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+xml"/>
  <Override PartName="/xl/charts/chart18.xml" ContentType="application/vnd.openxmlformats-officedocument.drawingml.chart+xml"/>
  <Override PartName="/xl/drawings/drawing20.xml" ContentType="application/vnd.openxmlformats-officedocument.drawing+xml"/>
  <Override PartName="/xl/charts/chart19.xml" ContentType="application/vnd.openxmlformats-officedocument.drawingml.chart+xml"/>
  <Override PartName="/xl/drawings/drawing21.xml" ContentType="application/vnd.openxmlformats-officedocument.drawing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26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27.xml" ContentType="application/vnd.openxmlformats-officedocument.drawing+xml"/>
  <Override PartName="/xl/charts/chart29.xml" ContentType="application/vnd.openxmlformats-officedocument.drawingml.chart+xml"/>
  <Override PartName="/xl/drawings/drawing28.xml" ContentType="application/vnd.openxmlformats-officedocument.drawing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9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drawings/drawing30.xml" ContentType="application/vnd.openxmlformats-officedocument.drawing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31.xml" ContentType="application/vnd.openxmlformats-officedocument.drawing+xml"/>
  <Override PartName="/xl/charts/chart39.xml" ContentType="application/vnd.openxmlformats-officedocument.drawingml.chart+xml"/>
  <Override PartName="/xl/drawings/drawing32.xml" ContentType="application/vnd.openxmlformats-officedocument.drawing+xml"/>
  <Override PartName="/xl/charts/chart40.xml" ContentType="application/vnd.openxmlformats-officedocument.drawingml.chart+xml"/>
  <Override PartName="/xl/drawings/drawing33.xml" ContentType="application/vnd.openxmlformats-officedocument.drawing+xml"/>
  <Override PartName="/xl/charts/chart41.xml" ContentType="application/vnd.openxmlformats-officedocument.drawingml.chart+xml"/>
  <Override PartName="/xl/drawings/drawing34.xml" ContentType="application/vnd.openxmlformats-officedocument.drawing+xml"/>
  <Override PartName="/xl/charts/chart42.xml" ContentType="application/vnd.openxmlformats-officedocument.drawingml.chart+xml"/>
  <Override PartName="/xl/drawings/drawing35.xml" ContentType="application/vnd.openxmlformats-officedocument.drawing+xml"/>
  <Override PartName="/xl/charts/chart43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44.xml" ContentType="application/vnd.openxmlformats-officedocument.drawingml.chart+xml"/>
  <Override PartName="/xl/drawings/drawing38.xml" ContentType="application/vnd.openxmlformats-officedocument.drawing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drawings/drawing39.xml" ContentType="application/vnd.openxmlformats-officedocument.drawing+xml"/>
  <Override PartName="/xl/charts/chart47.xml" ContentType="application/vnd.openxmlformats-officedocument.drawingml.chart+xml"/>
  <Override PartName="/xl/drawings/drawing40.xml" ContentType="application/vnd.openxmlformats-officedocument.drawing+xml"/>
  <Override PartName="/xl/charts/chart48.xml" ContentType="application/vnd.openxmlformats-officedocument.drawingml.chart+xml"/>
  <Override PartName="/xl/drawings/drawing41.xml" ContentType="application/vnd.openxmlformats-officedocument.drawing+xml"/>
  <Override PartName="/xl/charts/chart4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nas-balbo\rapportoannuale2017\FILES XLS PER PUBBLICAZIONE\"/>
    </mc:Choice>
  </mc:AlternateContent>
  <bookViews>
    <workbookView xWindow="0" yWindow="0" windowWidth="19440" windowHeight="14715" tabRatio="611"/>
  </bookViews>
  <sheets>
    <sheet name="Indice" sheetId="10" r:id="rId1"/>
    <sheet name="Figura 1.1 " sheetId="23" r:id="rId2"/>
    <sheet name="Figura 1.2" sheetId="24" r:id="rId3"/>
    <sheet name="Figura 1.3" sheetId="25" r:id="rId4"/>
    <sheet name="Figura 1.4" sheetId="26" r:id="rId5"/>
    <sheet name="Figura 1.5" sheetId="27" r:id="rId6"/>
    <sheet name="Figura 1.6" sheetId="28" r:id="rId7"/>
    <sheet name="Figura 1.7" sheetId="29" r:id="rId8"/>
    <sheet name="Figura 1.8" sheetId="30" r:id="rId9"/>
    <sheet name="Figura 1.9" sheetId="31" r:id="rId10"/>
    <sheet name="Figura 1.10" sheetId="32" r:id="rId11"/>
    <sheet name="Figura 1.11" sheetId="33" r:id="rId12"/>
    <sheet name="Figura 1.12" sheetId="34" r:id="rId13"/>
    <sheet name="Figura 1.13" sheetId="35" r:id="rId14"/>
    <sheet name="Figura 1.14" sheetId="36" r:id="rId15"/>
    <sheet name="Figura 1.15" sheetId="37" r:id="rId16"/>
    <sheet name="Figura 1.16" sheetId="39" r:id="rId17"/>
    <sheet name="Figura 1.17" sheetId="38" r:id="rId18"/>
    <sheet name="Figura 1.18" sheetId="1" r:id="rId19"/>
    <sheet name="Figura 1.19" sheetId="2" r:id="rId20"/>
    <sheet name="Figura 1.20" sheetId="3" r:id="rId21"/>
    <sheet name="Figura 1.21" sheetId="5" r:id="rId22"/>
    <sheet name="Figura 1.22" sheetId="4" r:id="rId23"/>
    <sheet name="Figura 1.23 " sheetId="6" r:id="rId24"/>
    <sheet name="Figura1.24 " sheetId="7" r:id="rId25"/>
    <sheet name="Figura 1.25" sheetId="8" r:id="rId26"/>
    <sheet name="Figura 1.26" sheetId="9" r:id="rId27"/>
    <sheet name="Figura 1.27" sheetId="11" r:id="rId28"/>
    <sheet name="Figura1.28" sheetId="12" r:id="rId29"/>
    <sheet name="Figura1.29" sheetId="13" r:id="rId30"/>
    <sheet name="Figura1.30 " sheetId="14" r:id="rId31"/>
    <sheet name="Figura1.31 " sheetId="15" r:id="rId32"/>
    <sheet name="Figura 1.32 " sheetId="16" r:id="rId33"/>
    <sheet name="Figura 1.33 " sheetId="17" r:id="rId34"/>
    <sheet name="Figura 1.34" sheetId="19" r:id="rId35"/>
    <sheet name="Figura 1.35" sheetId="20" r:id="rId36"/>
    <sheet name="Figura 1.36" sheetId="21" r:id="rId37"/>
    <sheet name="Figura 1.37" sheetId="22" r:id="rId38"/>
  </sheets>
  <definedNames>
    <definedName name="_Order1" hidden="1">0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8" i="37" l="1"/>
  <c r="F99" i="37"/>
  <c r="F100" i="37"/>
  <c r="F101" i="37"/>
  <c r="F102" i="37"/>
  <c r="F103" i="37"/>
  <c r="F104" i="37"/>
  <c r="F105" i="37"/>
  <c r="F106" i="37"/>
  <c r="F107" i="37"/>
  <c r="F108" i="37"/>
  <c r="F109" i="37"/>
  <c r="E24" i="29" l="1"/>
  <c r="E25" i="29"/>
  <c r="E26" i="29"/>
  <c r="E27" i="29"/>
  <c r="E28" i="29"/>
  <c r="E29" i="29"/>
  <c r="E30" i="29"/>
  <c r="E31" i="29"/>
  <c r="E32" i="29"/>
  <c r="E33" i="29"/>
  <c r="E34" i="29"/>
  <c r="E35" i="29"/>
  <c r="E36" i="29"/>
  <c r="E37" i="29"/>
  <c r="E38" i="29"/>
  <c r="E39" i="29"/>
  <c r="E40" i="29"/>
  <c r="E41" i="29"/>
  <c r="E42" i="29"/>
  <c r="E43" i="29"/>
  <c r="E44" i="29"/>
  <c r="E45" i="29"/>
  <c r="E46" i="29"/>
  <c r="E47" i="29"/>
  <c r="E48" i="29"/>
  <c r="E49" i="29"/>
  <c r="E50" i="29"/>
  <c r="E51" i="29"/>
  <c r="E52" i="29"/>
  <c r="E53" i="29"/>
  <c r="E54" i="29"/>
  <c r="E55" i="29"/>
  <c r="E56" i="29"/>
  <c r="E57" i="29"/>
  <c r="E58" i="29"/>
  <c r="E59" i="29"/>
  <c r="E60" i="29"/>
  <c r="E61" i="29"/>
  <c r="E62" i="29"/>
  <c r="E63" i="29"/>
  <c r="E64" i="29"/>
  <c r="E65" i="29"/>
  <c r="E66" i="29"/>
  <c r="E67" i="29"/>
  <c r="E68" i="29"/>
  <c r="E69" i="29"/>
  <c r="E70" i="29"/>
  <c r="E71" i="29"/>
  <c r="E72" i="29"/>
  <c r="E73" i="29"/>
  <c r="E74" i="29"/>
  <c r="E75" i="29"/>
  <c r="E76" i="29"/>
  <c r="E77" i="29"/>
  <c r="E78" i="29"/>
  <c r="E79" i="29"/>
  <c r="E80" i="29"/>
  <c r="E81" i="29"/>
  <c r="E82" i="29"/>
  <c r="E83" i="29"/>
  <c r="E84" i="29"/>
  <c r="E85" i="29"/>
  <c r="E86" i="29"/>
  <c r="E87" i="29"/>
  <c r="E88" i="29"/>
  <c r="E89" i="29"/>
  <c r="E90" i="29"/>
  <c r="E91" i="29"/>
  <c r="E92" i="29"/>
  <c r="E93" i="29"/>
  <c r="E94" i="29"/>
  <c r="E95" i="29"/>
  <c r="E96" i="29"/>
  <c r="E97" i="29"/>
  <c r="E98" i="29"/>
  <c r="E99" i="29"/>
  <c r="E100" i="29"/>
  <c r="E101" i="29"/>
  <c r="E102" i="29"/>
  <c r="E103" i="29"/>
  <c r="E104" i="29"/>
  <c r="E105" i="29"/>
  <c r="E106" i="29"/>
  <c r="E107" i="29"/>
  <c r="E108" i="29"/>
  <c r="H34" i="28" l="1"/>
  <c r="I34" i="28"/>
  <c r="J34" i="28"/>
  <c r="K34" i="28"/>
  <c r="L34" i="28"/>
  <c r="M34" i="28"/>
  <c r="H29" i="27" l="1"/>
  <c r="I29" i="27"/>
  <c r="H30" i="27"/>
  <c r="I30" i="27"/>
  <c r="H31" i="27"/>
  <c r="I31" i="27"/>
  <c r="H32" i="27"/>
  <c r="I32" i="27"/>
  <c r="H33" i="27"/>
  <c r="I33" i="27"/>
  <c r="H34" i="27"/>
  <c r="I34" i="27"/>
  <c r="H35" i="27"/>
  <c r="I35" i="27"/>
  <c r="H36" i="27"/>
  <c r="I36" i="27"/>
  <c r="H37" i="27"/>
  <c r="I37" i="27"/>
  <c r="H38" i="27"/>
  <c r="I38" i="27"/>
  <c r="H39" i="27"/>
  <c r="I39" i="27"/>
  <c r="H40" i="27"/>
  <c r="I40" i="27"/>
  <c r="H41" i="27"/>
  <c r="I41" i="27"/>
  <c r="H42" i="27"/>
  <c r="I42" i="27"/>
  <c r="H43" i="27"/>
  <c r="I43" i="27"/>
  <c r="H44" i="27"/>
  <c r="I44" i="27"/>
  <c r="H45" i="27"/>
  <c r="I45" i="27"/>
  <c r="H46" i="27"/>
  <c r="I46" i="27"/>
  <c r="H47" i="27"/>
  <c r="I47" i="27"/>
  <c r="H48" i="27"/>
  <c r="I48" i="27"/>
  <c r="H49" i="27"/>
  <c r="I49" i="27"/>
  <c r="H50" i="27"/>
  <c r="I50" i="27"/>
  <c r="H51" i="27"/>
  <c r="I51" i="27"/>
  <c r="H52" i="27"/>
  <c r="I52" i="27"/>
  <c r="H53" i="27"/>
  <c r="I53" i="27"/>
  <c r="H54" i="27"/>
  <c r="I54" i="27"/>
  <c r="H55" i="27"/>
  <c r="I55" i="27"/>
  <c r="G28" i="26" l="1"/>
  <c r="H28" i="26"/>
  <c r="G29" i="26"/>
  <c r="H29" i="26"/>
  <c r="G30" i="26"/>
  <c r="H30" i="26"/>
  <c r="B31" i="26"/>
  <c r="G31" i="26"/>
  <c r="H31" i="26"/>
  <c r="G32" i="26"/>
  <c r="H32" i="26"/>
  <c r="G33" i="26"/>
  <c r="H33" i="26"/>
  <c r="G34" i="26"/>
  <c r="H34" i="26"/>
  <c r="B35" i="26"/>
  <c r="B39" i="26" s="1"/>
  <c r="B43" i="26" s="1"/>
  <c r="B47" i="26" s="1"/>
  <c r="B51" i="26" s="1"/>
  <c r="G35" i="26"/>
  <c r="H35" i="26"/>
  <c r="G36" i="26"/>
  <c r="H36" i="26"/>
  <c r="G37" i="26"/>
  <c r="H37" i="26"/>
  <c r="G38" i="26"/>
  <c r="H38" i="26"/>
  <c r="G39" i="26"/>
  <c r="H39" i="26"/>
  <c r="G40" i="26"/>
  <c r="H40" i="26"/>
  <c r="G41" i="26"/>
  <c r="H41" i="26"/>
  <c r="G42" i="26"/>
  <c r="H42" i="26"/>
  <c r="G43" i="26"/>
  <c r="H43" i="26"/>
  <c r="G44" i="26"/>
  <c r="H44" i="26"/>
  <c r="G45" i="26"/>
  <c r="H45" i="26"/>
  <c r="G46" i="26"/>
  <c r="H46" i="26"/>
  <c r="G47" i="26"/>
  <c r="H47" i="26"/>
  <c r="G48" i="26"/>
  <c r="H48" i="26"/>
  <c r="G49" i="26"/>
  <c r="H49" i="26"/>
  <c r="G50" i="26"/>
  <c r="H50" i="26"/>
  <c r="G51" i="26"/>
  <c r="H51" i="26"/>
  <c r="G52" i="26"/>
  <c r="H52" i="26"/>
  <c r="G53" i="26"/>
  <c r="H53" i="26"/>
  <c r="G54" i="26"/>
  <c r="H54" i="26"/>
  <c r="L32" i="25" l="1"/>
  <c r="D32" i="25" s="1"/>
  <c r="G36" i="25" s="1"/>
  <c r="L33" i="25"/>
  <c r="D33" i="25" s="1"/>
  <c r="G37" i="25" s="1"/>
  <c r="L34" i="25"/>
  <c r="D34" i="25" s="1"/>
  <c r="G38" i="25" s="1"/>
  <c r="L35" i="25"/>
  <c r="D35" i="25" s="1"/>
  <c r="G39" i="25" s="1"/>
  <c r="A36" i="25"/>
  <c r="D36" i="25"/>
  <c r="F36" i="25"/>
  <c r="L36" i="25"/>
  <c r="D37" i="25"/>
  <c r="F37" i="25"/>
  <c r="L37" i="25"/>
  <c r="D38" i="25"/>
  <c r="F38" i="25"/>
  <c r="L38" i="25"/>
  <c r="D39" i="25"/>
  <c r="F39" i="25"/>
  <c r="L39" i="25"/>
  <c r="A40" i="25"/>
  <c r="A44" i="25" s="1"/>
  <c r="A48" i="25" s="1"/>
  <c r="A52" i="25" s="1"/>
  <c r="A56" i="25" s="1"/>
  <c r="F40" i="25"/>
  <c r="L40" i="25"/>
  <c r="D40" i="25" s="1"/>
  <c r="F41" i="25"/>
  <c r="L41" i="25"/>
  <c r="D41" i="25" s="1"/>
  <c r="F42" i="25"/>
  <c r="L42" i="25"/>
  <c r="D42" i="25" s="1"/>
  <c r="F43" i="25"/>
  <c r="L43" i="25"/>
  <c r="D43" i="25" s="1"/>
  <c r="D44" i="25"/>
  <c r="F44" i="25"/>
  <c r="L44" i="25"/>
  <c r="D45" i="25"/>
  <c r="F45" i="25"/>
  <c r="L45" i="25"/>
  <c r="D46" i="25"/>
  <c r="F46" i="25"/>
  <c r="L46" i="25"/>
  <c r="D47" i="25"/>
  <c r="F47" i="25"/>
  <c r="L47" i="25"/>
  <c r="F48" i="25"/>
  <c r="L48" i="25"/>
  <c r="D48" i="25" s="1"/>
  <c r="F49" i="25"/>
  <c r="L49" i="25"/>
  <c r="D49" i="25" s="1"/>
  <c r="F50" i="25"/>
  <c r="L50" i="25"/>
  <c r="D50" i="25" s="1"/>
  <c r="F51" i="25"/>
  <c r="L51" i="25"/>
  <c r="D51" i="25" s="1"/>
  <c r="D52" i="25"/>
  <c r="F52" i="25"/>
  <c r="L52" i="25"/>
  <c r="D53" i="25"/>
  <c r="F53" i="25"/>
  <c r="L53" i="25"/>
  <c r="D54" i="25"/>
  <c r="F54" i="25"/>
  <c r="L54" i="25"/>
  <c r="D55" i="25"/>
  <c r="F55" i="25"/>
  <c r="L55" i="25"/>
  <c r="F56" i="25"/>
  <c r="L56" i="25"/>
  <c r="D56" i="25" s="1"/>
  <c r="G56" i="25" s="1"/>
  <c r="F57" i="25"/>
  <c r="L57" i="25"/>
  <c r="D57" i="25" s="1"/>
  <c r="G57" i="25" s="1"/>
  <c r="F58" i="25"/>
  <c r="L58" i="25"/>
  <c r="D58" i="25" s="1"/>
  <c r="G58" i="25" s="1"/>
  <c r="F59" i="25"/>
  <c r="L59" i="25"/>
  <c r="D59" i="25" s="1"/>
  <c r="G59" i="25" s="1"/>
  <c r="G51" i="25" l="1"/>
  <c r="G55" i="25"/>
  <c r="G50" i="25"/>
  <c r="G54" i="25"/>
  <c r="G49" i="25"/>
  <c r="G53" i="25"/>
  <c r="G48" i="25"/>
  <c r="G52" i="25"/>
  <c r="G43" i="25"/>
  <c r="G47" i="25"/>
  <c r="G42" i="25"/>
  <c r="G46" i="25"/>
  <c r="G41" i="25"/>
  <c r="G45" i="25"/>
  <c r="G40" i="25"/>
  <c r="G44" i="25"/>
  <c r="D36" i="23"/>
  <c r="D37" i="23"/>
  <c r="D38" i="23"/>
  <c r="D39" i="23"/>
  <c r="D40" i="23"/>
  <c r="D41" i="23"/>
  <c r="D42" i="23"/>
  <c r="D43" i="23"/>
  <c r="D44" i="23"/>
  <c r="D45" i="23"/>
  <c r="D46" i="23"/>
  <c r="D47" i="23"/>
  <c r="D48" i="23"/>
  <c r="D49" i="23"/>
  <c r="D50" i="23"/>
  <c r="D51" i="23"/>
  <c r="D52" i="23"/>
  <c r="D53" i="23"/>
  <c r="D54" i="23"/>
  <c r="D55" i="23"/>
  <c r="D56" i="23"/>
  <c r="D57" i="23"/>
  <c r="D58" i="23"/>
  <c r="D59" i="23"/>
  <c r="D60" i="23"/>
  <c r="D61" i="23"/>
  <c r="D62" i="23"/>
  <c r="D63" i="23"/>
  <c r="D64" i="23"/>
  <c r="D65" i="23"/>
  <c r="D66" i="23"/>
  <c r="D67" i="23"/>
  <c r="D68" i="23"/>
  <c r="D69" i="23"/>
  <c r="D70" i="23"/>
  <c r="D71" i="23"/>
  <c r="D72" i="23"/>
  <c r="D73" i="23"/>
  <c r="D74" i="23"/>
  <c r="D75" i="23"/>
  <c r="D76" i="23"/>
  <c r="D77" i="23"/>
  <c r="D78" i="23"/>
  <c r="D79" i="23"/>
  <c r="D80" i="23"/>
  <c r="D81" i="23"/>
  <c r="D82" i="23"/>
  <c r="D83" i="23"/>
  <c r="D84" i="23"/>
  <c r="D85" i="23"/>
  <c r="D86" i="23"/>
  <c r="D87" i="23"/>
  <c r="D88" i="23"/>
  <c r="D89" i="23"/>
  <c r="D90" i="23"/>
  <c r="D91" i="23"/>
  <c r="D92" i="23"/>
  <c r="D93" i="23"/>
  <c r="D94" i="23"/>
  <c r="D95" i="23"/>
  <c r="D96" i="23"/>
  <c r="D97" i="23"/>
  <c r="D98" i="23"/>
  <c r="D99" i="23"/>
  <c r="D100" i="23"/>
  <c r="D101" i="23"/>
  <c r="D102" i="23"/>
  <c r="D103" i="23"/>
  <c r="D104" i="23"/>
  <c r="D105" i="23"/>
  <c r="D106" i="23"/>
  <c r="D107" i="23"/>
  <c r="D108" i="23"/>
  <c r="D109" i="23"/>
  <c r="D110" i="23"/>
  <c r="D111" i="23"/>
  <c r="D112" i="23"/>
  <c r="D113" i="23"/>
  <c r="D114" i="23"/>
  <c r="D115" i="23"/>
  <c r="D116" i="23"/>
  <c r="D117" i="23"/>
  <c r="D118" i="23"/>
  <c r="D119" i="23"/>
  <c r="D120" i="23"/>
  <c r="D121" i="23"/>
  <c r="D122" i="23"/>
  <c r="D123" i="23"/>
  <c r="D124" i="23"/>
  <c r="D125" i="23"/>
  <c r="D126" i="23"/>
  <c r="D127" i="23"/>
  <c r="D128" i="23"/>
  <c r="D129" i="23"/>
  <c r="D130" i="23"/>
  <c r="D131" i="23"/>
  <c r="D132" i="23"/>
  <c r="D133" i="23"/>
  <c r="D134" i="23"/>
  <c r="D135" i="23"/>
  <c r="D136" i="23"/>
  <c r="D137" i="23"/>
  <c r="D138" i="23"/>
  <c r="D139" i="23"/>
  <c r="D140" i="23"/>
  <c r="D141" i="23"/>
  <c r="D142" i="23"/>
  <c r="D143" i="23"/>
  <c r="D144" i="23"/>
  <c r="D145" i="23"/>
  <c r="D146" i="23"/>
  <c r="D147" i="23"/>
  <c r="D148" i="23"/>
  <c r="D149" i="23"/>
  <c r="D150" i="23"/>
  <c r="D151" i="23"/>
  <c r="D152" i="23"/>
  <c r="D153" i="23"/>
  <c r="D154" i="23"/>
  <c r="D155" i="23"/>
  <c r="D156" i="23"/>
  <c r="D157" i="23"/>
  <c r="D158" i="23"/>
  <c r="D159" i="23"/>
  <c r="D160" i="23"/>
  <c r="D161" i="23"/>
  <c r="D162" i="23"/>
  <c r="D163" i="23"/>
  <c r="D164" i="23"/>
  <c r="D165" i="23"/>
  <c r="D166" i="23"/>
  <c r="D167" i="23"/>
  <c r="D168" i="23"/>
  <c r="D169" i="23"/>
  <c r="D170" i="23"/>
  <c r="D171" i="23"/>
  <c r="D172" i="23"/>
  <c r="D173" i="23"/>
  <c r="D174" i="23"/>
  <c r="D175" i="23"/>
  <c r="D176" i="23"/>
  <c r="D177" i="23"/>
  <c r="D178" i="23"/>
  <c r="D179" i="23"/>
  <c r="D180" i="23"/>
  <c r="D181" i="23"/>
  <c r="D182" i="23"/>
  <c r="D183" i="23"/>
  <c r="D184" i="23"/>
  <c r="D185" i="23"/>
  <c r="D186" i="23"/>
  <c r="D187" i="23"/>
  <c r="D188" i="23"/>
  <c r="D189" i="23"/>
  <c r="D190" i="23"/>
  <c r="D191" i="23"/>
  <c r="D192" i="23"/>
  <c r="D193" i="23"/>
  <c r="D194" i="23"/>
  <c r="D195" i="23"/>
  <c r="D196" i="23"/>
  <c r="D197" i="23"/>
  <c r="D198" i="23"/>
  <c r="D199" i="23"/>
  <c r="D200" i="23"/>
  <c r="D201" i="23"/>
  <c r="D202" i="23"/>
  <c r="D203" i="23"/>
  <c r="D204" i="23"/>
  <c r="D205" i="23"/>
  <c r="D206" i="23"/>
  <c r="D207" i="23"/>
  <c r="D208" i="23"/>
  <c r="D209" i="23"/>
  <c r="D210" i="23"/>
  <c r="D211" i="23"/>
  <c r="D212" i="23"/>
  <c r="D213" i="23"/>
  <c r="D214" i="23"/>
  <c r="D215" i="23"/>
  <c r="D216" i="23"/>
  <c r="D217" i="23"/>
  <c r="D218" i="23"/>
  <c r="D219" i="23"/>
  <c r="D220" i="23"/>
  <c r="D221" i="23"/>
  <c r="D222" i="23"/>
  <c r="D223" i="23"/>
  <c r="D224" i="23"/>
  <c r="D225" i="23"/>
  <c r="D226" i="23"/>
  <c r="D227" i="23"/>
  <c r="D228" i="23"/>
  <c r="D229" i="23"/>
  <c r="D230" i="23"/>
  <c r="D231" i="23"/>
  <c r="D232" i="23"/>
  <c r="D233" i="23"/>
  <c r="D234" i="23"/>
  <c r="D235" i="23"/>
  <c r="D236" i="23"/>
  <c r="D237" i="23"/>
  <c r="D238" i="23"/>
  <c r="D239" i="23"/>
  <c r="D240" i="23"/>
  <c r="D241" i="23"/>
  <c r="D242" i="23"/>
  <c r="D243" i="23"/>
  <c r="D244" i="23"/>
  <c r="D245" i="23"/>
  <c r="D246" i="23"/>
  <c r="D247" i="23"/>
  <c r="D248" i="23"/>
  <c r="D249" i="23"/>
  <c r="D250" i="23"/>
  <c r="D251" i="23"/>
  <c r="D252" i="23"/>
  <c r="D253" i="23"/>
  <c r="D254" i="23"/>
  <c r="D255" i="23"/>
  <c r="D256" i="23"/>
  <c r="D257" i="23"/>
  <c r="D258" i="23"/>
  <c r="D259" i="23"/>
  <c r="D260" i="23"/>
  <c r="D261" i="23"/>
  <c r="D262" i="23"/>
  <c r="D263" i="23"/>
  <c r="D264" i="23"/>
  <c r="D265" i="23"/>
  <c r="D266" i="23"/>
  <c r="D267" i="23"/>
  <c r="D268" i="23"/>
  <c r="D269" i="23"/>
  <c r="D270" i="23"/>
  <c r="D271" i="23"/>
  <c r="D272" i="23"/>
  <c r="D273" i="23"/>
  <c r="D274" i="23"/>
  <c r="D275" i="23"/>
  <c r="D276" i="23"/>
  <c r="D277" i="23"/>
  <c r="D278" i="23"/>
  <c r="D279" i="23"/>
  <c r="D280" i="23"/>
  <c r="D281" i="23"/>
  <c r="D282" i="23"/>
  <c r="D283" i="23"/>
  <c r="D284" i="23"/>
  <c r="D285" i="23"/>
  <c r="D286" i="23"/>
  <c r="D287" i="23"/>
  <c r="D288" i="23"/>
  <c r="D289" i="23"/>
  <c r="D290" i="23"/>
  <c r="D291" i="23"/>
  <c r="D292" i="23"/>
  <c r="D293" i="23"/>
  <c r="D294" i="23"/>
  <c r="D295" i="23"/>
  <c r="D296" i="23"/>
  <c r="D297" i="23"/>
  <c r="D298" i="23"/>
  <c r="D299" i="23"/>
  <c r="D300" i="23"/>
  <c r="D301" i="23"/>
  <c r="D302" i="23"/>
  <c r="D303" i="23"/>
  <c r="D304" i="23"/>
  <c r="D305" i="23"/>
  <c r="D306" i="23"/>
  <c r="D307" i="23"/>
  <c r="D308" i="23"/>
  <c r="D309" i="23"/>
  <c r="D310" i="23"/>
  <c r="D311" i="23"/>
  <c r="D312" i="23"/>
  <c r="D313" i="23"/>
  <c r="D314" i="23"/>
  <c r="D315" i="23"/>
  <c r="D316" i="23"/>
  <c r="D317" i="23"/>
  <c r="D318" i="23"/>
  <c r="D319" i="23"/>
  <c r="D320" i="23"/>
  <c r="D321" i="23"/>
  <c r="D322" i="23"/>
  <c r="D323" i="23"/>
  <c r="D324" i="23"/>
  <c r="D325" i="23"/>
  <c r="D326" i="23"/>
  <c r="D327" i="23"/>
  <c r="D328" i="23"/>
  <c r="D329" i="23"/>
  <c r="D330" i="23"/>
  <c r="D331" i="23"/>
  <c r="D332" i="23"/>
  <c r="D333" i="23"/>
  <c r="D334" i="23"/>
  <c r="D335" i="23"/>
  <c r="D336" i="23"/>
  <c r="D337" i="23"/>
  <c r="D338" i="23"/>
  <c r="D339" i="23"/>
  <c r="D340" i="23"/>
  <c r="D341" i="23"/>
  <c r="D342" i="23"/>
  <c r="D343" i="23"/>
  <c r="D344" i="23"/>
  <c r="D345" i="23"/>
  <c r="D346" i="23"/>
  <c r="D347" i="23"/>
  <c r="D348" i="23"/>
  <c r="D349" i="23"/>
  <c r="D350" i="23"/>
  <c r="D351" i="23"/>
  <c r="D352" i="23"/>
  <c r="D353" i="23"/>
  <c r="D354" i="23"/>
  <c r="D355" i="23"/>
  <c r="D356" i="23"/>
  <c r="D357" i="23"/>
  <c r="D358" i="23"/>
  <c r="D359" i="23"/>
  <c r="D360" i="23"/>
  <c r="D361" i="23"/>
  <c r="D362" i="23"/>
  <c r="D363" i="23"/>
  <c r="D364" i="23"/>
  <c r="D365" i="23"/>
  <c r="D366" i="23"/>
  <c r="D367" i="23"/>
  <c r="D368" i="23"/>
  <c r="D369" i="23"/>
  <c r="D370" i="23"/>
  <c r="D371" i="23"/>
  <c r="D372" i="23"/>
  <c r="D373" i="23"/>
  <c r="D374" i="23"/>
  <c r="D375" i="23"/>
  <c r="D376" i="23"/>
  <c r="D377" i="23"/>
  <c r="D378" i="23"/>
  <c r="D379" i="23"/>
  <c r="D380" i="23"/>
  <c r="D381" i="23"/>
  <c r="D382" i="23"/>
  <c r="D383" i="23"/>
  <c r="D384" i="23"/>
  <c r="D385" i="23"/>
  <c r="D386" i="23"/>
  <c r="D387" i="23"/>
  <c r="D388" i="23"/>
  <c r="D389" i="23"/>
  <c r="D390" i="23"/>
  <c r="D391" i="23"/>
  <c r="D392" i="23"/>
  <c r="D393" i="23"/>
  <c r="D394" i="23"/>
  <c r="D395" i="23"/>
  <c r="D396" i="23"/>
  <c r="D397" i="23"/>
  <c r="D398" i="23"/>
  <c r="D399" i="23"/>
  <c r="D400" i="23"/>
  <c r="D401" i="23"/>
  <c r="D402" i="23"/>
  <c r="D403" i="23"/>
  <c r="D404" i="23"/>
  <c r="D405" i="23"/>
  <c r="D406" i="23"/>
  <c r="D407" i="23"/>
  <c r="D408" i="23"/>
  <c r="D409" i="23"/>
  <c r="D410" i="23"/>
  <c r="D411" i="23"/>
  <c r="D412" i="23"/>
  <c r="D413" i="23"/>
  <c r="D414" i="23"/>
  <c r="D415" i="23"/>
  <c r="D416" i="23"/>
  <c r="D417" i="23"/>
  <c r="D418" i="23"/>
  <c r="D419" i="23"/>
  <c r="D420" i="23"/>
  <c r="D421" i="23"/>
  <c r="D422" i="23"/>
  <c r="D423" i="23"/>
  <c r="D424" i="23"/>
  <c r="D425" i="23"/>
  <c r="D426" i="23"/>
  <c r="D427" i="23"/>
  <c r="D428" i="23"/>
  <c r="D429" i="23"/>
  <c r="D430" i="23"/>
  <c r="D431" i="23"/>
  <c r="D432" i="23"/>
  <c r="D433" i="23"/>
  <c r="D434" i="23"/>
  <c r="D435" i="23"/>
  <c r="D436" i="23"/>
  <c r="D437" i="23"/>
  <c r="D438" i="23"/>
  <c r="D439" i="23"/>
  <c r="D440" i="23"/>
  <c r="D441" i="23"/>
  <c r="D442" i="23"/>
  <c r="D443" i="23"/>
  <c r="D444" i="23"/>
  <c r="D445" i="23"/>
  <c r="D446" i="23"/>
  <c r="D447" i="23"/>
  <c r="D448" i="23"/>
  <c r="D449" i="23"/>
  <c r="D450" i="23"/>
  <c r="D451" i="23"/>
  <c r="D452" i="23"/>
  <c r="D453" i="23"/>
  <c r="D454" i="23"/>
  <c r="D455" i="23"/>
  <c r="D456" i="23"/>
  <c r="D457" i="23"/>
  <c r="D458" i="23"/>
  <c r="D459" i="23"/>
  <c r="D460" i="23"/>
  <c r="D461" i="23"/>
  <c r="D462" i="23"/>
  <c r="D463" i="23"/>
  <c r="D464" i="23"/>
  <c r="D465" i="23"/>
  <c r="D466" i="23"/>
  <c r="D467" i="23"/>
  <c r="D468" i="23"/>
  <c r="D469" i="23"/>
  <c r="D470" i="23"/>
  <c r="D471" i="23"/>
  <c r="D472" i="23"/>
  <c r="D473" i="23"/>
  <c r="D474" i="23"/>
  <c r="D475" i="23"/>
  <c r="D476" i="23"/>
  <c r="D477" i="23"/>
  <c r="D478" i="23"/>
  <c r="D479" i="23"/>
  <c r="D480" i="23"/>
  <c r="D481" i="23"/>
  <c r="D482" i="23"/>
  <c r="D483" i="23"/>
  <c r="D484" i="23"/>
  <c r="D485" i="23"/>
  <c r="D486" i="23"/>
  <c r="D487" i="23"/>
  <c r="D488" i="23"/>
  <c r="D489" i="23"/>
  <c r="D490" i="23"/>
  <c r="D491" i="23"/>
  <c r="D492" i="23"/>
  <c r="D493" i="23"/>
  <c r="D494" i="23"/>
  <c r="D495" i="23"/>
  <c r="D496" i="23"/>
  <c r="D497" i="23"/>
  <c r="D498" i="23"/>
  <c r="D499" i="23"/>
  <c r="D500" i="23"/>
  <c r="D501" i="23"/>
  <c r="D502" i="23"/>
  <c r="D503" i="23"/>
  <c r="D504" i="23"/>
  <c r="D505" i="23"/>
  <c r="D506" i="23"/>
  <c r="D507" i="23"/>
  <c r="D508" i="23"/>
  <c r="D509" i="23"/>
  <c r="D510" i="23"/>
  <c r="D511" i="23"/>
  <c r="D512" i="23"/>
  <c r="D513" i="23"/>
  <c r="D514" i="23"/>
  <c r="D515" i="23"/>
  <c r="D516" i="23"/>
  <c r="D517" i="23"/>
  <c r="D518" i="23"/>
  <c r="D519" i="23"/>
  <c r="D520" i="23"/>
  <c r="D521" i="23"/>
  <c r="D522" i="23"/>
  <c r="D523" i="23"/>
  <c r="D524" i="23"/>
  <c r="D525" i="23"/>
  <c r="D526" i="23"/>
  <c r="D527" i="23"/>
  <c r="D528" i="23"/>
  <c r="D529" i="23"/>
  <c r="D530" i="23"/>
  <c r="D531" i="23"/>
  <c r="D532" i="23"/>
  <c r="D533" i="23"/>
  <c r="D534" i="23"/>
  <c r="D535" i="23"/>
  <c r="D536" i="23"/>
  <c r="D537" i="23"/>
  <c r="D538" i="23"/>
  <c r="D539" i="23"/>
  <c r="D540" i="23"/>
  <c r="D541" i="23"/>
  <c r="D542" i="23"/>
  <c r="D543" i="23"/>
  <c r="D544" i="23"/>
  <c r="D545" i="23"/>
  <c r="D546" i="23"/>
  <c r="D547" i="23"/>
  <c r="D548" i="23"/>
  <c r="D549" i="23"/>
  <c r="D550" i="23"/>
  <c r="D551" i="23"/>
  <c r="D552" i="23"/>
  <c r="D553" i="23"/>
  <c r="D554" i="23"/>
  <c r="D555" i="23"/>
  <c r="D556" i="23"/>
  <c r="D557" i="23"/>
  <c r="D558" i="23"/>
  <c r="D559" i="23"/>
  <c r="D560" i="23"/>
  <c r="D561" i="23"/>
  <c r="D562" i="23"/>
  <c r="D563" i="23"/>
  <c r="D564" i="23"/>
  <c r="D565" i="23"/>
  <c r="D566" i="23"/>
  <c r="D567" i="23"/>
  <c r="D568" i="23"/>
  <c r="D569" i="23"/>
  <c r="D570" i="23"/>
  <c r="D571" i="23"/>
  <c r="D572" i="23"/>
  <c r="D573" i="23"/>
  <c r="D574" i="23"/>
  <c r="D575" i="23"/>
  <c r="D576" i="23"/>
  <c r="D577" i="23"/>
  <c r="D578" i="23"/>
  <c r="D579" i="23"/>
  <c r="D580" i="23"/>
  <c r="D581" i="23"/>
  <c r="D582" i="23"/>
  <c r="D583" i="23"/>
  <c r="D584" i="23"/>
  <c r="D585" i="23"/>
  <c r="D586" i="23"/>
  <c r="D587" i="23"/>
  <c r="D588" i="23"/>
  <c r="D589" i="23"/>
  <c r="D590" i="23"/>
  <c r="D591" i="23"/>
  <c r="D592" i="23"/>
  <c r="D593" i="23"/>
  <c r="D594" i="23"/>
  <c r="D595" i="23"/>
  <c r="D596" i="23"/>
  <c r="D597" i="23"/>
  <c r="D598" i="23"/>
  <c r="D599" i="23"/>
  <c r="D600" i="23"/>
  <c r="D601" i="23"/>
  <c r="D602" i="23"/>
  <c r="D603" i="23"/>
  <c r="D604" i="23"/>
  <c r="D605" i="23"/>
  <c r="D606" i="23"/>
  <c r="D607" i="23"/>
  <c r="D608" i="23"/>
  <c r="D609" i="23"/>
  <c r="D610" i="23"/>
  <c r="D611" i="23"/>
  <c r="D612" i="23"/>
  <c r="D613" i="23"/>
  <c r="D614" i="23"/>
  <c r="D615" i="23"/>
  <c r="D616" i="23"/>
  <c r="D617" i="23"/>
  <c r="D618" i="23"/>
  <c r="D619" i="23"/>
  <c r="D620" i="23"/>
  <c r="D621" i="23"/>
  <c r="D622" i="23"/>
  <c r="D623" i="23"/>
  <c r="D624" i="23"/>
  <c r="D625" i="23"/>
  <c r="D626" i="23"/>
  <c r="D627" i="23"/>
  <c r="D628" i="23"/>
  <c r="D629" i="23"/>
  <c r="D630" i="23"/>
  <c r="D631" i="23"/>
  <c r="D632" i="23"/>
  <c r="D633" i="23"/>
  <c r="D634" i="23"/>
  <c r="D635" i="23"/>
  <c r="D636" i="23"/>
  <c r="D637" i="23"/>
  <c r="D638" i="23"/>
  <c r="D639" i="23"/>
  <c r="D640" i="23"/>
  <c r="D641" i="23"/>
  <c r="D642" i="23"/>
  <c r="D643" i="23"/>
  <c r="D644" i="23"/>
  <c r="D645" i="23"/>
  <c r="D646" i="23"/>
  <c r="D647" i="23"/>
  <c r="D648" i="23"/>
  <c r="D649" i="23"/>
  <c r="D650" i="23"/>
  <c r="D651" i="23"/>
  <c r="D652" i="23"/>
  <c r="D653" i="23"/>
  <c r="D654" i="23"/>
  <c r="D655" i="23"/>
  <c r="D656" i="23"/>
  <c r="D657" i="23"/>
  <c r="D658" i="23"/>
  <c r="D659" i="23"/>
  <c r="D660" i="23"/>
  <c r="D661" i="23"/>
  <c r="D662" i="23"/>
  <c r="D663" i="23"/>
  <c r="D664" i="23"/>
  <c r="D665" i="23"/>
  <c r="D666" i="23"/>
  <c r="D667" i="23"/>
  <c r="D668" i="23"/>
  <c r="D669" i="23"/>
  <c r="D670" i="23"/>
  <c r="D671" i="23"/>
  <c r="D672" i="23"/>
  <c r="D673" i="23"/>
  <c r="D674" i="23"/>
  <c r="D675" i="23"/>
  <c r="D676" i="23"/>
  <c r="D677" i="23"/>
  <c r="D678" i="23"/>
  <c r="D679" i="23"/>
  <c r="D680" i="23"/>
  <c r="D681" i="23"/>
  <c r="D682" i="23"/>
  <c r="D683" i="23"/>
  <c r="D684" i="23"/>
  <c r="D685" i="23"/>
  <c r="D686" i="23"/>
  <c r="D687" i="23"/>
  <c r="D688" i="23"/>
  <c r="D689" i="23"/>
  <c r="D690" i="23"/>
  <c r="D691" i="23"/>
  <c r="D692" i="23"/>
  <c r="D693" i="23"/>
  <c r="D694" i="23"/>
  <c r="D695" i="23"/>
  <c r="D696" i="23"/>
  <c r="D697" i="23"/>
  <c r="D698" i="23"/>
  <c r="D699" i="23"/>
  <c r="D700" i="23"/>
  <c r="D701" i="23"/>
  <c r="D702" i="23"/>
  <c r="D703" i="23"/>
  <c r="D704" i="23"/>
  <c r="D705" i="23"/>
  <c r="D706" i="23"/>
  <c r="D707" i="23"/>
  <c r="D708" i="23"/>
  <c r="D709" i="23"/>
  <c r="D710" i="23"/>
  <c r="D711" i="23"/>
  <c r="D712" i="23"/>
  <c r="D713" i="23"/>
  <c r="D714" i="23"/>
  <c r="D715" i="23"/>
  <c r="D716" i="23"/>
  <c r="D717" i="23"/>
  <c r="D718" i="23"/>
  <c r="D719" i="23"/>
  <c r="D720" i="23"/>
  <c r="D721" i="23"/>
  <c r="D722" i="23"/>
  <c r="D723" i="23"/>
  <c r="D724" i="23"/>
  <c r="D725" i="23"/>
  <c r="D726" i="23"/>
  <c r="D727" i="23"/>
  <c r="D728" i="23"/>
  <c r="D729" i="23"/>
  <c r="D730" i="23"/>
  <c r="D731" i="23"/>
  <c r="D732" i="23"/>
  <c r="D733" i="23"/>
  <c r="D734" i="23"/>
  <c r="D735" i="23"/>
  <c r="D736" i="23"/>
  <c r="D737" i="23"/>
  <c r="D738" i="23"/>
  <c r="D739" i="23"/>
  <c r="D740" i="23"/>
  <c r="D741" i="23"/>
  <c r="D742" i="23"/>
  <c r="D743" i="23"/>
  <c r="D744" i="23"/>
  <c r="D745" i="23"/>
  <c r="D746" i="23"/>
  <c r="D747" i="23"/>
  <c r="D748" i="23"/>
  <c r="D749" i="23"/>
  <c r="D750" i="23"/>
  <c r="D751" i="23"/>
  <c r="D752" i="23"/>
  <c r="D753" i="23"/>
  <c r="D754" i="23"/>
  <c r="D755" i="23"/>
  <c r="D756" i="23"/>
  <c r="D757" i="23"/>
  <c r="D758" i="23"/>
  <c r="D759" i="23"/>
  <c r="D760" i="23"/>
  <c r="D761" i="23"/>
  <c r="D762" i="23"/>
  <c r="D763" i="23"/>
  <c r="D764" i="23"/>
  <c r="D765" i="23"/>
  <c r="D766" i="23"/>
  <c r="D767" i="23"/>
  <c r="D768" i="23"/>
  <c r="D769" i="23"/>
  <c r="D770" i="23"/>
  <c r="D771" i="23"/>
  <c r="D772" i="23"/>
  <c r="D773" i="23"/>
  <c r="D774" i="23"/>
  <c r="D775" i="23"/>
  <c r="D776" i="23"/>
  <c r="D777" i="23"/>
  <c r="D778" i="23"/>
  <c r="D779" i="23"/>
  <c r="D780" i="23"/>
  <c r="D781" i="23"/>
  <c r="D782" i="23"/>
  <c r="D783" i="23"/>
  <c r="D784" i="23"/>
  <c r="D785" i="23"/>
  <c r="D786" i="23"/>
  <c r="D787" i="23"/>
  <c r="D788" i="23"/>
  <c r="D789" i="23"/>
  <c r="D790" i="23"/>
  <c r="D791" i="23"/>
  <c r="D792" i="23"/>
  <c r="D793" i="23"/>
  <c r="D794" i="23"/>
  <c r="D795" i="23"/>
  <c r="D796" i="23"/>
  <c r="D797" i="23"/>
  <c r="D798" i="23"/>
  <c r="D799" i="23"/>
  <c r="D800" i="23"/>
  <c r="D801" i="23"/>
  <c r="D802" i="23"/>
  <c r="D803" i="23"/>
  <c r="D804" i="23"/>
  <c r="D805" i="23"/>
  <c r="D806" i="23"/>
  <c r="D807" i="23"/>
  <c r="D808" i="23"/>
  <c r="D809" i="23"/>
  <c r="D810" i="23"/>
  <c r="D811" i="23"/>
  <c r="D812" i="23"/>
  <c r="D813" i="23"/>
  <c r="D814" i="23"/>
  <c r="D815" i="23"/>
  <c r="D816" i="23"/>
  <c r="D817" i="23"/>
  <c r="D818" i="23"/>
  <c r="D819" i="23"/>
  <c r="D820" i="23"/>
  <c r="D821" i="23"/>
  <c r="D822" i="23"/>
  <c r="D823" i="23"/>
  <c r="D824" i="23"/>
  <c r="D825" i="23"/>
  <c r="D826" i="23"/>
  <c r="D827" i="23"/>
  <c r="D828" i="23"/>
  <c r="D829" i="23"/>
  <c r="D830" i="23"/>
  <c r="D831" i="23"/>
  <c r="D832" i="23"/>
  <c r="D833" i="23"/>
  <c r="D834" i="23"/>
  <c r="D835" i="23"/>
  <c r="D836" i="23"/>
  <c r="D837" i="23"/>
  <c r="D838" i="23"/>
  <c r="D839" i="23"/>
  <c r="D840" i="23"/>
  <c r="D841" i="23"/>
  <c r="D842" i="23"/>
  <c r="D843" i="23"/>
  <c r="D844" i="23"/>
  <c r="D845" i="23"/>
  <c r="D846" i="23"/>
  <c r="D847" i="23"/>
  <c r="D848" i="23"/>
  <c r="D849" i="23"/>
  <c r="D850" i="23"/>
  <c r="D851" i="23"/>
  <c r="D852" i="23"/>
  <c r="D853" i="23"/>
  <c r="D854" i="23"/>
  <c r="D855" i="23"/>
  <c r="D856" i="23"/>
  <c r="D857" i="23"/>
  <c r="D858" i="23"/>
  <c r="D859" i="23"/>
  <c r="D860" i="23"/>
  <c r="D861" i="23"/>
  <c r="D862" i="23"/>
  <c r="D863" i="23"/>
  <c r="D864" i="23"/>
  <c r="D865" i="23"/>
  <c r="D866" i="23"/>
  <c r="D867" i="23"/>
  <c r="D868" i="23"/>
  <c r="D869" i="23"/>
  <c r="D870" i="23"/>
  <c r="D871" i="23"/>
  <c r="D872" i="23"/>
  <c r="D873" i="23"/>
  <c r="D874" i="23"/>
  <c r="D875" i="23"/>
  <c r="D876" i="23"/>
  <c r="D877" i="23"/>
  <c r="D878" i="23"/>
  <c r="D879" i="23"/>
  <c r="D880" i="23"/>
  <c r="D881" i="23"/>
  <c r="D882" i="23"/>
  <c r="D883" i="23"/>
  <c r="D884" i="23"/>
  <c r="D885" i="23"/>
  <c r="D886" i="23"/>
  <c r="D887" i="23"/>
  <c r="D888" i="23"/>
  <c r="D889" i="23"/>
  <c r="D890" i="23"/>
  <c r="D891" i="23"/>
  <c r="D892" i="23"/>
  <c r="D893" i="23"/>
  <c r="D894" i="23"/>
  <c r="D895" i="23"/>
  <c r="D896" i="23"/>
  <c r="D897" i="23"/>
  <c r="D898" i="23"/>
  <c r="D899" i="23"/>
  <c r="D900" i="23"/>
  <c r="D901" i="23"/>
  <c r="D902" i="23"/>
  <c r="D903" i="23"/>
  <c r="D904" i="23"/>
  <c r="D905" i="23"/>
  <c r="D906" i="23"/>
  <c r="D907" i="23"/>
  <c r="D908" i="23"/>
  <c r="D909" i="23"/>
  <c r="D910" i="23"/>
  <c r="D911" i="23"/>
  <c r="D912" i="23"/>
  <c r="D913" i="23"/>
  <c r="D914" i="23"/>
  <c r="D915" i="23"/>
  <c r="D916" i="23"/>
  <c r="D917" i="23"/>
  <c r="D918" i="23"/>
  <c r="D919" i="23"/>
  <c r="D920" i="23"/>
  <c r="D921" i="23"/>
  <c r="D922" i="23"/>
  <c r="D923" i="23"/>
  <c r="D924" i="23"/>
  <c r="D925" i="23"/>
  <c r="D926" i="23"/>
  <c r="D927" i="23"/>
  <c r="D928" i="23"/>
  <c r="D929" i="23"/>
  <c r="D930" i="23"/>
  <c r="D931" i="23"/>
  <c r="D932" i="23"/>
  <c r="D933" i="23"/>
  <c r="D934" i="23"/>
  <c r="D935" i="23"/>
  <c r="D936" i="23"/>
  <c r="D937" i="23"/>
  <c r="D938" i="23"/>
  <c r="D939" i="23"/>
  <c r="D940" i="23"/>
  <c r="D941" i="23"/>
  <c r="D942" i="23"/>
  <c r="D943" i="23"/>
  <c r="D944" i="23"/>
  <c r="D945" i="23"/>
  <c r="D946" i="23"/>
  <c r="D947" i="23"/>
  <c r="D948" i="23"/>
  <c r="D949" i="23"/>
  <c r="D950" i="23"/>
  <c r="D951" i="23"/>
  <c r="D952" i="23"/>
  <c r="D953" i="23"/>
  <c r="D954" i="23"/>
  <c r="D955" i="23"/>
  <c r="D956" i="23"/>
  <c r="D957" i="23"/>
  <c r="D958" i="23"/>
  <c r="D959" i="23"/>
  <c r="D960" i="23"/>
  <c r="D961" i="23"/>
  <c r="D962" i="23"/>
  <c r="D963" i="23"/>
  <c r="D964" i="23"/>
  <c r="D965" i="23"/>
  <c r="D966" i="23"/>
  <c r="D967" i="23"/>
  <c r="D968" i="23"/>
  <c r="D969" i="23"/>
  <c r="D970" i="23"/>
  <c r="D971" i="23"/>
  <c r="D972" i="23"/>
  <c r="D973" i="23"/>
  <c r="D974" i="23"/>
  <c r="D975" i="23"/>
  <c r="D976" i="23"/>
  <c r="D977" i="23"/>
  <c r="D978" i="23"/>
  <c r="D979" i="23"/>
  <c r="D980" i="23"/>
  <c r="D981" i="23"/>
  <c r="D982" i="23"/>
  <c r="D983" i="23"/>
  <c r="D984" i="23"/>
  <c r="D985" i="23"/>
  <c r="D986" i="23"/>
  <c r="D987" i="23"/>
  <c r="D988" i="23"/>
  <c r="D989" i="23"/>
  <c r="D990" i="23"/>
  <c r="D991" i="23"/>
  <c r="D992" i="23"/>
  <c r="D993" i="23"/>
  <c r="D994" i="23"/>
  <c r="D995" i="23"/>
  <c r="D996" i="23"/>
  <c r="D997" i="23"/>
  <c r="D998" i="23"/>
  <c r="D999" i="23"/>
  <c r="D1000" i="23"/>
  <c r="D1001" i="23"/>
  <c r="D1002" i="23"/>
  <c r="D1003" i="23"/>
  <c r="D1004" i="23"/>
  <c r="D1005" i="23"/>
  <c r="D1006" i="23"/>
  <c r="D1007" i="23"/>
  <c r="D1008" i="23"/>
  <c r="D1009" i="23"/>
  <c r="D1010" i="23"/>
  <c r="D1011" i="23"/>
  <c r="D1012" i="23"/>
  <c r="D1013" i="23"/>
  <c r="D1014" i="23"/>
  <c r="D1015" i="23"/>
  <c r="D1016" i="23"/>
  <c r="D1017" i="23"/>
  <c r="D1018" i="23"/>
  <c r="D1019" i="23"/>
  <c r="D1020" i="23"/>
  <c r="D1021" i="23"/>
  <c r="D1022" i="23"/>
  <c r="D1023" i="23"/>
  <c r="D1024" i="23"/>
  <c r="D1025" i="23"/>
  <c r="D1026" i="23"/>
  <c r="D1027" i="23"/>
  <c r="D1028" i="23"/>
  <c r="D1029" i="23"/>
  <c r="D1030" i="23"/>
  <c r="D1031" i="23"/>
  <c r="D1032" i="23"/>
  <c r="D1033" i="23"/>
  <c r="D1034" i="23"/>
  <c r="D1035" i="23"/>
  <c r="D1036" i="23"/>
  <c r="D1037" i="23"/>
  <c r="D1038" i="23"/>
  <c r="D1039" i="23"/>
  <c r="D1040" i="23"/>
  <c r="D1041" i="23"/>
  <c r="D1042" i="23"/>
  <c r="D1043" i="23"/>
  <c r="D1044" i="23"/>
  <c r="D1045" i="23"/>
  <c r="D1046" i="23"/>
  <c r="D1047" i="23"/>
  <c r="D1048" i="23"/>
  <c r="D1049" i="23"/>
  <c r="D1050" i="23"/>
  <c r="D1051" i="23"/>
  <c r="D1052" i="23"/>
  <c r="D1053" i="23"/>
  <c r="D1054" i="23"/>
  <c r="D1055" i="23"/>
  <c r="D1056" i="23"/>
  <c r="D1057" i="23"/>
  <c r="D1058" i="23"/>
  <c r="D1059" i="23"/>
  <c r="D1060" i="23"/>
  <c r="D1061" i="23"/>
  <c r="D1062" i="23"/>
  <c r="D1063" i="23"/>
  <c r="D1064" i="23"/>
  <c r="D1065" i="23"/>
  <c r="D1066" i="23"/>
  <c r="D1067" i="23"/>
  <c r="D1068" i="23"/>
  <c r="D1069" i="23"/>
  <c r="D1070" i="23"/>
  <c r="D1071" i="23"/>
  <c r="D1072" i="23"/>
  <c r="D1073" i="23"/>
  <c r="D1074" i="23"/>
  <c r="D1075" i="23"/>
  <c r="D1076" i="23"/>
  <c r="D1077" i="23"/>
  <c r="D1078" i="23"/>
  <c r="D1079" i="23"/>
  <c r="D1080" i="23"/>
  <c r="D1081" i="23"/>
  <c r="D1082" i="23"/>
  <c r="D1083" i="23"/>
  <c r="D1084" i="23"/>
  <c r="D1085" i="23"/>
  <c r="D1086" i="23"/>
  <c r="D1087" i="23"/>
  <c r="D1088" i="23"/>
  <c r="D1089" i="23"/>
  <c r="D1090" i="23"/>
  <c r="D1091" i="23"/>
  <c r="D1092" i="23"/>
  <c r="D1093" i="23"/>
  <c r="D1094" i="23"/>
  <c r="D1095" i="23"/>
  <c r="D1096" i="23"/>
  <c r="D1097" i="23"/>
  <c r="D1098" i="23"/>
  <c r="D1099" i="23"/>
  <c r="D1100" i="23"/>
  <c r="D1101" i="23"/>
  <c r="D1102" i="23"/>
  <c r="D1103" i="23"/>
  <c r="D1104" i="23"/>
  <c r="D1105" i="23"/>
  <c r="D1106" i="23"/>
  <c r="D1107" i="23"/>
  <c r="D1108" i="23"/>
  <c r="D1109" i="23"/>
  <c r="D1110" i="23"/>
  <c r="D1111" i="23"/>
  <c r="D1112" i="23"/>
  <c r="D1113" i="23"/>
  <c r="D1114" i="23"/>
  <c r="D1115" i="23"/>
  <c r="D1116" i="23"/>
  <c r="D1117" i="23"/>
  <c r="D1118" i="23"/>
  <c r="D1119" i="23"/>
  <c r="D1120" i="23"/>
  <c r="D1121" i="23"/>
  <c r="D1122" i="23"/>
  <c r="D1123" i="23"/>
  <c r="D1124" i="23"/>
  <c r="D1125" i="23"/>
  <c r="D1126" i="23"/>
  <c r="D1127" i="23"/>
  <c r="D1128" i="23"/>
  <c r="D1129" i="23"/>
  <c r="D1130" i="23"/>
  <c r="D1131" i="23"/>
  <c r="D1132" i="23"/>
  <c r="D1133" i="23"/>
  <c r="D1134" i="23"/>
  <c r="D1135" i="23"/>
  <c r="D1136" i="23"/>
  <c r="D1137" i="23"/>
  <c r="D1138" i="23"/>
  <c r="D1139" i="23"/>
  <c r="D1140" i="23"/>
  <c r="D1141" i="23"/>
  <c r="D1142" i="23"/>
  <c r="D1143" i="23"/>
  <c r="D1144" i="23"/>
  <c r="D1145" i="23"/>
  <c r="D1146" i="23"/>
  <c r="D1147" i="23"/>
  <c r="D1148" i="23"/>
  <c r="D1149" i="23"/>
  <c r="D1150" i="23"/>
  <c r="D1151" i="23"/>
  <c r="D1152" i="23"/>
  <c r="D1153" i="23"/>
  <c r="D1154" i="23"/>
  <c r="D1155" i="23"/>
  <c r="D1156" i="23"/>
  <c r="D1157" i="23"/>
  <c r="D1158" i="23"/>
  <c r="D1159" i="23"/>
  <c r="D1160" i="23"/>
  <c r="D1161" i="23"/>
  <c r="D1162" i="23"/>
  <c r="D1163" i="23"/>
  <c r="D1164" i="23"/>
  <c r="D1165" i="23"/>
  <c r="D1166" i="23"/>
  <c r="D1167" i="23"/>
  <c r="D1168" i="23"/>
  <c r="D1169" i="23"/>
  <c r="D1170" i="23"/>
  <c r="D1171" i="23"/>
  <c r="D1172" i="23"/>
  <c r="D1173" i="23"/>
  <c r="D1174" i="23"/>
  <c r="D1175" i="23"/>
  <c r="D1176" i="23"/>
  <c r="D1177" i="23"/>
  <c r="D1178" i="23"/>
  <c r="D1179" i="23"/>
  <c r="D1180" i="23"/>
  <c r="D1181" i="23"/>
  <c r="D1182" i="23"/>
  <c r="D1183" i="23"/>
  <c r="D1184" i="23"/>
  <c r="D1185" i="23"/>
  <c r="D1186" i="23"/>
  <c r="D1187" i="23"/>
  <c r="D1188" i="23"/>
  <c r="D1189" i="23"/>
  <c r="D1190" i="23"/>
  <c r="D1191" i="23"/>
  <c r="D1192" i="23"/>
  <c r="D1193" i="23"/>
  <c r="D1194" i="23"/>
  <c r="D1195" i="23"/>
  <c r="D1196" i="23"/>
  <c r="D1197" i="23"/>
  <c r="D1198" i="23"/>
  <c r="D1199" i="23"/>
  <c r="D1200" i="23"/>
  <c r="D1201" i="23"/>
  <c r="D1202" i="23"/>
  <c r="D1203" i="23"/>
  <c r="D1204" i="23"/>
  <c r="D1205" i="23"/>
  <c r="D1206" i="23"/>
  <c r="D1207" i="23"/>
  <c r="D1208" i="23"/>
  <c r="D1209" i="23"/>
  <c r="D1210" i="23"/>
  <c r="D1211" i="23"/>
  <c r="D1212" i="23"/>
  <c r="D1213" i="23"/>
  <c r="D1214" i="23"/>
  <c r="D1215" i="23"/>
  <c r="D1216" i="23"/>
  <c r="D1217" i="23"/>
  <c r="D1218" i="23"/>
  <c r="D1219" i="23"/>
  <c r="D1220" i="23"/>
  <c r="D1221" i="23"/>
  <c r="D1222" i="23"/>
  <c r="D1223" i="23"/>
  <c r="D1224" i="23"/>
  <c r="D1225" i="23"/>
  <c r="D1226" i="23"/>
  <c r="D1227" i="23"/>
  <c r="D1228" i="23"/>
  <c r="D1229" i="23"/>
  <c r="D1230" i="23"/>
  <c r="D1231" i="23"/>
  <c r="D1232" i="23"/>
  <c r="D1233" i="23"/>
  <c r="D1234" i="23"/>
  <c r="D1235" i="23"/>
  <c r="D1236" i="23"/>
  <c r="D1237" i="23"/>
  <c r="D1238" i="23"/>
  <c r="D1239" i="23"/>
  <c r="D1240" i="23"/>
  <c r="D1241" i="23"/>
  <c r="D1242" i="23"/>
  <c r="D1243" i="23"/>
  <c r="D1244" i="23"/>
  <c r="D1245" i="23"/>
  <c r="D1246" i="23"/>
  <c r="D1247" i="23"/>
  <c r="D1248" i="23"/>
  <c r="D1249" i="23"/>
  <c r="D1250" i="23"/>
  <c r="D1251" i="23"/>
  <c r="D1252" i="23"/>
  <c r="D1253" i="23"/>
  <c r="D1254" i="23"/>
  <c r="D1255" i="23"/>
  <c r="D1256" i="23"/>
  <c r="D1257" i="23"/>
  <c r="D1258" i="23"/>
  <c r="D1259" i="23"/>
  <c r="D1260" i="23"/>
  <c r="D1261" i="23"/>
  <c r="D1262" i="23"/>
  <c r="D1263" i="23"/>
  <c r="D1264" i="23"/>
  <c r="D1265" i="23"/>
  <c r="D1266" i="23"/>
  <c r="D1267" i="23"/>
  <c r="D1268" i="23"/>
  <c r="D1269" i="23"/>
  <c r="D1270" i="23"/>
  <c r="D1271" i="23"/>
  <c r="D1272" i="23"/>
  <c r="D1273" i="23"/>
  <c r="D1274" i="23"/>
  <c r="D1275" i="23"/>
  <c r="D1276" i="23"/>
  <c r="D1277" i="23"/>
  <c r="D1278" i="23"/>
  <c r="D1279" i="23"/>
  <c r="D1280" i="23"/>
  <c r="D1281" i="23"/>
  <c r="D1282" i="23"/>
  <c r="D1283" i="23"/>
  <c r="D1284" i="23"/>
  <c r="D1285" i="23"/>
  <c r="D1286" i="23"/>
  <c r="D1287" i="23"/>
  <c r="D1288" i="23"/>
  <c r="D1289" i="23"/>
  <c r="D1290" i="23"/>
  <c r="D1291" i="23"/>
  <c r="D1292" i="23"/>
  <c r="D1293" i="23"/>
  <c r="D1294" i="23"/>
  <c r="D1295" i="23"/>
  <c r="D1296" i="23"/>
  <c r="D1297" i="23"/>
  <c r="D1298" i="23"/>
  <c r="D1299" i="23"/>
  <c r="D1300" i="23"/>
  <c r="D1301" i="23"/>
  <c r="D1302" i="23"/>
  <c r="D1303" i="23"/>
  <c r="D1304" i="23"/>
  <c r="D1305" i="23"/>
  <c r="D1306" i="23"/>
  <c r="D1307" i="23"/>
  <c r="D1308" i="23"/>
  <c r="D1309" i="23"/>
  <c r="D1310" i="23"/>
  <c r="D1311" i="23"/>
  <c r="D1312" i="23"/>
  <c r="D1313" i="23"/>
  <c r="D1314" i="23"/>
  <c r="D1315" i="23"/>
  <c r="D1316" i="23"/>
  <c r="D1317" i="23"/>
  <c r="D1318" i="23"/>
  <c r="D1319" i="23"/>
  <c r="D1320" i="23"/>
  <c r="D1321" i="23"/>
  <c r="D1322" i="23"/>
  <c r="D1323" i="23"/>
  <c r="D1324" i="23"/>
  <c r="D1325" i="23"/>
  <c r="D1326" i="23"/>
  <c r="D1327" i="23"/>
  <c r="D1328" i="23"/>
  <c r="D1329" i="23"/>
  <c r="D1330" i="23"/>
  <c r="D1331" i="23"/>
  <c r="D1332" i="23"/>
  <c r="D1333" i="23"/>
  <c r="D1334" i="23"/>
  <c r="D1335" i="23"/>
  <c r="D1336" i="23"/>
  <c r="D1337" i="23"/>
  <c r="D1338" i="23"/>
  <c r="D1339" i="23"/>
  <c r="D1340" i="23"/>
  <c r="D1341" i="23"/>
  <c r="D1342" i="23"/>
  <c r="D1343" i="23"/>
  <c r="D1344" i="23"/>
  <c r="D1345" i="23"/>
  <c r="D1346" i="23"/>
  <c r="D1347" i="23"/>
  <c r="D1348" i="23"/>
  <c r="D1349" i="23"/>
  <c r="D1350" i="23"/>
  <c r="D1351" i="23"/>
  <c r="D1352" i="23"/>
  <c r="D1353" i="23"/>
  <c r="D1354" i="23"/>
  <c r="D1355" i="23"/>
  <c r="D1356" i="23"/>
  <c r="D1357" i="23"/>
  <c r="D1358" i="23"/>
  <c r="D1359" i="23"/>
  <c r="D1360" i="23"/>
  <c r="D1361" i="23"/>
  <c r="D1362" i="23"/>
  <c r="D1363" i="23"/>
  <c r="D1364" i="23"/>
  <c r="D1365" i="23"/>
  <c r="D1366" i="23"/>
  <c r="D1367" i="23"/>
  <c r="D1368" i="23"/>
  <c r="D1369" i="23"/>
  <c r="D1370" i="23"/>
  <c r="D1371" i="23"/>
  <c r="D1372" i="23"/>
  <c r="D1373" i="23"/>
  <c r="D1374" i="23"/>
  <c r="D1375" i="23"/>
  <c r="D1376" i="23"/>
  <c r="D1377" i="23"/>
  <c r="D1378" i="23"/>
  <c r="D1379" i="23"/>
  <c r="D1380" i="23"/>
  <c r="D1381" i="23"/>
  <c r="D1382" i="23"/>
  <c r="D1383" i="23"/>
  <c r="D1384" i="23"/>
  <c r="D1385" i="23"/>
  <c r="D1386" i="23"/>
  <c r="D1387" i="23"/>
  <c r="D1388" i="23"/>
  <c r="D1389" i="23"/>
  <c r="D1390" i="23"/>
  <c r="D1391" i="23"/>
  <c r="D1392" i="23"/>
  <c r="D1393" i="23"/>
  <c r="D1394" i="23"/>
  <c r="D1395" i="23"/>
  <c r="D1396" i="23"/>
  <c r="D1397" i="23"/>
  <c r="D1398" i="23"/>
  <c r="D1399" i="23"/>
  <c r="D1400" i="23"/>
  <c r="D1401" i="23"/>
  <c r="D1402" i="23"/>
  <c r="D1403" i="23"/>
  <c r="D1404" i="23"/>
  <c r="D1405" i="23"/>
  <c r="D1406" i="23"/>
  <c r="D1407" i="23"/>
  <c r="D1408" i="23"/>
  <c r="D1409" i="23"/>
  <c r="D1410" i="23"/>
  <c r="D1411" i="23"/>
  <c r="D1412" i="23"/>
  <c r="D1413" i="23"/>
  <c r="D1414" i="23"/>
  <c r="D1415" i="23"/>
  <c r="D1416" i="23"/>
  <c r="D1417" i="23"/>
  <c r="D1418" i="23"/>
  <c r="D1419" i="23"/>
  <c r="D1420" i="23"/>
  <c r="D1421" i="23"/>
  <c r="D1422" i="23"/>
  <c r="D1423" i="23"/>
  <c r="D1424" i="23"/>
  <c r="D1425" i="23"/>
  <c r="D1426" i="23"/>
  <c r="D1427" i="23"/>
  <c r="D1428" i="23"/>
  <c r="D1429" i="23"/>
  <c r="D1430" i="23"/>
  <c r="D1431" i="23"/>
  <c r="D1432" i="23"/>
  <c r="D1433" i="23"/>
  <c r="D1434" i="23"/>
  <c r="D1435" i="23"/>
  <c r="D1436" i="23"/>
  <c r="D1437" i="23"/>
  <c r="D1438" i="23"/>
  <c r="D1439" i="23"/>
  <c r="D1440" i="23"/>
  <c r="D1441" i="23"/>
  <c r="D1442" i="23"/>
  <c r="D1443" i="23"/>
  <c r="D1444" i="23"/>
  <c r="D1445" i="23"/>
  <c r="D1446" i="23"/>
  <c r="D1447" i="23"/>
  <c r="D1448" i="23"/>
  <c r="D1449" i="23"/>
  <c r="D1450" i="23"/>
  <c r="D1451" i="23"/>
  <c r="D1452" i="23"/>
  <c r="D1453" i="23"/>
  <c r="D1454" i="23"/>
  <c r="D1455" i="23"/>
  <c r="D1456" i="23"/>
  <c r="D1457" i="23"/>
  <c r="D1458" i="23"/>
  <c r="D1459" i="23"/>
  <c r="D1460" i="23"/>
  <c r="D1461" i="23"/>
  <c r="D1462" i="23"/>
  <c r="D1463" i="23"/>
  <c r="D1464" i="23"/>
  <c r="D1465" i="23"/>
  <c r="D1466" i="23"/>
  <c r="D1467" i="23"/>
  <c r="D1468" i="23"/>
  <c r="D1469" i="23"/>
  <c r="D1470" i="23"/>
  <c r="D1471" i="23"/>
  <c r="D1472" i="23"/>
  <c r="D1473" i="23"/>
  <c r="D1474" i="23"/>
  <c r="D1475" i="23"/>
  <c r="D1476" i="23"/>
  <c r="D1477" i="23"/>
  <c r="D1478" i="23"/>
  <c r="D1479" i="23"/>
  <c r="D1480" i="23"/>
  <c r="D1481" i="23"/>
  <c r="D1482" i="23"/>
  <c r="D1483" i="23"/>
  <c r="D1484" i="23"/>
  <c r="D1485" i="23"/>
  <c r="D1486" i="23"/>
  <c r="D1487" i="23"/>
  <c r="D1488" i="23"/>
  <c r="D1489" i="23"/>
  <c r="D1490" i="23"/>
  <c r="D1491" i="23"/>
  <c r="D1492" i="23"/>
  <c r="D1493" i="23"/>
  <c r="D1494" i="23"/>
  <c r="D1495" i="23"/>
  <c r="D1496" i="23"/>
  <c r="D1497" i="23"/>
  <c r="D1498" i="23"/>
  <c r="D1499" i="23"/>
  <c r="D1500" i="23"/>
  <c r="D1501" i="23"/>
  <c r="D1502" i="23"/>
  <c r="D1503" i="23"/>
  <c r="D1504" i="23"/>
  <c r="D1505" i="23"/>
  <c r="D1506" i="23"/>
  <c r="D1507" i="23"/>
  <c r="D1508" i="23"/>
  <c r="D1509" i="23"/>
  <c r="D1510" i="23"/>
  <c r="D1511" i="23"/>
  <c r="D1512" i="23"/>
  <c r="D1513" i="23"/>
  <c r="D1514" i="23"/>
  <c r="D1515" i="23"/>
  <c r="D1516" i="23"/>
  <c r="D1517" i="23"/>
  <c r="D1518" i="23"/>
  <c r="D1519" i="23"/>
  <c r="D1520" i="23"/>
  <c r="D1521" i="23"/>
  <c r="D1522" i="23"/>
  <c r="D1523" i="23"/>
  <c r="D1524" i="23"/>
  <c r="D1525" i="23"/>
  <c r="D1526" i="23"/>
  <c r="D1527" i="23"/>
  <c r="D1528" i="23"/>
  <c r="D1529" i="23"/>
  <c r="D1530" i="23"/>
  <c r="D1531" i="23"/>
  <c r="D1532" i="23"/>
  <c r="D1533" i="23"/>
  <c r="D1534" i="23"/>
  <c r="D1535" i="23"/>
  <c r="D1536" i="23"/>
  <c r="D1537" i="23"/>
  <c r="D1538" i="23"/>
  <c r="D1539" i="23"/>
  <c r="D1540" i="23"/>
  <c r="D1541" i="23"/>
  <c r="D1542" i="23"/>
  <c r="D1543" i="23"/>
  <c r="D1544" i="23"/>
  <c r="D1545" i="23"/>
  <c r="D1546" i="23"/>
  <c r="D1547" i="23"/>
  <c r="D1548" i="23"/>
  <c r="D1549" i="23"/>
  <c r="D1550" i="23"/>
  <c r="D1551" i="23"/>
  <c r="D1552" i="23"/>
  <c r="D1553" i="23"/>
  <c r="D1554" i="23"/>
  <c r="D1555" i="23"/>
  <c r="D1556" i="23"/>
  <c r="D1557" i="23"/>
  <c r="D1558" i="23"/>
  <c r="D1559" i="23"/>
  <c r="D1560" i="23"/>
  <c r="D1561" i="23"/>
  <c r="D1562" i="23"/>
  <c r="D1563" i="23"/>
  <c r="D1564" i="23"/>
  <c r="D1565" i="23"/>
  <c r="D1566" i="23"/>
  <c r="D1567" i="23"/>
  <c r="D1568" i="23"/>
  <c r="D1569" i="23"/>
  <c r="D1570" i="23"/>
  <c r="D1571" i="23"/>
  <c r="D1572" i="23"/>
  <c r="D1573" i="23"/>
  <c r="D1574" i="23"/>
  <c r="D1575" i="23"/>
  <c r="D1576" i="23"/>
  <c r="D1577" i="23"/>
  <c r="D1578" i="23"/>
  <c r="D1579" i="23"/>
  <c r="D1580" i="23"/>
  <c r="D1581" i="23"/>
  <c r="D1582" i="23"/>
  <c r="D1583" i="23"/>
  <c r="D1584" i="23"/>
  <c r="D1585" i="23"/>
  <c r="D1586" i="23"/>
  <c r="D1587" i="23"/>
  <c r="D1588" i="23"/>
  <c r="D1589" i="23"/>
  <c r="D1590" i="23"/>
  <c r="D1591" i="23"/>
  <c r="D1592" i="23"/>
  <c r="D1593" i="23"/>
  <c r="D1594" i="23"/>
  <c r="D1595" i="23"/>
  <c r="D1596" i="23"/>
  <c r="D1597" i="23"/>
  <c r="D1598" i="23"/>
  <c r="D1599" i="23"/>
  <c r="D1600" i="23"/>
  <c r="D1601" i="23"/>
  <c r="D1602" i="23"/>
  <c r="D1603" i="23"/>
  <c r="D1604" i="23"/>
  <c r="D1605" i="23"/>
  <c r="D1606" i="23"/>
  <c r="D1607" i="23"/>
  <c r="D1608" i="23"/>
  <c r="D1609" i="23"/>
  <c r="D1610" i="23"/>
  <c r="D1611" i="23"/>
  <c r="D1612" i="23"/>
  <c r="D1613" i="23"/>
  <c r="D1614" i="23"/>
  <c r="D1615" i="23"/>
  <c r="D1616" i="23"/>
  <c r="D1617" i="23"/>
  <c r="D1618" i="23"/>
  <c r="D1619" i="23"/>
  <c r="D1620" i="23"/>
  <c r="D1621" i="23"/>
  <c r="D1622" i="23"/>
  <c r="D1623" i="23"/>
  <c r="D1624" i="23"/>
  <c r="D1625" i="23"/>
  <c r="D1626" i="23"/>
  <c r="D1627" i="23"/>
  <c r="D1628" i="23"/>
  <c r="D1629" i="23"/>
  <c r="D1630" i="23"/>
  <c r="D1631" i="23"/>
  <c r="D1632" i="23"/>
  <c r="D1633" i="23"/>
  <c r="D1634" i="23"/>
  <c r="D1635" i="23"/>
  <c r="D1636" i="23"/>
  <c r="D1637" i="23"/>
  <c r="D1638" i="23"/>
  <c r="D1639" i="23"/>
  <c r="D1640" i="23"/>
  <c r="D1641" i="23"/>
  <c r="D1642" i="23"/>
  <c r="D1643" i="23"/>
  <c r="D1644" i="23"/>
  <c r="D1645" i="23"/>
  <c r="D1646" i="23"/>
  <c r="D1647" i="23"/>
  <c r="D1648" i="23"/>
  <c r="D1649" i="23"/>
  <c r="D1650" i="23"/>
  <c r="D1651" i="23"/>
  <c r="D1652" i="23"/>
  <c r="D1653" i="23"/>
  <c r="D1654" i="23"/>
  <c r="D1655" i="23"/>
  <c r="D1656" i="23"/>
  <c r="D1657" i="23"/>
  <c r="D1658" i="23"/>
  <c r="D1659" i="23"/>
  <c r="D1660" i="23"/>
  <c r="D1661" i="23"/>
  <c r="D1662" i="23"/>
  <c r="D1663" i="23"/>
  <c r="D1664" i="23"/>
  <c r="D1665" i="23"/>
  <c r="D1666" i="23"/>
  <c r="D1667" i="23"/>
  <c r="D1668" i="23"/>
  <c r="D1669" i="23"/>
  <c r="D1670" i="23"/>
  <c r="D1671" i="23"/>
  <c r="D1672" i="23"/>
  <c r="D1673" i="23"/>
  <c r="D1674" i="23"/>
  <c r="D1675" i="23"/>
  <c r="D1676" i="23"/>
  <c r="D1677" i="23"/>
  <c r="D1678" i="23"/>
  <c r="D1679" i="23"/>
  <c r="D1680" i="23"/>
  <c r="D1681" i="23"/>
  <c r="D1682" i="23"/>
  <c r="D1683" i="23"/>
  <c r="D1684" i="23"/>
  <c r="D1685" i="23"/>
  <c r="D1686" i="23"/>
  <c r="D1687" i="23"/>
  <c r="D1688" i="23"/>
  <c r="D1689" i="23"/>
  <c r="D1690" i="23"/>
  <c r="D1691" i="23"/>
  <c r="D1692" i="23"/>
  <c r="D1693" i="23"/>
  <c r="D1694" i="23"/>
  <c r="D1695" i="23"/>
  <c r="D1696" i="23"/>
  <c r="D1697" i="23"/>
  <c r="D1698" i="23"/>
  <c r="D1699" i="23"/>
  <c r="D1700" i="23"/>
  <c r="D1701" i="23"/>
  <c r="D1702" i="23"/>
  <c r="D1703" i="23"/>
  <c r="D1704" i="23"/>
  <c r="D1705" i="23"/>
  <c r="D1706" i="23"/>
  <c r="D1707" i="23"/>
  <c r="D1708" i="23"/>
  <c r="D1709" i="23"/>
  <c r="D1710" i="23"/>
  <c r="D1711" i="23"/>
  <c r="D1712" i="23"/>
  <c r="D1713" i="23"/>
  <c r="D1714" i="23"/>
  <c r="D1715" i="23"/>
  <c r="D1716" i="23"/>
  <c r="D1717" i="23"/>
  <c r="D1718" i="23"/>
  <c r="D1719" i="23"/>
  <c r="D1720" i="23"/>
  <c r="D1721" i="23"/>
  <c r="D1722" i="23"/>
  <c r="D1723" i="23"/>
  <c r="D1724" i="23"/>
  <c r="D1725" i="23"/>
  <c r="D1726" i="23"/>
  <c r="D1727" i="23"/>
  <c r="D1728" i="23"/>
  <c r="D1729" i="23"/>
  <c r="D1730" i="23"/>
  <c r="D1731" i="23"/>
  <c r="D1732" i="23"/>
  <c r="D1733" i="23"/>
  <c r="D1734" i="23"/>
  <c r="D1735" i="23"/>
  <c r="D1736" i="23"/>
  <c r="D1737" i="23"/>
  <c r="D1738" i="23"/>
  <c r="D1739" i="23"/>
  <c r="D1740" i="23"/>
  <c r="D1741" i="23"/>
  <c r="D1742" i="23"/>
  <c r="D1743" i="23"/>
  <c r="D1744" i="23"/>
  <c r="D1745" i="23"/>
  <c r="D1746" i="23"/>
  <c r="D1747" i="23"/>
  <c r="D1748" i="23"/>
  <c r="D1749" i="23"/>
  <c r="D1750" i="23"/>
  <c r="D1751" i="23"/>
  <c r="D1752" i="23"/>
  <c r="D1753" i="23"/>
  <c r="D1754" i="23"/>
  <c r="D1755" i="23"/>
  <c r="D1756" i="23"/>
  <c r="D1757" i="23"/>
  <c r="D1758" i="23"/>
  <c r="D1759" i="23"/>
  <c r="D1760" i="23"/>
  <c r="D1761" i="23"/>
  <c r="D1762" i="23"/>
  <c r="D1763" i="23"/>
  <c r="D1764" i="23"/>
  <c r="D1765" i="23"/>
  <c r="D1766" i="23"/>
  <c r="D1767" i="23"/>
  <c r="D1768" i="23"/>
  <c r="D1769" i="23"/>
  <c r="D1770" i="23"/>
  <c r="D1771" i="23"/>
  <c r="D1772" i="23"/>
  <c r="D1773" i="23"/>
  <c r="D1774" i="23"/>
  <c r="D1775" i="23"/>
  <c r="D1776" i="23"/>
  <c r="D1777" i="23"/>
  <c r="D1778" i="23"/>
  <c r="D1779" i="23"/>
  <c r="D1780" i="23"/>
  <c r="D1781" i="23"/>
  <c r="D1782" i="23"/>
  <c r="D1783" i="23"/>
  <c r="D1784" i="23"/>
  <c r="D1785" i="23"/>
  <c r="D1786" i="23"/>
  <c r="D1787" i="23"/>
  <c r="D1788" i="23"/>
  <c r="D1789" i="23"/>
  <c r="D1790" i="23"/>
  <c r="D1791" i="23"/>
  <c r="D1792" i="23"/>
  <c r="D1793" i="23"/>
  <c r="D1794" i="23"/>
  <c r="D1795" i="23"/>
  <c r="D1796" i="23"/>
  <c r="D1797" i="23"/>
  <c r="D1798" i="23"/>
  <c r="D1799" i="23"/>
  <c r="D1800" i="23"/>
  <c r="D1801" i="23"/>
  <c r="D1802" i="23"/>
  <c r="D1803" i="23"/>
  <c r="D1804" i="23"/>
  <c r="D1805" i="23"/>
  <c r="D1806" i="23"/>
  <c r="D1807" i="23"/>
  <c r="D1808" i="23"/>
  <c r="D1809" i="23"/>
  <c r="D1810" i="23"/>
  <c r="D1811" i="23"/>
  <c r="D1812" i="23"/>
  <c r="D1813" i="23"/>
  <c r="D1814" i="23"/>
  <c r="D1815" i="23"/>
  <c r="D1816" i="23"/>
  <c r="D1817" i="23"/>
  <c r="D1818" i="23"/>
  <c r="D1819" i="23"/>
  <c r="D1820" i="23"/>
  <c r="D1821" i="23"/>
  <c r="D1822" i="23"/>
  <c r="D1823" i="23"/>
  <c r="D1824" i="23"/>
  <c r="D1825" i="23"/>
  <c r="D1826" i="23"/>
  <c r="D1827" i="23"/>
  <c r="D1828" i="23"/>
  <c r="D1829" i="23"/>
  <c r="D1830" i="23"/>
  <c r="D1831" i="23"/>
  <c r="D1832" i="23"/>
  <c r="D1833" i="23"/>
  <c r="D1834" i="23"/>
  <c r="D1835" i="23"/>
  <c r="D1836" i="23"/>
  <c r="D1837" i="23"/>
  <c r="D1838" i="23"/>
  <c r="D1839" i="23"/>
  <c r="D1840" i="23"/>
  <c r="D1841" i="23"/>
  <c r="D1842" i="23"/>
  <c r="D1843" i="23"/>
  <c r="D1844" i="23"/>
  <c r="D1845" i="23"/>
  <c r="D1846" i="23"/>
  <c r="D1847" i="23"/>
  <c r="D1848" i="23"/>
  <c r="D1849" i="23"/>
  <c r="D1850" i="23"/>
  <c r="D1851" i="23"/>
  <c r="D1852" i="23"/>
  <c r="D1853" i="23"/>
  <c r="D1854" i="23"/>
  <c r="D1855" i="23"/>
  <c r="D1856" i="23"/>
  <c r="D1857" i="23"/>
  <c r="D1858" i="23"/>
  <c r="D1859" i="23"/>
  <c r="D1860" i="23"/>
  <c r="D1861" i="23"/>
  <c r="D1862" i="23"/>
  <c r="D1863" i="23"/>
  <c r="D1864" i="23"/>
  <c r="D1865" i="23"/>
  <c r="D1866" i="23"/>
  <c r="D1867" i="23"/>
  <c r="D1868" i="23"/>
  <c r="D1869" i="23"/>
  <c r="D1870" i="23"/>
  <c r="D1871" i="23"/>
  <c r="D1872" i="23"/>
  <c r="D1873" i="23"/>
  <c r="D1874" i="23"/>
  <c r="D1875" i="23"/>
  <c r="D1876" i="23"/>
  <c r="D1877" i="23"/>
  <c r="D1878" i="23"/>
  <c r="D1879" i="23"/>
  <c r="D1880" i="23"/>
  <c r="D1881" i="23"/>
  <c r="D1882" i="23"/>
  <c r="D1883" i="23"/>
  <c r="D1884" i="23"/>
  <c r="D1885" i="23"/>
  <c r="D1886" i="23"/>
  <c r="D1887" i="23"/>
  <c r="D1888" i="23"/>
  <c r="D1889" i="23"/>
  <c r="D1890" i="23"/>
  <c r="D1891" i="23"/>
  <c r="D1892" i="23"/>
  <c r="D1893" i="23"/>
  <c r="D1894" i="23"/>
  <c r="D1895" i="23"/>
  <c r="D1896" i="23"/>
  <c r="D1897" i="23"/>
  <c r="D1898" i="23"/>
  <c r="D1899" i="23"/>
  <c r="D1900" i="23"/>
  <c r="D1901" i="23"/>
  <c r="D1902" i="23"/>
  <c r="D1903" i="23"/>
  <c r="D1904" i="23"/>
  <c r="D1905" i="23"/>
  <c r="D1906" i="23"/>
  <c r="D1907" i="23"/>
  <c r="D1908" i="23"/>
  <c r="D1909" i="23"/>
  <c r="D1910" i="23"/>
  <c r="D1911" i="23"/>
  <c r="D1912" i="23"/>
  <c r="D1913" i="23"/>
  <c r="D1914" i="23"/>
  <c r="D1915" i="23"/>
  <c r="D1916" i="23"/>
  <c r="D1917" i="23"/>
  <c r="D1918" i="23"/>
  <c r="D1919" i="23"/>
  <c r="D1920" i="23"/>
  <c r="D1921" i="23"/>
  <c r="D1922" i="23"/>
  <c r="D1923" i="23"/>
  <c r="D1924" i="23"/>
  <c r="E28" i="17" l="1"/>
  <c r="E29" i="17"/>
  <c r="E30" i="17"/>
  <c r="E31" i="17"/>
  <c r="E32" i="17"/>
  <c r="E33" i="17"/>
  <c r="A52" i="13" l="1"/>
  <c r="A51" i="13"/>
  <c r="F35" i="7" l="1"/>
  <c r="F34" i="7"/>
  <c r="F33" i="7"/>
  <c r="F32" i="7"/>
  <c r="A43" i="3" l="1"/>
  <c r="A55" i="3" s="1"/>
  <c r="A67" i="3" s="1"/>
  <c r="A79" i="3" s="1"/>
  <c r="A91" i="3" s="1"/>
  <c r="A103" i="3" s="1"/>
  <c r="A27" i="2" l="1"/>
  <c r="A39" i="2" s="1"/>
  <c r="A15" i="2"/>
</calcChain>
</file>

<file path=xl/sharedStrings.xml><?xml version="1.0" encoding="utf-8"?>
<sst xmlns="http://schemas.openxmlformats.org/spreadsheetml/2006/main" count="1013" uniqueCount="661">
  <si>
    <r>
      <rPr>
        <b/>
        <sz val="9"/>
        <color theme="1"/>
        <rFont val="Arial"/>
        <family val="2"/>
      </rPr>
      <t xml:space="preserve">Retribuzioni contrattuali per dipendente, retribuzioni lorde per Ula e inflazione - Anni </t>
    </r>
    <r>
      <rPr>
        <b/>
        <sz val="9"/>
        <rFont val="Arial"/>
        <family val="2"/>
      </rPr>
      <t>2014-2016</t>
    </r>
    <r>
      <rPr>
        <sz val="9"/>
        <color rgb="FFFF0000"/>
        <rFont val="Arial"/>
        <family val="2"/>
      </rPr>
      <t xml:space="preserve"> </t>
    </r>
    <r>
      <rPr>
        <sz val="9"/>
        <color theme="1"/>
        <rFont val="Arial"/>
        <family val="2"/>
      </rPr>
      <t>(variazioni tendenziali trimestrali)</t>
    </r>
  </si>
  <si>
    <t>T 1</t>
  </si>
  <si>
    <t>T 2</t>
  </si>
  <si>
    <t>T 3</t>
  </si>
  <si>
    <t>T 4</t>
  </si>
  <si>
    <t>CN</t>
  </si>
  <si>
    <t>RC</t>
  </si>
  <si>
    <t>NIC</t>
  </si>
  <si>
    <r>
      <rPr>
        <b/>
        <sz val="9"/>
        <color theme="1"/>
        <rFont val="Arial"/>
        <family val="2"/>
      </rPr>
      <t xml:space="preserve">Retribuzioni contrattuali per dipendente, retribuzioni lorde per Ula e inflazione - Anni </t>
    </r>
    <r>
      <rPr>
        <b/>
        <sz val="9"/>
        <rFont val="Arial"/>
        <family val="2"/>
      </rPr>
      <t>2014-2016</t>
    </r>
    <r>
      <rPr>
        <sz val="9"/>
        <color theme="1"/>
        <rFont val="Arial"/>
        <family val="2"/>
      </rPr>
      <t xml:space="preserve"> (variazioni tendenziali annue)</t>
    </r>
  </si>
  <si>
    <t>IRC</t>
  </si>
  <si>
    <t>Fonte: Istat, Indagine sulle retribuzioni contrattuali; Conti economici nazionali e Indagine sui prezzi al consumo</t>
  </si>
  <si>
    <r>
      <t xml:space="preserve">Figura 1 - </t>
    </r>
    <r>
      <rPr>
        <b/>
        <sz val="9"/>
        <color theme="1"/>
        <rFont val="Arial"/>
        <family val="2"/>
      </rPr>
      <t xml:space="preserve">Retribuzioni contrattuali per dipendente, retribuzioni lorde per Ula (a) e inflazione - Anni </t>
    </r>
    <r>
      <rPr>
        <b/>
        <sz val="9"/>
        <rFont val="Arial"/>
        <family val="2"/>
      </rPr>
      <t>2014-2016</t>
    </r>
    <r>
      <rPr>
        <sz val="9"/>
        <color theme="1"/>
        <rFont val="Arial"/>
        <family val="2"/>
      </rPr>
      <t xml:space="preserve"> (variazioni tendenziali trimestrali e annue)</t>
    </r>
  </si>
  <si>
    <t>(a) Ula: unità di lavoro equivalenti a tempo pieno</t>
  </si>
  <si>
    <t>Area Euro</t>
  </si>
  <si>
    <t>Germania</t>
  </si>
  <si>
    <t>Spagna</t>
  </si>
  <si>
    <t>Francia</t>
  </si>
  <si>
    <t>Italia</t>
  </si>
  <si>
    <t>Figura 1.19 Economic Sentiment Indicator - Anni 2012-2017 (numero indice, 2010=100)</t>
  </si>
  <si>
    <t>Fonte: DG ECFIN</t>
  </si>
  <si>
    <t>Figura 1.20 Clima di fiducia delle imprese - Anni 2012-2017 (numero indice, 2010=100)</t>
  </si>
  <si>
    <t>Fonte: Istat, Clima di fiducia imprese</t>
  </si>
  <si>
    <t>Manifattura</t>
  </si>
  <si>
    <t>Costruzioni</t>
  </si>
  <si>
    <t>Servizi</t>
  </si>
  <si>
    <t>Commercio</t>
  </si>
  <si>
    <t>Picchi</t>
  </si>
  <si>
    <t>T-8</t>
  </si>
  <si>
    <t>T-7</t>
  </si>
  <si>
    <t>T-6</t>
  </si>
  <si>
    <t>T-5</t>
  </si>
  <si>
    <t>T-4</t>
  </si>
  <si>
    <t>T-3</t>
  </si>
  <si>
    <t>T-2</t>
  </si>
  <si>
    <t>T-1</t>
  </si>
  <si>
    <t>T0</t>
  </si>
  <si>
    <t>T+1</t>
  </si>
  <si>
    <t>T+2</t>
  </si>
  <si>
    <t>T+3</t>
  </si>
  <si>
    <t>T+4</t>
  </si>
  <si>
    <t>T+5</t>
  </si>
  <si>
    <t>T+6</t>
  </si>
  <si>
    <t>T+7</t>
  </si>
  <si>
    <t>T+8</t>
  </si>
  <si>
    <t>T4: 2006</t>
  </si>
  <si>
    <t>T2: 2011</t>
  </si>
  <si>
    <t>T2: 2015</t>
  </si>
  <si>
    <t>T2: 2007</t>
  </si>
  <si>
    <t>T4: 2010</t>
  </si>
  <si>
    <t>T2: 2016</t>
  </si>
  <si>
    <t>Figura 1.22 Distribuzione dei comportamenti (coincidenti/ritardanti/anticipanti) dei settori del</t>
  </si>
  <si>
    <r>
      <t xml:space="preserve">                  manifatturiero e dei servizi rispetto ai punti di massimo </t>
    </r>
    <r>
      <rPr>
        <sz val="9"/>
        <color theme="1"/>
        <rFont val="Arial"/>
        <family val="2"/>
      </rPr>
      <t>(valori percentuali)</t>
    </r>
  </si>
  <si>
    <t>Fonte: Istat, elaborazioni su dati dell’Indagine sulla produzione industriale e Rilevazione trimestrale sul fatturato</t>
  </si>
  <si>
    <t>Figura 1.21 Indice di diffusione delle espansioni dei settori del manifatturiero</t>
  </si>
  <si>
    <t xml:space="preserve">                     e dei servizi -  Anni 2001-2016</t>
  </si>
  <si>
    <t>2001-T2</t>
  </si>
  <si>
    <t>2001-T3</t>
  </si>
  <si>
    <t>2001-T4</t>
  </si>
  <si>
    <t>2002-T2</t>
  </si>
  <si>
    <t>2002-T3</t>
  </si>
  <si>
    <t>2002-T4</t>
  </si>
  <si>
    <t>2003-T2</t>
  </si>
  <si>
    <t>2003-T3</t>
  </si>
  <si>
    <t>2003-T4</t>
  </si>
  <si>
    <t>2004-T2</t>
  </si>
  <si>
    <t>2004-T3</t>
  </si>
  <si>
    <t>2004-T4</t>
  </si>
  <si>
    <t>2005-T2</t>
  </si>
  <si>
    <t>2005-T3</t>
  </si>
  <si>
    <t>2005-T4</t>
  </si>
  <si>
    <t>2006-T2</t>
  </si>
  <si>
    <t>2006-T3</t>
  </si>
  <si>
    <t>2006-T4</t>
  </si>
  <si>
    <t>2007-T2</t>
  </si>
  <si>
    <t>2007-T3</t>
  </si>
  <si>
    <t>2007-T4</t>
  </si>
  <si>
    <t>2008-T2</t>
  </si>
  <si>
    <t>2008-T3</t>
  </si>
  <si>
    <t>2008-T4</t>
  </si>
  <si>
    <t>2009-T2</t>
  </si>
  <si>
    <t>2009-T3</t>
  </si>
  <si>
    <t>2009-T4</t>
  </si>
  <si>
    <t>2010-T2</t>
  </si>
  <si>
    <t>2010-T3</t>
  </si>
  <si>
    <t>2010-T4</t>
  </si>
  <si>
    <t>2011-T2</t>
  </si>
  <si>
    <t>2011-T3</t>
  </si>
  <si>
    <t>2011-T4</t>
  </si>
  <si>
    <t>2012-T2</t>
  </si>
  <si>
    <t>2012-T3</t>
  </si>
  <si>
    <t>2012-T4</t>
  </si>
  <si>
    <t>2013-T2</t>
  </si>
  <si>
    <t>2013-T3</t>
  </si>
  <si>
    <t>2013-T4</t>
  </si>
  <si>
    <t>2014-T2</t>
  </si>
  <si>
    <t>2014-T3</t>
  </si>
  <si>
    <t>2014-T4</t>
  </si>
  <si>
    <t>2015-T2</t>
  </si>
  <si>
    <t>2015-T3</t>
  </si>
  <si>
    <t>2015-T4</t>
  </si>
  <si>
    <t>2016-T2</t>
  </si>
  <si>
    <t>2016-T3</t>
  </si>
  <si>
    <t>2016-T4</t>
  </si>
  <si>
    <t xml:space="preserve">Figura 1.23 Quota di unità “In salute” e “A rischio” nelle imprese esportatrici e non esportatrici - </t>
  </si>
  <si>
    <r>
      <t xml:space="preserve">                    Anni 2001-2014 </t>
    </r>
    <r>
      <rPr>
        <sz val="9"/>
        <color theme="1"/>
        <rFont val="Arial"/>
        <family val="2"/>
      </rPr>
      <t>(valori percentuali)</t>
    </r>
  </si>
  <si>
    <t>Fonte: Elaborazioni su dati Panel Bilanci Società di Capitale con Dipendenti</t>
  </si>
  <si>
    <t>Non esportatrici</t>
  </si>
  <si>
    <t>Esportatrici</t>
  </si>
  <si>
    <t>Figura 1.24 Quota di imprese con export in aumento, per classe di sostenibilità delle</t>
  </si>
  <si>
    <r>
      <t xml:space="preserve">                    condizioni economico-finanziarie - Anni 2011-2014 </t>
    </r>
    <r>
      <rPr>
        <sz val="9"/>
        <color theme="1"/>
        <rFont val="Arial"/>
        <family val="2"/>
      </rPr>
      <t>(valori percentuali)</t>
    </r>
  </si>
  <si>
    <t>Export in aumento</t>
  </si>
  <si>
    <t>Export in diminuzione</t>
  </si>
  <si>
    <t>Totale in aumento</t>
  </si>
  <si>
    <t>Totale in diminuzione</t>
  </si>
  <si>
    <t>saldo</t>
  </si>
  <si>
    <t>In salute</t>
  </si>
  <si>
    <t>Fragili</t>
  </si>
  <si>
    <t>A rischio</t>
  </si>
  <si>
    <t>Totale</t>
  </si>
  <si>
    <t>Figura 1.25 Distribuzione delle imprese per classe di sostenibilità delle condizioni economico-finanziarie e numero di aree di</t>
  </si>
  <si>
    <r>
      <t xml:space="preserve">destinazione dell’export - Anno 2014 </t>
    </r>
    <r>
      <rPr>
        <sz val="9"/>
        <color theme="1"/>
        <rFont val="Arial"/>
        <family val="2"/>
      </rPr>
      <t>(valori percentuali)</t>
    </r>
  </si>
  <si>
    <t xml:space="preserve">                    </t>
  </si>
  <si>
    <t>Fonte: Elaborazioni su dati Panel bilanci società di capitale con dipendenti</t>
  </si>
  <si>
    <t>Totale x area 2016</t>
  </si>
  <si>
    <t>Totale x prod 2016</t>
  </si>
  <si>
    <t xml:space="preserve"> 11-30</t>
  </si>
  <si>
    <t>&gt;31</t>
  </si>
  <si>
    <t xml:space="preserve">Figura 1.26 Quota di imprese con valori positivi di export per numero di aree di sbocco e per prodotti esportati </t>
  </si>
  <si>
    <r>
      <t xml:space="preserve">                    - Anno 2014 </t>
    </r>
    <r>
      <rPr>
        <sz val="9"/>
        <color theme="1"/>
        <rFont val="Arial"/>
        <family val="2"/>
      </rPr>
      <t>(valori percentuali)</t>
    </r>
  </si>
  <si>
    <t>Fonte:  Elaborazioni su dati Panel bilanci società di capitale con dipendenti</t>
  </si>
  <si>
    <t>Incidenza imprese con variazione positiva di export</t>
  </si>
  <si>
    <t>&gt; 31</t>
  </si>
  <si>
    <t>Fonte: Istat, elaborazioni su dati Panel Bilanci Società di Capitale con Dipendenti</t>
  </si>
  <si>
    <t>Figura 1.27 Quota di imprese con livelli elevati di Roi e del costo medio del capitale di terzi per</t>
  </si>
  <si>
    <r>
      <t xml:space="preserve">                  numero di aree di destinazione e di prodotti esportati - Anno 2014</t>
    </r>
    <r>
      <rPr>
        <sz val="9"/>
        <color theme="1"/>
        <rFont val="Arial"/>
        <family val="2"/>
      </rPr>
      <t xml:space="preserve"> (valori percentuali)</t>
    </r>
  </si>
  <si>
    <t>Fonte:  Elaborazioni su dati Panel Bilanci Società di Capitale con Dipendenti</t>
  </si>
  <si>
    <t>AREA</t>
  </si>
  <si>
    <t>Roi elevato</t>
  </si>
  <si>
    <t>Cmct elevato</t>
  </si>
  <si>
    <t>PRODOTTO</t>
  </si>
  <si>
    <t>Figura 1.28 Composizione delle classi di solidità economico-finanziaria per forme</t>
  </si>
  <si>
    <r>
      <t xml:space="preserve">                    di internazionalizzazione - Anno 2014</t>
    </r>
    <r>
      <rPr>
        <sz val="9"/>
        <color theme="1"/>
        <rFont val="Arial"/>
        <family val="2"/>
      </rPr>
      <t xml:space="preserve"> (valori percentuali)</t>
    </r>
  </si>
  <si>
    <t>Tot- in salute</t>
  </si>
  <si>
    <t>Tot - fragili</t>
  </si>
  <si>
    <t>tot - a rischio</t>
  </si>
  <si>
    <t>Solo importatori</t>
  </si>
  <si>
    <t>Solo esportatori</t>
  </si>
  <si>
    <t>Two-way traders</t>
  </si>
  <si>
    <t>Global</t>
  </si>
  <si>
    <t xml:space="preserve">Figura 1.29 Forme di internazionalizzazione al 2014, diffusione della crescita dell’export nel 2014-2016 ed </t>
  </si>
  <si>
    <t xml:space="preserve">                    esposizione sulle aree di destinazione per grado di intensità della domanda delle aree </t>
  </si>
  <si>
    <r>
      <t xml:space="preserve">                    2014-2016 </t>
    </r>
    <r>
      <rPr>
        <sz val="9"/>
        <color theme="1"/>
        <rFont val="Arial"/>
        <family val="2"/>
      </rPr>
      <t>(valori percentuali) (a)</t>
    </r>
  </si>
  <si>
    <t>Fonte: Elaborazioni su dati Frame-Sbs esteso e dati Fmi</t>
  </si>
  <si>
    <t xml:space="preserve">(a) Aree a crescita alta: America settentrionale, Medio oriente, Africa settentrionale, Altri paesi africani; crescita medio-alta: Unione europea e </t>
  </si>
  <si>
    <t xml:space="preserve">      America centro-meridionale; crescita medio-bassa: Asia orientale e Asia centrale; crescita bassa: Paesi europei non Ue e Oceania.</t>
  </si>
  <si>
    <t>Crescita alta</t>
  </si>
  <si>
    <t>Crescita medio-alta</t>
  </si>
  <si>
    <t>Crescita medio-bassa</t>
  </si>
  <si>
    <t>Crescita bassa</t>
  </si>
  <si>
    <t>Quota di imprese con export in aumento nel 2014-2016 (scala destra)</t>
  </si>
  <si>
    <t>Variazione % dell'export nel 2014-2016 (scala destra)</t>
  </si>
  <si>
    <t>Two-Way Traders</t>
  </si>
  <si>
    <t>Figura 1.30 Variazioni dell’export, per mutamenti o permanenze nelle forme di internazionalizzazione -</t>
  </si>
  <si>
    <r>
      <t xml:space="preserve">                      Anni 2014-2016 </t>
    </r>
    <r>
      <rPr>
        <sz val="9"/>
        <color theme="1"/>
        <rFont val="Arial"/>
        <family val="2"/>
      </rPr>
      <t>(valori percentuali) (a) (b)</t>
    </r>
  </si>
  <si>
    <t>Fonte: Elaborazioni su dati Frame-Sbs esteso</t>
  </si>
  <si>
    <t xml:space="preserve">(a) 22 = da Solo esportatori nel 2014 a Solo esportatori nel 2016;  23 = Solo esportatori-Two-way traders; 24 = Solo esportatori-Global; </t>
  </si>
  <si>
    <t xml:space="preserve">     32 = Two-way traders-Solo esportatori; 33 = Two-way traders-Two-way traders; 34 = Two-way traders-Global; 42 = Global-Solo esportatori; </t>
  </si>
  <si>
    <t xml:space="preserve">     43 = Global-Two-way traders; 44 = Global-Global. La figura non riporta gli spostamenti da e verso la classe dei “Solo importatori”, che</t>
  </si>
  <si>
    <t xml:space="preserve">      implicano l’assenza dell’attività di export in almeno uno dei due anni considerati.</t>
  </si>
  <si>
    <t>(b) In verde: spostamenti verso forme più complesse; in rosso: spostamenti verso forme meno complesse; in grigio: persistenze.</t>
  </si>
  <si>
    <t>IF TASSO2014&gt;0 &amp; TASSO2016&gt;0</t>
  </si>
  <si>
    <t>1° quartile</t>
  </si>
  <si>
    <t>Mediana</t>
  </si>
  <si>
    <t>3° quartile</t>
  </si>
  <si>
    <t xml:space="preserve">Figura 1.31 Crescita del Pil pro capite e della produttività totale dei fattori nei principali paesi Ocse </t>
  </si>
  <si>
    <r>
      <t xml:space="preserve">                     - Anni 2000-2014</t>
    </r>
    <r>
      <rPr>
        <sz val="9"/>
        <color theme="1"/>
        <rFont val="Arial"/>
        <family val="2"/>
      </rPr>
      <t xml:space="preserve"> (variazioni percentuali) (a)</t>
    </r>
  </si>
  <si>
    <t>Fonte: Elaborazioni su dati Ocse</t>
  </si>
  <si>
    <t>(a) AU = Australia; AT = Austria; BE = Belgio; CA = Canada; DK = Danimarca; FI = Finlandia; FR = Francia; DE = Germania; IE = Irlanda; IT = Italia;</t>
  </si>
  <si>
    <t xml:space="preserve">    JP = Giappone; NL = Paesi Bassi; NZ = Nuova Zelanda; PT = Portogallo; ES = Spagna; SE = Svezia; CH = Svizzera; UK = Regno Unito;</t>
  </si>
  <si>
    <t xml:space="preserve">    US = Stati Uniti</t>
  </si>
  <si>
    <t>2000-2014</t>
  </si>
  <si>
    <t>VARIAZIONI TOTALI</t>
  </si>
  <si>
    <t>VARIAZIONI MEDIE ANNUE</t>
  </si>
  <si>
    <t>TFP</t>
  </si>
  <si>
    <t>Pil p.c.</t>
  </si>
  <si>
    <t>Australia</t>
  </si>
  <si>
    <t>AU</t>
  </si>
  <si>
    <t>Austria</t>
  </si>
  <si>
    <t>AT</t>
  </si>
  <si>
    <t>Belgio</t>
  </si>
  <si>
    <t>BE</t>
  </si>
  <si>
    <t>Canada</t>
  </si>
  <si>
    <t>CA</t>
  </si>
  <si>
    <t>Danimarca</t>
  </si>
  <si>
    <t>DK</t>
  </si>
  <si>
    <t>Finlandia</t>
  </si>
  <si>
    <t>FI</t>
  </si>
  <si>
    <t>FR</t>
  </si>
  <si>
    <t>DE</t>
  </si>
  <si>
    <t>Irlanda</t>
  </si>
  <si>
    <t>IE</t>
  </si>
  <si>
    <t>IT</t>
  </si>
  <si>
    <t>Giappone</t>
  </si>
  <si>
    <t>JP</t>
  </si>
  <si>
    <t>P. Bassi</t>
  </si>
  <si>
    <t>NL</t>
  </si>
  <si>
    <t>Nuova Zelanda</t>
  </si>
  <si>
    <t>NZ</t>
  </si>
  <si>
    <t>Portogallo</t>
  </si>
  <si>
    <t>PT</t>
  </si>
  <si>
    <t>ES</t>
  </si>
  <si>
    <t>Svezia</t>
  </si>
  <si>
    <t>SE</t>
  </si>
  <si>
    <t>Svizzera</t>
  </si>
  <si>
    <t>CH</t>
  </si>
  <si>
    <t>R. Unito</t>
  </si>
  <si>
    <t>UK</t>
  </si>
  <si>
    <t>Stati Uniti</t>
  </si>
  <si>
    <t>US</t>
  </si>
  <si>
    <t xml:space="preserve">Figura 1.32 Efficienza tecnica, cambiamento tecnologico e TFP per macrosettore – Anni 2011-2014 </t>
  </si>
  <si>
    <t xml:space="preserve">                   (variazioni percentuali)</t>
  </si>
  <si>
    <t>Fonte: Istat, elaborazioni su dati Frame-Sbs</t>
  </si>
  <si>
    <t>Variazione efficienza tecnica</t>
  </si>
  <si>
    <t>Cambiamento tecnologico</t>
  </si>
  <si>
    <t>Trasformata per ampiezza cerchi</t>
  </si>
  <si>
    <t>Beni di consumo</t>
  </si>
  <si>
    <t>Beni intermedi</t>
  </si>
  <si>
    <t>Beni d'investimento</t>
  </si>
  <si>
    <t>Commercio, trasporti e pubblici esercizi</t>
  </si>
  <si>
    <t>Servizi alle imprese</t>
  </si>
  <si>
    <t>Servizi alle 
imprese</t>
  </si>
  <si>
    <t>Commercio, 
trasporti e
pubblici esercizi</t>
  </si>
  <si>
    <t>Beni 
d'investimento</t>
  </si>
  <si>
    <t>Beni 
intermedi</t>
  </si>
  <si>
    <t>Beni di 
consumo</t>
  </si>
  <si>
    <t>Effetto Demografico</t>
  </si>
  <si>
    <t>Effetto allocazione</t>
  </si>
  <si>
    <t>Effetto medio sussistenti</t>
  </si>
  <si>
    <r>
      <t xml:space="preserve">                   </t>
    </r>
    <r>
      <rPr>
        <b/>
        <sz val="9"/>
        <color theme="1"/>
        <rFont val="Arial"/>
        <family val="2"/>
      </rPr>
      <t xml:space="preserve">economica - Anni 2011-2014 </t>
    </r>
    <r>
      <rPr>
        <sz val="9"/>
        <color theme="1"/>
        <rFont val="Arial"/>
        <family val="2"/>
      </rPr>
      <t>(variazioni percentuali)</t>
    </r>
  </si>
  <si>
    <r>
      <t>Figura 1.33</t>
    </r>
    <r>
      <rPr>
        <sz val="9"/>
        <color theme="1"/>
        <rFont val="Arial"/>
        <family val="2"/>
      </rPr>
      <t xml:space="preserve"> </t>
    </r>
    <r>
      <rPr>
        <b/>
        <sz val="9"/>
        <color theme="1"/>
        <rFont val="Arial"/>
        <family val="2"/>
      </rPr>
      <t xml:space="preserve">Componenti dell’efficienza tecnica per macrosettore di attività  </t>
    </r>
  </si>
  <si>
    <t>Figura 1.34 Efficienza tecnica (e sue componenti), cambiamento tecnologico e Tfp per classe di addetti - Anni 2011-2014</t>
  </si>
  <si>
    <r>
      <t xml:space="preserve">                    </t>
    </r>
    <r>
      <rPr>
        <sz val="9"/>
        <color theme="1"/>
        <rFont val="Arial"/>
        <family val="2"/>
      </rPr>
      <t>(variazioni percentuali)</t>
    </r>
  </si>
  <si>
    <t xml:space="preserve">                  </t>
  </si>
  <si>
    <t>Classe d'addetti</t>
  </si>
  <si>
    <t xml:space="preserve">Variazione TFP </t>
  </si>
  <si>
    <t>Effetto medio persistenti</t>
  </si>
  <si>
    <t>1-9 
addetti</t>
  </si>
  <si>
    <t>10-49
addetti</t>
  </si>
  <si>
    <t>50-249 
addetti</t>
  </si>
  <si>
    <t>250 addetti 
e oltre</t>
  </si>
  <si>
    <t xml:space="preserve">Figura 1.35 Valori percentili della distribuzione degli aggregati di spesa della componente di fondo </t>
  </si>
  <si>
    <t xml:space="preserve">                    dell’inflazione per variazione tendenziale dei prezzi e intervallo interquartilico -</t>
  </si>
  <si>
    <r>
      <t xml:space="preserve">                    Anni 2011-2017</t>
    </r>
    <r>
      <rPr>
        <sz val="9"/>
        <rFont val="Arial"/>
        <family val="2"/>
      </rPr>
      <t xml:space="preserve"> (valori percentuali)</t>
    </r>
  </si>
  <si>
    <t>Fonte: Istat, Indagine sui prezzi al consumo</t>
  </si>
  <si>
    <t>perc</t>
  </si>
  <si>
    <t>Q90</t>
  </si>
  <si>
    <t>Q75</t>
  </si>
  <si>
    <t>Q50</t>
  </si>
  <si>
    <t>Q25</t>
  </si>
  <si>
    <t>Q10</t>
  </si>
  <si>
    <t>Q5</t>
  </si>
  <si>
    <t>Q75-Q25</t>
  </si>
  <si>
    <t xml:space="preserve">Figura 1.36 Peso degli aggregati di spesa della componente di fondo con incrementi tendenziali </t>
  </si>
  <si>
    <r>
      <t xml:space="preserve">                  di prezzo superiori al terzo quartile - Anni 2011-2017 </t>
    </r>
    <r>
      <rPr>
        <sz val="9"/>
        <color theme="1"/>
        <rFont val="Arial"/>
        <family val="2"/>
      </rPr>
      <t>(valori percentuali)</t>
    </r>
  </si>
  <si>
    <t>Alimentari lavorati inclusi tabacchi</t>
  </si>
  <si>
    <t>Beni durevoli e semidurevoli</t>
  </si>
  <si>
    <t>Beni non durevoli</t>
  </si>
  <si>
    <t>Servizi ricreativi, culturali e per la 
cura della persona</t>
  </si>
  <si>
    <t>Servizi relativi ai trasporti</t>
  </si>
  <si>
    <t>Servizi relativi all'abitazione, alle 
comunicazioni e servizi vari</t>
  </si>
  <si>
    <t xml:space="preserve">Figura 1.37  Scomposizione dell'accelerazione dell'inflazione di fondo nei </t>
  </si>
  <si>
    <t xml:space="preserve">                      contributi delle sue sotto-componenti - Agosto 2014-Agosto 2015 e </t>
  </si>
  <si>
    <r>
      <t xml:space="preserve">                      Ottobre 2016 - Marzo2017 </t>
    </r>
    <r>
      <rPr>
        <sz val="9"/>
        <color theme="1"/>
        <rFont val="Arial"/>
        <family val="2"/>
      </rPr>
      <t>(punti percentuali)</t>
    </r>
  </si>
  <si>
    <t>contributi all'accelerazione</t>
  </si>
  <si>
    <t>Agosto 2014-Agosto 2015</t>
  </si>
  <si>
    <t>Ottobre 2016-Marzo 2017</t>
  </si>
  <si>
    <t>Alimentari lavorati
 inclusi 
tabacchi</t>
  </si>
  <si>
    <t>Beni 
durevoli e 
semidurevoli</t>
  </si>
  <si>
    <t>Beni non 
durevoli</t>
  </si>
  <si>
    <t>Servizi ricreativi, 
culturali e 
per la cura 
della persona</t>
  </si>
  <si>
    <t>Servizi relativi 
ai trasporti</t>
  </si>
  <si>
    <t>Servizi relativi 
all'abitazione, 
alle comuni-
cazioni e 
servizi vari</t>
  </si>
  <si>
    <t>2017m02</t>
  </si>
  <si>
    <t>2016m12</t>
  </si>
  <si>
    <t>2016m11</t>
  </si>
  <si>
    <t>2016m10</t>
  </si>
  <si>
    <t>2016m09</t>
  </si>
  <si>
    <t>2016m08</t>
  </si>
  <si>
    <t>2016m07</t>
  </si>
  <si>
    <t>2016m06</t>
  </si>
  <si>
    <t>2016m05</t>
  </si>
  <si>
    <t>2016m04</t>
  </si>
  <si>
    <t>2016m03</t>
  </si>
  <si>
    <t>2016m02</t>
  </si>
  <si>
    <t>2015m12</t>
  </si>
  <si>
    <t>2015m11</t>
  </si>
  <si>
    <t>2015m10</t>
  </si>
  <si>
    <t>2015m09</t>
  </si>
  <si>
    <t>2015m08</t>
  </si>
  <si>
    <t>2015m07</t>
  </si>
  <si>
    <t>2015m06</t>
  </si>
  <si>
    <t>2015m05</t>
  </si>
  <si>
    <t>2015m04</t>
  </si>
  <si>
    <t>2015m03</t>
  </si>
  <si>
    <t>2015m02</t>
  </si>
  <si>
    <t>2014m12</t>
  </si>
  <si>
    <t>2014m11</t>
  </si>
  <si>
    <t>2014m10</t>
  </si>
  <si>
    <t>2014m09</t>
  </si>
  <si>
    <t>2014m08</t>
  </si>
  <si>
    <t>2014m07</t>
  </si>
  <si>
    <t>2014m06</t>
  </si>
  <si>
    <t>2014m05</t>
  </si>
  <si>
    <t>2014m04</t>
  </si>
  <si>
    <t>2014m03</t>
  </si>
  <si>
    <t>2014m02</t>
  </si>
  <si>
    <t>2013m12</t>
  </si>
  <si>
    <t>2013m11</t>
  </si>
  <si>
    <t>2013m10</t>
  </si>
  <si>
    <t>2013m09</t>
  </si>
  <si>
    <t>2013m08</t>
  </si>
  <si>
    <t>2013m07</t>
  </si>
  <si>
    <t>2013m06</t>
  </si>
  <si>
    <t>2013m05</t>
  </si>
  <si>
    <t>2013m04</t>
  </si>
  <si>
    <t>2013m03</t>
  </si>
  <si>
    <t>2013m02</t>
  </si>
  <si>
    <t>2012m12</t>
  </si>
  <si>
    <t>2012m11</t>
  </si>
  <si>
    <t>2012m10</t>
  </si>
  <si>
    <t>2012m09</t>
  </si>
  <si>
    <t>2012m08</t>
  </si>
  <si>
    <t>2012m07</t>
  </si>
  <si>
    <t>2012m06</t>
  </si>
  <si>
    <t>2012m05</t>
  </si>
  <si>
    <t>2012m04</t>
  </si>
  <si>
    <t>2012m03</t>
  </si>
  <si>
    <t>2012m02</t>
  </si>
  <si>
    <t>2011m12</t>
  </si>
  <si>
    <t>2011m11</t>
  </si>
  <si>
    <t>2011m10</t>
  </si>
  <si>
    <t>2011m09</t>
  </si>
  <si>
    <t>2011m08</t>
  </si>
  <si>
    <t>2011m07</t>
  </si>
  <si>
    <t>2011m06</t>
  </si>
  <si>
    <t>2011m05</t>
  </si>
  <si>
    <t>2011m04</t>
  </si>
  <si>
    <t>2011m03</t>
  </si>
  <si>
    <t>2011m02</t>
  </si>
  <si>
    <t>2010m12</t>
  </si>
  <si>
    <t>2010m11</t>
  </si>
  <si>
    <t>2010m10</t>
  </si>
  <si>
    <t>2010m09</t>
  </si>
  <si>
    <t>2010m08</t>
  </si>
  <si>
    <t>2010m07</t>
  </si>
  <si>
    <t>2010m06</t>
  </si>
  <si>
    <t>2010m05</t>
  </si>
  <si>
    <t>2010m04</t>
  </si>
  <si>
    <t>2010m03</t>
  </si>
  <si>
    <t>2010m02</t>
  </si>
  <si>
    <t>Economie emergenti</t>
  </si>
  <si>
    <t>Economie avanzate</t>
  </si>
  <si>
    <t>Commercio mondiale</t>
  </si>
  <si>
    <t>Petrolio (€ / barile)</t>
  </si>
  <si>
    <t>Petrolio ($ / barile)</t>
  </si>
  <si>
    <t>Cambio dollaro/euro (scala destra)</t>
  </si>
  <si>
    <t>Brent</t>
  </si>
  <si>
    <t>euro/dollaro</t>
  </si>
  <si>
    <t>Fonte: IHS-Global Insight; Central Plan Bureau</t>
  </si>
  <si>
    <r>
      <t xml:space="preserve">Figura 1.1 Tasso di cambio dollaro/euro e prezzo del petrolio Brent </t>
    </r>
    <r>
      <rPr>
        <sz val="9"/>
        <color theme="1"/>
        <rFont val="Arial"/>
        <family val="2"/>
      </rPr>
      <t>(A)</t>
    </r>
    <r>
      <rPr>
        <b/>
        <sz val="9"/>
        <color theme="1"/>
        <rFont val="Arial"/>
        <family val="2"/>
      </rPr>
      <t xml:space="preserve">; Commercio mondiale </t>
    </r>
    <r>
      <rPr>
        <sz val="9"/>
        <color theme="1"/>
        <rFont val="Arial"/>
        <family val="2"/>
      </rPr>
      <t>(B) - Anni 2010-2017</t>
    </r>
  </si>
  <si>
    <t>2016-T1</t>
  </si>
  <si>
    <t>2015-T1</t>
  </si>
  <si>
    <t>2014-T1</t>
  </si>
  <si>
    <t>2013-T1</t>
  </si>
  <si>
    <t>2012-T1</t>
  </si>
  <si>
    <t>2011-T1</t>
  </si>
  <si>
    <t>2010-T1</t>
  </si>
  <si>
    <t>Esportazioni nette</t>
  </si>
  <si>
    <t>Variazione delle scorte</t>
  </si>
  <si>
    <t>Investimenti fissi lordi</t>
  </si>
  <si>
    <t>Consumi della PA</t>
  </si>
  <si>
    <t>Consumi delle famiglie e ISP</t>
  </si>
  <si>
    <t>PIL (Var. Cong.)</t>
  </si>
  <si>
    <t>Figura 1.2. Andamento del Pil e contributi alla crescita - Anni 2010-2016 (variazioni congiunturali)</t>
  </si>
  <si>
    <t>IV</t>
  </si>
  <si>
    <t>III</t>
  </si>
  <si>
    <t>II</t>
  </si>
  <si>
    <t>I</t>
  </si>
  <si>
    <t>Variazioni tendenziali</t>
  </si>
  <si>
    <t>Livelli</t>
  </si>
  <si>
    <t>Spesa per consumi finali delle famiglie, in volume</t>
  </si>
  <si>
    <t>Deflatore implicito della spesa per consumi finali delle famiglie</t>
  </si>
  <si>
    <t>Spesa per consumi finali delle famiglie, prezzi correnti</t>
  </si>
  <si>
    <t>Spesa per consumi finali</t>
  </si>
  <si>
    <t>Potere d'acquisto</t>
  </si>
  <si>
    <t>Propensione al risparmio (scala dx)</t>
  </si>
  <si>
    <t>(b) Rapporto tra risparmio lordo e reddito disponibile lordo corretto per tener conto della variazione dei diritti netti delle famiglie sulle riserve tecniche dei fondi pensione</t>
  </si>
  <si>
    <t>(a) Reddito disponibile lordo espresso in termini reali ottenuto come rapporto tra il reddito disponibile lordo a prezzi correnti e il deflatore implicito della spesa per consumi finali delle famiglie (Valori concatenati con anno di riferimento 2010=100)</t>
  </si>
  <si>
    <t>Fonte: Istat. Elaborazioni su Conti trimestrali dei settori istituzionali e Conti economici trimestrali</t>
  </si>
  <si>
    <t>Figura 1.3. Potere d'acquisto(a), consumi finali delle famiglie consumatrici e propensione al risparmio (b). (valori concatenati con anno di riferimento 2010, variazioni tendenziali e valori percentuali)</t>
  </si>
  <si>
    <t>Variazioni congiunturali</t>
  </si>
  <si>
    <t>Investimenti
 fissi lordi</t>
  </si>
  <si>
    <t>Valore  aggiunto 
ai prezzi base</t>
  </si>
  <si>
    <t>Tasso di investimento 
(scala dx)</t>
  </si>
  <si>
    <t>(a) Incidenza percentuale degli Investimenti fissi lordi sul valore aggiunto ai prezzi base delle società non finanziarie</t>
  </si>
  <si>
    <t>Fonte: Istat. Conti trimestrali dei settori istituzionali</t>
  </si>
  <si>
    <t>Figura 1.4. Tasso di investimento (a) delle società non finanziarie e tassi di crescita congiunturali delle sue componenti - Anni 2010-2016 (valori percentuali e variazioni congiunturali, dati destagionalizzati)</t>
  </si>
  <si>
    <t>Risultato lordo 
 di gestione</t>
  </si>
  <si>
    <t>Quota
di profitto
 (scala dx)</t>
  </si>
  <si>
    <t>(a) Incidenza percentuale del risultato lordo di gestione sul valore aggiunto ai prezzi base delle società non finanziarie</t>
  </si>
  <si>
    <t>Figura 1.5. Quota di profitto (a) delle società non finanziarie e variazione congiunturale delle sue componenti - Anni 2011-2016 (valori percentuali e variazioni congiunturali, dati destagionalizzati)</t>
  </si>
  <si>
    <t>Copertura reale (rapporto tra volumi di esportazioni e importazioni, fonte contabilità nazionale scala dx.)</t>
  </si>
  <si>
    <t>Copertura reale (rapporto tra indici dei volumi di esportazioni e importazioni, scala dx.)</t>
  </si>
  <si>
    <t>Ragioni di scambio (rapporto tra prezzi di esportazioni e importazioni, scala dx.)</t>
  </si>
  <si>
    <t>Saldo commerciale al netto energia</t>
  </si>
  <si>
    <t>Saldo commerciale (scala sin.)</t>
  </si>
  <si>
    <t>Il tasso di coperura reale è dato dal rapporto tra indici dei volumi delle esportazioni e delle esportazioni</t>
  </si>
  <si>
    <t>(a) la ragione di scambio è calcolata come rapporto tra gli indici dei prezzi dei prodotti industriali venduti sul mercato estero e importati.</t>
  </si>
  <si>
    <t>Fonte: Istat, Statistiche del commercio con l' estero e sui prezzi alla produzione</t>
  </si>
  <si>
    <t xml:space="preserve"> </t>
  </si>
  <si>
    <r>
      <t xml:space="preserve">            </t>
    </r>
    <r>
      <rPr>
        <i/>
        <sz val="10"/>
        <color theme="1"/>
        <rFont val="Arial"/>
        <family val="2"/>
      </rPr>
      <t xml:space="preserve">   (valori in milioni di euro e numeri indice base 2010=100)</t>
    </r>
  </si>
  <si>
    <t>Figura 1.6 -Saldo commerciale ragione di scambio e tasso di copertura reale (a) - Anni 2010-2016</t>
  </si>
  <si>
    <t/>
  </si>
  <si>
    <t>Ragione di scambio</t>
  </si>
  <si>
    <t>Prezzi alla produzione dei prodotti importati</t>
  </si>
  <si>
    <t>Prezzi alla produzione dei prodotti venduti sul mercato estero</t>
  </si>
  <si>
    <t xml:space="preserve">              (numeri indici mensili, base 2010=100)</t>
  </si>
  <si>
    <t>Figura 1.7 - Indici dei prezzi alla produzione dei prodotti industriali venduti sul mercato estero e all'importazione e ragioni di scambio - Anni 2010-2016</t>
  </si>
  <si>
    <t>Fonte: Istat, Statistiche del commercio con l' estero</t>
  </si>
  <si>
    <t xml:space="preserve"> Prodotti dell’agricoltura, della silvicoltura e della pesca</t>
  </si>
  <si>
    <t>Prodotti dell'estrazione di minerali da cave e miniere</t>
  </si>
  <si>
    <t>Prodotti alimentari, bevande e tabacco</t>
  </si>
  <si>
    <t>Prodotti tessili e dell'abbigliamento, pelli e accessori</t>
  </si>
  <si>
    <t>Legno e prodotti in legno; carta e stampa</t>
  </si>
  <si>
    <t>Coke e prodotti petroliferi raffinati</t>
  </si>
  <si>
    <t>Sostanze e prodotti chimici</t>
  </si>
  <si>
    <t>Articoli farmaceutici, chimico-medicinali e botanici</t>
  </si>
  <si>
    <t>Articoli in gomma e materie plastiche, altri prodotti della lavorazione di minerali non metalliferi</t>
  </si>
  <si>
    <t>Metalli di base e prodotti in metallo, esclusi macchine e impianti</t>
  </si>
  <si>
    <t>Computer, apparecchi elettronici e ottici</t>
  </si>
  <si>
    <t>Apparecchi elettrici</t>
  </si>
  <si>
    <t xml:space="preserve"> Macchine e apparecchi n.c.a.</t>
  </si>
  <si>
    <t>Mezzi di trasporto</t>
  </si>
  <si>
    <t xml:space="preserve"> Prodotti delle altre attività manifatturiere</t>
  </si>
  <si>
    <t>TOTALE</t>
  </si>
  <si>
    <t>Gen.-Dic.15</t>
  </si>
  <si>
    <t>Gen.-Dic.16</t>
  </si>
  <si>
    <t xml:space="preserve">SETTORI DI ATTIVITÀ ECONOMICA </t>
  </si>
  <si>
    <t xml:space="preserve">                  (variazioni percentuali dei valori rispetto all'anno precente)</t>
  </si>
  <si>
    <t>Figura 1.8. Esportazioni italiane per settore di attività economica - Anno 2016</t>
  </si>
  <si>
    <t>Unione europea (28)</t>
  </si>
  <si>
    <t>Area euro</t>
  </si>
  <si>
    <t xml:space="preserve">   Germania</t>
  </si>
  <si>
    <t xml:space="preserve">   Francia</t>
  </si>
  <si>
    <t xml:space="preserve">   Spagna</t>
  </si>
  <si>
    <t>Paesi extra Ue</t>
  </si>
  <si>
    <t xml:space="preserve">  Russia </t>
  </si>
  <si>
    <t xml:space="preserve">  Stati Uniti</t>
  </si>
  <si>
    <t>Mercosur</t>
  </si>
  <si>
    <t>Medio Oriente</t>
  </si>
  <si>
    <t>Opec</t>
  </si>
  <si>
    <t xml:space="preserve">  India</t>
  </si>
  <si>
    <t xml:space="preserve">  Giappone</t>
  </si>
  <si>
    <t xml:space="preserve">  Cina</t>
  </si>
  <si>
    <t>Asean</t>
  </si>
  <si>
    <t>Oceania e altri territori</t>
  </si>
  <si>
    <t xml:space="preserve">Mondo </t>
  </si>
  <si>
    <t>Variazioni %</t>
  </si>
  <si>
    <t>PAESI E AREE</t>
  </si>
  <si>
    <t>Figura 1.9 - Esportazioni italiane per per aree geoeconomiche e principali paesi - Anno 2016</t>
  </si>
  <si>
    <t>quote di mercato a prezzi correnti</t>
  </si>
  <si>
    <t>variazioni percentuali sull'anno precedente</t>
  </si>
  <si>
    <t>(a) dati riferiti al 2016 provvisori e per le quote disponibili al periodo gennaio-settembre.</t>
  </si>
  <si>
    <t xml:space="preserve">Fonte: Istat, Statistiche del commercio con l'estero ed elaborazioni Ice su dati FMI DOTS </t>
  </si>
  <si>
    <t xml:space="preserve">  all'anno precedente e quote percentuali)</t>
  </si>
  <si>
    <r>
      <rPr>
        <b/>
        <sz val="9"/>
        <color indexed="8"/>
        <rFont val="Arial"/>
        <family val="2"/>
      </rPr>
      <t xml:space="preserve"> commercio mondiale  - Anni 2000-2016 (a)</t>
    </r>
    <r>
      <rPr>
        <i/>
        <sz val="9"/>
        <color indexed="8"/>
        <rFont val="Arial"/>
        <family val="2"/>
      </rPr>
      <t xml:space="preserve"> (variazioni rispetto</t>
    </r>
  </si>
  <si>
    <t>Figura 1.10 - Esportazioni nazionali di merci e quote dell'Italia sul</t>
  </si>
  <si>
    <t>Feb</t>
  </si>
  <si>
    <t>Jan</t>
  </si>
  <si>
    <t>Dic</t>
  </si>
  <si>
    <t>Nov</t>
  </si>
  <si>
    <t>Oct</t>
  </si>
  <si>
    <t>Sep</t>
  </si>
  <si>
    <t>Aug</t>
  </si>
  <si>
    <t>Jul</t>
  </si>
  <si>
    <t>JUN16</t>
  </si>
  <si>
    <t>MAY16</t>
  </si>
  <si>
    <t>APR16</t>
  </si>
  <si>
    <t>MAR16</t>
  </si>
  <si>
    <t>FEB16</t>
  </si>
  <si>
    <t>JAN16</t>
  </si>
  <si>
    <t>DEC15</t>
  </si>
  <si>
    <t>NOV15</t>
  </si>
  <si>
    <t>OCT15</t>
  </si>
  <si>
    <t>SEP15</t>
  </si>
  <si>
    <t>AUG15</t>
  </si>
  <si>
    <t>JUL15</t>
  </si>
  <si>
    <t>JUN15</t>
  </si>
  <si>
    <t>MAY15</t>
  </si>
  <si>
    <t>APR15</t>
  </si>
  <si>
    <t>MAR15</t>
  </si>
  <si>
    <t>FEB15</t>
  </si>
  <si>
    <t>JAN15</t>
  </si>
  <si>
    <t>DEC14</t>
  </si>
  <si>
    <t>NOV14</t>
  </si>
  <si>
    <t>OCT14</t>
  </si>
  <si>
    <t>SEP14</t>
  </si>
  <si>
    <t>AUG14</t>
  </si>
  <si>
    <t>JUL14</t>
  </si>
  <si>
    <t>JUN14</t>
  </si>
  <si>
    <t>MAY14</t>
  </si>
  <si>
    <t>APR14</t>
  </si>
  <si>
    <t>MAR14</t>
  </si>
  <si>
    <t>FEB14</t>
  </si>
  <si>
    <t>JAN14</t>
  </si>
  <si>
    <t>DEC13</t>
  </si>
  <si>
    <t>NOV13</t>
  </si>
  <si>
    <t>OCT13</t>
  </si>
  <si>
    <t>SEP13</t>
  </si>
  <si>
    <t>AUG13</t>
  </si>
  <si>
    <t>JUL13</t>
  </si>
  <si>
    <t>JUN13</t>
  </si>
  <si>
    <t>MAY13</t>
  </si>
  <si>
    <t>APR13</t>
  </si>
  <si>
    <t>MAR13</t>
  </si>
  <si>
    <t>FEB13</t>
  </si>
  <si>
    <t>JAN13</t>
  </si>
  <si>
    <t>DEC12</t>
  </si>
  <si>
    <t>NOV12</t>
  </si>
  <si>
    <t>OCT12</t>
  </si>
  <si>
    <t>SEP12</t>
  </si>
  <si>
    <t>AUG12</t>
  </si>
  <si>
    <t>JUL12</t>
  </si>
  <si>
    <t>JUN12</t>
  </si>
  <si>
    <t>MAY12</t>
  </si>
  <si>
    <t>APR12</t>
  </si>
  <si>
    <t>MAR12</t>
  </si>
  <si>
    <t>FEB12</t>
  </si>
  <si>
    <t>JAN12</t>
  </si>
  <si>
    <t>Energia (scala destra)</t>
  </si>
  <si>
    <t>Beni strumentali</t>
  </si>
  <si>
    <t>Indice generale</t>
  </si>
  <si>
    <t>(numeri indice 2010=100, dati destagionalizzati)</t>
  </si>
  <si>
    <t>Figura 1.11. Indici della produzione industriale per raggruppamenti principali di industrie - Anni 2012-2017</t>
  </si>
  <si>
    <t>Altri s.imprese</t>
  </si>
  <si>
    <t>N</t>
  </si>
  <si>
    <t>(73-75) Altre att. prof.</t>
  </si>
  <si>
    <t>(72) R&amp;S</t>
  </si>
  <si>
    <t>(69-71) Cons. e tec.</t>
  </si>
  <si>
    <t>M</t>
  </si>
  <si>
    <t>Att. immob.</t>
  </si>
  <si>
    <t>L</t>
  </si>
  <si>
    <t>Fin-assic.</t>
  </si>
  <si>
    <t>K</t>
  </si>
  <si>
    <t>Serv. Inf. e Com.</t>
  </si>
  <si>
    <t>J</t>
  </si>
  <si>
    <t>Alloggio-ristor.</t>
  </si>
  <si>
    <t>Logistica</t>
  </si>
  <si>
    <t>H</t>
  </si>
  <si>
    <t>G</t>
  </si>
  <si>
    <t>SERVIZI</t>
  </si>
  <si>
    <t>G-U</t>
  </si>
  <si>
    <t>COSTRUZIONI</t>
  </si>
  <si>
    <t>F</t>
  </si>
  <si>
    <t>Acqua</t>
  </si>
  <si>
    <t>E</t>
  </si>
  <si>
    <t>Energia</t>
  </si>
  <si>
    <t>D</t>
  </si>
  <si>
    <t>Mobili e altro man.</t>
  </si>
  <si>
    <t>Macchinari</t>
  </si>
  <si>
    <t>App. elettriche</t>
  </si>
  <si>
    <t>Eletttronica</t>
  </si>
  <si>
    <t>Metall. e prodotti</t>
  </si>
  <si>
    <t>Gomma-plast.-Mnm</t>
  </si>
  <si>
    <t>Farmaceutica</t>
  </si>
  <si>
    <t>Chimica</t>
  </si>
  <si>
    <t>Legno e prod.</t>
  </si>
  <si>
    <t>Tess.-Abbigl.</t>
  </si>
  <si>
    <t>Alimentari</t>
  </si>
  <si>
    <r>
      <rPr>
        <sz val="9"/>
        <rFont val="Calibri"/>
        <family val="2"/>
        <scheme val="minor"/>
      </rPr>
      <t xml:space="preserve">←   </t>
    </r>
    <r>
      <rPr>
        <sz val="9"/>
        <rFont val="Arial"/>
        <family val="2"/>
      </rPr>
      <t xml:space="preserve"> C    </t>
    </r>
    <r>
      <rPr>
        <sz val="9"/>
        <rFont val="Calibri"/>
        <family val="2"/>
      </rPr>
      <t>→</t>
    </r>
  </si>
  <si>
    <t>MANIFATTURA</t>
  </si>
  <si>
    <t>C</t>
  </si>
  <si>
    <t>AGRICOLTURA</t>
  </si>
  <si>
    <t>A</t>
  </si>
  <si>
    <t xml:space="preserve">     i comparti dei servizi pubblici e dei servizi alla persona, non riportati nel grafico.</t>
  </si>
  <si>
    <t xml:space="preserve">(a) Non è considerato il settore estrattivo e, nella manifattura, quello della raffinazione. Il settore dei servizi comprende anche </t>
  </si>
  <si>
    <t>Fonte: Istat, Conti Nazionali</t>
  </si>
  <si>
    <r>
      <t xml:space="preserve">                   </t>
    </r>
    <r>
      <rPr>
        <sz val="9"/>
        <rFont val="Arial"/>
        <family val="2"/>
      </rPr>
      <t>(variazioni percentuali, valori concatenati ai prezzi base con anno di riferimento 2010)</t>
    </r>
  </si>
  <si>
    <r>
      <t xml:space="preserve">Figura 1.12 Andamento del valore aggiunto settoriale e nelle principali attività di mercato </t>
    </r>
    <r>
      <rPr>
        <sz val="9"/>
        <rFont val="Arial"/>
        <family val="2"/>
      </rPr>
      <t xml:space="preserve">(a) </t>
    </r>
    <r>
      <rPr>
        <b/>
        <sz val="9"/>
        <rFont val="Arial"/>
        <family val="2"/>
      </rPr>
      <t>- Anni 2015-2016</t>
    </r>
  </si>
  <si>
    <t>UEM</t>
  </si>
  <si>
    <t>MAR</t>
  </si>
  <si>
    <t>FEB</t>
  </si>
  <si>
    <t>GEN</t>
  </si>
  <si>
    <t>DIC</t>
  </si>
  <si>
    <t>NOV</t>
  </si>
  <si>
    <t>OTT</t>
  </si>
  <si>
    <t>SET</t>
  </si>
  <si>
    <t>AGO</t>
  </si>
  <si>
    <t>LUG</t>
  </si>
  <si>
    <t>GIU</t>
  </si>
  <si>
    <t>MAG</t>
  </si>
  <si>
    <t>APR</t>
  </si>
  <si>
    <t>Indice generale al netto dei beni energetici e alimentari non lavorati</t>
  </si>
  <si>
    <t xml:space="preserve">Indice generale </t>
  </si>
  <si>
    <t>Fonte: Eurostat</t>
  </si>
  <si>
    <r>
      <t xml:space="preserve">Figura 1.13. Indice armonizzato dei prezzi al consumo in Italia e nell'Uem (19 Paesi) - Anni 2011-2017 </t>
    </r>
    <r>
      <rPr>
        <sz val="9"/>
        <color theme="1"/>
        <rFont val="Arial"/>
        <family val="2"/>
      </rPr>
      <t>(variazioni tendenziali)</t>
    </r>
  </si>
  <si>
    <t>Beni industriali non energetici</t>
  </si>
  <si>
    <r>
      <t xml:space="preserve">                     </t>
    </r>
    <r>
      <rPr>
        <b/>
        <sz val="9"/>
        <color theme="1"/>
        <rFont val="Arial"/>
        <family val="2"/>
      </rPr>
      <t>Anni 2011-2017</t>
    </r>
    <r>
      <rPr>
        <sz val="9"/>
        <color theme="1"/>
        <rFont val="Arial"/>
        <family val="2"/>
      </rPr>
      <t xml:space="preserve">  (variazioni tendenziali)</t>
    </r>
  </si>
  <si>
    <t xml:space="preserve">Figura 1.14  Indice armonizzato dei prezzi al consumo per raggruppamento di prodotto - </t>
  </si>
  <si>
    <t>Prezzi alla produzione dei prodotti venduti sul mercato interno</t>
  </si>
  <si>
    <t>Fonte: Istat, Indagine dei prezzi alla produzione dell'industria e indagine dei prezzi all'importazione dei prodotti industriali</t>
  </si>
  <si>
    <r>
      <rPr>
        <b/>
        <sz val="9"/>
        <rFont val="Arial"/>
        <family val="2"/>
      </rPr>
      <t xml:space="preserve">                       e ragioni di scambio - Anni 2011-2017</t>
    </r>
    <r>
      <rPr>
        <sz val="9"/>
        <rFont val="Arial"/>
        <family val="2"/>
      </rPr>
      <t xml:space="preserve"> (numeri indici mensili, base 2010=100)</t>
    </r>
  </si>
  <si>
    <t>Figura 1.15  Indici dei prezzi alla produzione dei prodotti industriali venduti sul mercato estero e  all'importazione</t>
  </si>
  <si>
    <t>Figura 1.1     Tasso di cambio dollaro/euro e prezzo del petrolio Brent (A); Commercio mondiale (B) - Anni 2010-2017</t>
  </si>
  <si>
    <t>Figura 1.2     Andamento del Pil e contributi alla crescita - Anni 2010-2016 (variazioni congiunturali)</t>
  </si>
  <si>
    <t>Figura 1.3     Potere d’acquisto, consumi finali delle famiglie consumatrici e propensione al risparmio</t>
  </si>
  <si>
    <t>Figura 1.4     Tasso di investimento (a) delle società non finanziarie e tassi di crescita congiunturali delle sue componenti - Anni 2010-2016 (valori percentuali e variazioni congiunturali, dati destagionalizzati)</t>
  </si>
  <si>
    <t>Figura 1.5     Quota di profitto delle società non finanziarie e sue componenti - Anni 2011-2016 (valori percentuali e variazioni congiunturali, dati destagionalizzati)</t>
  </si>
  <si>
    <t>Figura 1.6     Saldo commerciale, ragione di scambio e tasso di copertura reale - Anni 2010-2016</t>
  </si>
  <si>
    <t>Figura 1.7     Indici dei prezzi alla produzione dei prodotti industriali venduti sul mercato estero e all’importazione e ragioni di scambio - Anni 2010-2016 (numeri indici mensili, base 2010=100)</t>
  </si>
  <si>
    <t>Figura 1.8     Esportazioni italiane per settore di attività economica - Anno 2016 (variazioni percentuali dei valori rispetto all’anno precedente)</t>
  </si>
  <si>
    <t>Figura 1.9     Esportazioni italiane per aree geo-economiche e principali paesi - Anno 2016 (variazioni percentuali rispetto all’anno precedente)</t>
  </si>
  <si>
    <t>Figura 1.10   Esportazioni nazionali di merci e quote italiane sull’export mondiale - Anni 2000-2016  (variazioni percentuali rispetto all’anno precedente e valori percentuali)</t>
  </si>
  <si>
    <t>Figura 1.11   Indici della produzione industriale per raggruppamenti principali delle industrie - Anni 2012-2017 (numeri indice 2010=100, dati destagionalizzati)</t>
  </si>
  <si>
    <t>Figura 1.12   Andamento del valore aggiunto settoriale e nelle principali attività di mercato - Anni 2015-2016 (variazioni percentuali, valori concatenati ai prezzi base con anno di riferimento 2010)</t>
  </si>
  <si>
    <t>Figura 1.13   Indice armonizzato dei prezzi al consumo in Italia e nell’Uem (19 paesi) - Anni 2011-2017 (variazioni tendenziali)</t>
  </si>
  <si>
    <t>Figura 1.14   Indice armonizzato dei prezzi al consumo per raggruppamento di prodotto - Anni 2011-2017 (variazioni tendenziali)</t>
  </si>
  <si>
    <t>Figura 1.15   Indici dei prezzi alla produzione dei prodotti industriali venduti sul mercato interno, estero e all’importazione e ragioni di scambio - Anni 2011-2017 (numeri indici mensili, base 2010=100)</t>
  </si>
  <si>
    <t>Figura 1.16   Occupati e tasso di disoccupazione in Italia - Anni 2011-2017 (dati mensili destagionalizzati valori in migliaia e percentuali)</t>
  </si>
  <si>
    <t>Figura 1.17   Occupati dipendenti per carattere dell’occupazione - Anni 2011-2017 (valori in migliaia, dati mensili destagionalizzati)</t>
  </si>
  <si>
    <t>Figura 1.19   Economic Sentiment Indicator - Anni 2012-2017 (numero indice, 2010=100)</t>
  </si>
  <si>
    <t>Figura 1.20   Clima di fiducia delle imprese - Anni 2012-2017 (numero indice, 2010=100)</t>
  </si>
  <si>
    <t>Figura 1.21   Indice di diffusione delle espansioni dei settori del manifatturiero e dei servizi - Anni 2001-2016</t>
  </si>
  <si>
    <t>Figura 1.22   Distribuzione dei comportamenti (coincidenti/ritardanti/anticipanti) dei settori del manifatturiero e dei servizi rispetto ai punti di massimo (valori percentuali)</t>
  </si>
  <si>
    <t>Figura 1.23   Quota di unità “in salute” e “a rischio” nelle imprese esportatrici e non esportatrici - Anni 2001-2014 (valori
percentuali)</t>
  </si>
  <si>
    <t>Figura 1.24   Quota di imprese con export in aumento, per classe di sostenibilità delle condizioni economico-finanziarie - Anni 2011-2014 (valori percentuali)</t>
  </si>
  <si>
    <t>Figura 1.25   Distribuzione delle imprese per classe di sostenibilità delle condizioni economico-finanziarie e numero di aree di destinazione dell’export - Anno 2014 (valori percentuali)</t>
  </si>
  <si>
    <t>Figura 1.26   Quota di imprese con valori positivi di export per numero di aree di sbocco e per prodotti esportati - Anno 2014 (valori percentuali)</t>
  </si>
  <si>
    <t>Figura 1.27   Quota di imprese con livelli elevati di ROI e del costo medio del capitale di terzi, per numero di aree di destinazione e di prodotti esportati - Anno 2014 (valori percentuali)</t>
  </si>
  <si>
    <t>Figura 1.28   Composizione delle classi di solidità economico-finanziaria, per forme di internazionalizzazione - Anno 2014 (valori percentuali)</t>
  </si>
  <si>
    <t>Figura 1.29   Forme di internazionalizzazione al 2014, diffusione della crescita dell’export nel 2014-2016 ed esposizione sulle aree di destinazione per grado di intensità della domanda delle aree 2014-2016 (valori percentuali)</t>
  </si>
  <si>
    <t>Figura 1.30   Variazioni dell’export, per mutamenti o permanenze nelle forme di internazionalizzazione - Anni 2014-2016 (valori percentuali)</t>
  </si>
  <si>
    <t>Figura 1.31   Crescita del Pil pro capite e della produttività totale dei fattori nei principali paesi OCSE - Anni 2000-2014 (variazioni percentuali)</t>
  </si>
  <si>
    <t>Figura 1.32   Efficienza tecnica, cambiamento tecnologico e Tfp per macrosettore - Anni 2011-2014 (variazioni percentuali)</t>
  </si>
  <si>
    <t>Figura 1.33   Componenti dell’efficienza tecnica per macrosettore di attività economica - Anni 2011-2014 (variazioni percentuali)</t>
  </si>
  <si>
    <t>Figura 1.34   Efficienza tecnica (e sue componenti), cambiamento tecnologico e Tfp per classe di addetti - Anni 2011-2014 (variazioni percentuali)</t>
  </si>
  <si>
    <t>Figura 1.35   Valori percentili della distribuzione degli aggregati di spesa della componente di fondo dell’inflazione per variazione tendenziale dei prezzi e intervallo interquartilico - Anni 2011-2017 (valori percentuali)</t>
  </si>
  <si>
    <t>Figura 1.36   Peso degli aggregati di spesa della componente di fondo con incrementi tendenziali di prezzo superiori al terzo quartile - Anni 2011-2017 (valori percentuali)</t>
  </si>
  <si>
    <t>Figura 1.37   Scomposizione dell’accelerazione dell’inflazione di fondo nei contributi delle sue sottocomponenti- Agosto 2014-Agosto 2015 e Ottobre 2016-Marzo 2017 (punti percentuali)</t>
  </si>
  <si>
    <t>Figura 1.18   Retribuzioni contrattuali per dipendente, retribuzioni lorde per Ula (a) e inflazione - Anni 2014-2016 (variazioni tendenziali trimestrali e annue)</t>
  </si>
  <si>
    <t xml:space="preserve">dip_termine </t>
  </si>
  <si>
    <t>dip_indeterminato</t>
  </si>
  <si>
    <t>Fonte: Istat. Rilevazione sulla forze lavoro</t>
  </si>
  <si>
    <t xml:space="preserve">(valori in migliaia, dati mensili destagionalizzati) </t>
  </si>
  <si>
    <t xml:space="preserve">Figura 1.17- Occupati dipendenti per cattere dell'occupazione -Anni 2011-2017 </t>
  </si>
  <si>
    <t xml:space="preserve">Occupati </t>
  </si>
  <si>
    <t xml:space="preserve">tasso di disoccupazione </t>
  </si>
  <si>
    <t>Fonte Istat. Rilevazione sulle forze lavoro. Conti economici nazionali</t>
  </si>
  <si>
    <t xml:space="preserve">                         (Valori in migliaia, dati mensili destagionalizzati) </t>
  </si>
  <si>
    <t xml:space="preserve">Figura 1.16 - Occupati  e tasso di disoccupazione In italia- Anni 2011-2017. </t>
  </si>
  <si>
    <r>
      <rPr>
        <b/>
        <sz val="18"/>
        <color rgb="FFA40023"/>
        <rFont val="Calibri"/>
        <family val="2"/>
        <scheme val="minor"/>
      </rPr>
      <t>Rapporto Annuale 2017</t>
    </r>
    <r>
      <rPr>
        <b/>
        <sz val="18"/>
        <color theme="3"/>
        <rFont val="Calibri"/>
        <family val="2"/>
        <scheme val="minor"/>
      </rPr>
      <t xml:space="preserve">
</t>
    </r>
    <r>
      <rPr>
        <sz val="18"/>
        <color theme="3"/>
        <rFont val="Calibri"/>
        <family val="2"/>
        <scheme val="minor"/>
      </rPr>
      <t>Capitolo 1 - Figure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</si>
</sst>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(* #,##0_);_(* \(#,##0\);_(* &quot;-&quot;_);_(@_)"/>
    <numFmt numFmtId="165" formatCode="0.0"/>
    <numFmt numFmtId="166" formatCode="#,##0.0"/>
    <numFmt numFmtId="167" formatCode="_-[$€-2]\ * #,##0.00_-;\-[$€-2]\ * #,##0.00_-;_-[$€-2]\ * &quot;-&quot;??_-"/>
    <numFmt numFmtId="168" formatCode="_-* #,##0_-;\-* #,##0_-;_-* \-_-;_-@_-"/>
    <numFmt numFmtId="169" formatCode="#,##0;\-\ #,##0;_-\ &quot;- &quot;"/>
    <numFmt numFmtId="170" formatCode="_-&quot;L.&quot;\ * #,##0_-;\-&quot;L.&quot;\ * #,##0_-;_-&quot;L.&quot;\ * &quot;-&quot;_-;_-@_-"/>
    <numFmt numFmtId="171" formatCode="[$-410]d\-mmm\-yyyy;@"/>
    <numFmt numFmtId="172" formatCode="d&quot;/&quot;m&quot;/&quot;yy"/>
    <numFmt numFmtId="173" formatCode="0.0000"/>
  </numFmts>
  <fonts count="7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sz val="7"/>
      <color indexed="8"/>
      <name val="Arial"/>
      <family val="2"/>
    </font>
    <font>
      <sz val="7"/>
      <name val="Arial"/>
      <family val="2"/>
    </font>
    <font>
      <sz val="11"/>
      <color theme="1"/>
      <name val="Arial"/>
      <family val="2"/>
    </font>
    <font>
      <sz val="7"/>
      <color theme="1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rgb="FF00B050"/>
      <name val="Calibri"/>
      <family val="2"/>
      <scheme val="minor"/>
    </font>
    <font>
      <b/>
      <sz val="7"/>
      <color theme="1"/>
      <name val="Arial"/>
      <family val="2"/>
    </font>
    <font>
      <sz val="7"/>
      <color rgb="FF25396E"/>
      <name val="Arial"/>
      <family val="2"/>
    </font>
    <font>
      <sz val="10"/>
      <name val="System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sz val="10"/>
      <name val="Arial Narrow"/>
      <family val="2"/>
    </font>
    <font>
      <b/>
      <sz val="8"/>
      <color theme="1"/>
      <name val="Arial Narrow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name val="Arial Narrow"/>
      <family val="2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name val="Arial"/>
      <family val="2"/>
    </font>
    <font>
      <sz val="7"/>
      <name val="Arial Narrow"/>
      <family val="2"/>
    </font>
    <font>
      <sz val="7"/>
      <color theme="1"/>
      <name val="Arial Narrow"/>
      <family val="2"/>
    </font>
    <font>
      <b/>
      <sz val="7"/>
      <color theme="1"/>
      <name val="Arial Narrow"/>
      <family val="2"/>
    </font>
    <font>
      <u/>
      <sz val="11"/>
      <color theme="10"/>
      <name val="Calibri"/>
      <family val="2"/>
      <scheme val="minor"/>
    </font>
    <font>
      <sz val="10"/>
      <color indexed="8"/>
      <name val="Sans"/>
    </font>
    <font>
      <sz val="10"/>
      <color rgb="FF000000"/>
      <name val="Arial"/>
      <family val="2"/>
    </font>
    <font>
      <sz val="8"/>
      <color rgb="FF000000"/>
      <name val="Arial"/>
      <family val="2"/>
    </font>
    <font>
      <sz val="8"/>
      <color rgb="FF25396E"/>
      <name val="Arial"/>
      <family val="2"/>
    </font>
    <font>
      <b/>
      <sz val="8"/>
      <color rgb="FF25396E"/>
      <name val="Arial"/>
      <family val="2"/>
    </font>
    <font>
      <b/>
      <sz val="11"/>
      <color rgb="FF000000"/>
      <name val="Tahoma"/>
      <family val="2"/>
    </font>
    <font>
      <b/>
      <sz val="11"/>
      <color theme="1"/>
      <name val="Arial"/>
      <family val="2"/>
    </font>
    <font>
      <sz val="7.5"/>
      <color theme="1"/>
      <name val="Verdana"/>
      <family val="2"/>
    </font>
    <font>
      <b/>
      <sz val="7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0"/>
      <name val="Arial"/>
      <family val="2"/>
    </font>
    <font>
      <sz val="7"/>
      <color theme="1"/>
      <name val="Calibri"/>
      <family val="2"/>
      <scheme val="minor"/>
    </font>
    <font>
      <i/>
      <sz val="9"/>
      <name val="Arial"/>
      <family val="2"/>
    </font>
    <font>
      <b/>
      <u/>
      <sz val="7"/>
      <name val="Arial"/>
      <family val="2"/>
    </font>
    <font>
      <i/>
      <sz val="9"/>
      <color theme="1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i/>
      <sz val="9"/>
      <name val="Arial Narrow"/>
      <family val="2"/>
    </font>
    <font>
      <b/>
      <sz val="10"/>
      <name val="Arial Narrow"/>
      <family val="2"/>
    </font>
    <font>
      <b/>
      <u/>
      <sz val="10"/>
      <name val="Arial Narrow"/>
      <family val="2"/>
    </font>
    <font>
      <b/>
      <sz val="7.5"/>
      <color indexed="8"/>
      <name val="Verdana"/>
      <family val="2"/>
    </font>
    <font>
      <i/>
      <sz val="11"/>
      <color indexed="8"/>
      <name val="Calibri"/>
      <family val="2"/>
    </font>
    <font>
      <b/>
      <sz val="11"/>
      <color indexed="8"/>
      <name val="Calibri"/>
      <family val="2"/>
    </font>
    <font>
      <sz val="9"/>
      <color indexed="8"/>
      <name val="Calibri"/>
      <family val="2"/>
    </font>
    <font>
      <i/>
      <sz val="7"/>
      <color indexed="8"/>
      <name val="Arial"/>
      <family val="2"/>
    </font>
    <font>
      <i/>
      <sz val="9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8.5"/>
      <name val="MS Sans Serif"/>
      <family val="2"/>
    </font>
    <font>
      <sz val="8.5"/>
      <name val="Arial"/>
      <family val="2"/>
    </font>
    <font>
      <sz val="11"/>
      <name val="Calibri"/>
      <family val="2"/>
    </font>
    <font>
      <b/>
      <sz val="10"/>
      <name val="MS Sans Serif"/>
      <family val="2"/>
    </font>
    <font>
      <sz val="9"/>
      <name val="Calibri"/>
      <family val="2"/>
      <scheme val="minor"/>
    </font>
    <font>
      <sz val="9"/>
      <name val="Calibri"/>
      <family val="2"/>
    </font>
    <font>
      <sz val="11"/>
      <name val="Arial"/>
      <family val="2"/>
    </font>
    <font>
      <sz val="10"/>
      <name val="Garamond"/>
      <family val="1"/>
    </font>
    <font>
      <b/>
      <sz val="10"/>
      <name val="Garamond"/>
      <family val="1"/>
    </font>
    <font>
      <sz val="12"/>
      <name val="Garamond"/>
      <family val="1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sz val="18"/>
      <color theme="3"/>
      <name val="Calibri"/>
      <family val="2"/>
      <scheme val="minor"/>
    </font>
    <font>
      <b/>
      <sz val="18"/>
      <color rgb="FFA40023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0F8FF"/>
        <bgColor indexed="64"/>
      </patternFill>
    </fill>
    <fill>
      <patternFill patternType="solid">
        <fgColor rgb="FFFFFFFF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rgb="FFFFFFCC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61">
    <xf numFmtId="0" fontId="0" fillId="0" borderId="0"/>
    <xf numFmtId="0" fontId="10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167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8" fontId="10" fillId="0" borderId="0" applyFill="0" applyAlignment="0" applyProtection="0"/>
    <xf numFmtId="0" fontId="11" fillId="0" borderId="0"/>
    <xf numFmtId="0" fontId="12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169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8" fillId="0" borderId="0"/>
    <xf numFmtId="0" fontId="25" fillId="0" borderId="0"/>
    <xf numFmtId="0" fontId="33" fillId="0" borderId="0" applyNumberFormat="0" applyFill="0" applyBorder="0" applyAlignment="0" applyProtection="0"/>
    <xf numFmtId="0" fontId="34" fillId="0" borderId="0"/>
    <xf numFmtId="0" fontId="10" fillId="0" borderId="0"/>
    <xf numFmtId="0" fontId="10" fillId="0" borderId="0"/>
    <xf numFmtId="0" fontId="10" fillId="0" borderId="0"/>
    <xf numFmtId="0" fontId="21" fillId="0" borderId="0"/>
    <xf numFmtId="0" fontId="35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69" fillId="0" borderId="0"/>
  </cellStyleXfs>
  <cellXfs count="293">
    <xf numFmtId="0" fontId="0" fillId="0" borderId="0" xfId="0"/>
    <xf numFmtId="0" fontId="2" fillId="0" borderId="0" xfId="0" applyFont="1"/>
    <xf numFmtId="0" fontId="6" fillId="0" borderId="2" xfId="0" applyFont="1" applyFill="1" applyBorder="1"/>
    <xf numFmtId="0" fontId="6" fillId="0" borderId="4" xfId="0" applyFont="1" applyFill="1" applyBorder="1"/>
    <xf numFmtId="0" fontId="7" fillId="0" borderId="4" xfId="0" applyFont="1" applyFill="1" applyBorder="1" applyAlignment="1">
      <alignment horizontal="right"/>
    </xf>
    <xf numFmtId="0" fontId="6" fillId="0" borderId="0" xfId="0" applyFont="1" applyFill="1"/>
    <xf numFmtId="165" fontId="6" fillId="0" borderId="0" xfId="0" applyNumberFormat="1" applyFont="1" applyFill="1" applyBorder="1"/>
    <xf numFmtId="0" fontId="6" fillId="0" borderId="0" xfId="0" applyFont="1" applyFill="1" applyBorder="1"/>
    <xf numFmtId="166" fontId="6" fillId="0" borderId="0" xfId="0" applyNumberFormat="1" applyFont="1" applyFill="1" applyBorder="1" applyAlignment="1">
      <alignment horizontal="right"/>
    </xf>
    <xf numFmtId="165" fontId="6" fillId="0" borderId="4" xfId="0" applyNumberFormat="1" applyFont="1" applyFill="1" applyBorder="1"/>
    <xf numFmtId="0" fontId="8" fillId="0" borderId="0" xfId="0" applyFont="1"/>
    <xf numFmtId="0" fontId="9" fillId="0" borderId="3" xfId="0" applyFont="1" applyBorder="1"/>
    <xf numFmtId="0" fontId="9" fillId="0" borderId="3" xfId="0" applyFont="1" applyFill="1" applyBorder="1"/>
    <xf numFmtId="0" fontId="9" fillId="0" borderId="0" xfId="0" applyFont="1"/>
    <xf numFmtId="0" fontId="9" fillId="0" borderId="0" xfId="0" applyFont="1" applyFill="1"/>
    <xf numFmtId="165" fontId="9" fillId="0" borderId="0" xfId="0" applyNumberFormat="1" applyFont="1" applyFill="1"/>
    <xf numFmtId="0" fontId="9" fillId="0" borderId="4" xfId="0" applyFont="1" applyBorder="1"/>
    <xf numFmtId="165" fontId="9" fillId="0" borderId="4" xfId="0" applyNumberFormat="1" applyFont="1" applyFill="1" applyBorder="1"/>
    <xf numFmtId="165" fontId="0" fillId="0" borderId="0" xfId="0" applyNumberFormat="1"/>
    <xf numFmtId="0" fontId="0" fillId="15" borderId="0" xfId="0" applyFill="1"/>
    <xf numFmtId="0" fontId="7" fillId="15" borderId="0" xfId="1" applyFont="1" applyFill="1" applyAlignment="1"/>
    <xf numFmtId="0" fontId="0" fillId="0" borderId="0" xfId="0" applyAlignment="1">
      <alignment vertical="center" wrapText="1"/>
    </xf>
    <xf numFmtId="2" fontId="0" fillId="0" borderId="0" xfId="0" applyNumberFormat="1"/>
    <xf numFmtId="0" fontId="3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5" fillId="0" borderId="0" xfId="0" applyFont="1"/>
    <xf numFmtId="0" fontId="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17" borderId="12" xfId="0" applyFont="1" applyFill="1" applyBorder="1" applyAlignment="1">
      <alignment horizontal="left" vertical="center" wrapText="1"/>
    </xf>
    <xf numFmtId="2" fontId="9" fillId="0" borderId="0" xfId="0" applyNumberFormat="1" applyFont="1" applyAlignment="1">
      <alignment vertical="center"/>
    </xf>
    <xf numFmtId="0" fontId="7" fillId="0" borderId="0" xfId="146" applyFont="1"/>
    <xf numFmtId="0" fontId="7" fillId="0" borderId="13" xfId="146" applyFont="1" applyBorder="1"/>
    <xf numFmtId="0" fontId="7" fillId="0" borderId="14" xfId="146" applyFont="1" applyBorder="1"/>
    <xf numFmtId="2" fontId="7" fillId="0" borderId="0" xfId="146" applyNumberFormat="1" applyFont="1"/>
    <xf numFmtId="0" fontId="19" fillId="16" borderId="11" xfId="0" applyNumberFormat="1" applyFont="1" applyFill="1" applyBorder="1" applyAlignment="1">
      <alignment horizontal="right"/>
    </xf>
    <xf numFmtId="0" fontId="19" fillId="0" borderId="11" xfId="0" applyNumberFormat="1" applyFont="1" applyBorder="1" applyAlignment="1">
      <alignment horizontal="right"/>
    </xf>
    <xf numFmtId="0" fontId="20" fillId="0" borderId="0" xfId="0" applyFont="1"/>
    <xf numFmtId="16" fontId="20" fillId="0" borderId="0" xfId="0" applyNumberFormat="1" applyFont="1"/>
    <xf numFmtId="17" fontId="20" fillId="0" borderId="0" xfId="0" applyNumberFormat="1" applyFont="1" applyAlignment="1">
      <alignment horizontal="center"/>
    </xf>
    <xf numFmtId="0" fontId="19" fillId="0" borderId="0" xfId="0" applyNumberFormat="1" applyFont="1" applyFill="1" applyBorder="1" applyAlignment="1">
      <alignment horizontal="right"/>
    </xf>
    <xf numFmtId="166" fontId="19" fillId="0" borderId="5" xfId="0" applyNumberFormat="1" applyFont="1" applyFill="1" applyBorder="1" applyAlignment="1"/>
    <xf numFmtId="166" fontId="19" fillId="0" borderId="6" xfId="0" applyNumberFormat="1" applyFont="1" applyFill="1" applyBorder="1" applyAlignment="1"/>
    <xf numFmtId="166" fontId="19" fillId="0" borderId="7" xfId="0" applyNumberFormat="1" applyFont="1" applyFill="1" applyBorder="1" applyAlignment="1"/>
    <xf numFmtId="166" fontId="19" fillId="0" borderId="8" xfId="0" applyNumberFormat="1" applyFont="1" applyFill="1" applyBorder="1" applyAlignment="1"/>
    <xf numFmtId="166" fontId="19" fillId="0" borderId="9" xfId="0" applyNumberFormat="1" applyFont="1" applyFill="1" applyBorder="1" applyAlignment="1"/>
    <xf numFmtId="166" fontId="19" fillId="0" borderId="10" xfId="0" applyNumberFormat="1" applyFont="1" applyFill="1" applyBorder="1" applyAlignment="1"/>
    <xf numFmtId="0" fontId="20" fillId="0" borderId="0" xfId="0" applyFont="1" applyFill="1"/>
    <xf numFmtId="16" fontId="20" fillId="0" borderId="0" xfId="0" applyNumberFormat="1" applyFont="1" applyFill="1"/>
    <xf numFmtId="0" fontId="19" fillId="0" borderId="5" xfId="0" applyNumberFormat="1" applyFont="1" applyFill="1" applyBorder="1" applyAlignment="1"/>
    <xf numFmtId="17" fontId="20" fillId="0" borderId="0" xfId="0" applyNumberFormat="1" applyFont="1" applyFill="1" applyAlignment="1">
      <alignment horizontal="center"/>
    </xf>
    <xf numFmtId="0" fontId="9" fillId="15" borderId="0" xfId="0" applyFont="1" applyFill="1" applyAlignment="1">
      <alignment vertical="center"/>
    </xf>
    <xf numFmtId="0" fontId="13" fillId="0" borderId="0" xfId="0" applyFont="1"/>
    <xf numFmtId="0" fontId="20" fillId="0" borderId="4" xfId="0" applyFont="1" applyBorder="1"/>
    <xf numFmtId="165" fontId="20" fillId="0" borderId="0" xfId="0" applyNumberFormat="1" applyFont="1"/>
    <xf numFmtId="0" fontId="22" fillId="0" borderId="0" xfId="0" applyFont="1"/>
    <xf numFmtId="0" fontId="22" fillId="0" borderId="15" xfId="0" applyFont="1" applyBorder="1" applyAlignment="1">
      <alignment wrapText="1"/>
    </xf>
    <xf numFmtId="0" fontId="20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165" fontId="20" fillId="0" borderId="0" xfId="0" applyNumberFormat="1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applyFont="1" applyFill="1" applyAlignment="1">
      <alignment horizontal="right" wrapText="1"/>
    </xf>
    <xf numFmtId="165" fontId="9" fillId="0" borderId="0" xfId="0" applyNumberFormat="1" applyFont="1"/>
    <xf numFmtId="0" fontId="9" fillId="0" borderId="0" xfId="0" applyFont="1" applyAlignment="1">
      <alignment horizontal="right" vertical="center"/>
    </xf>
    <xf numFmtId="165" fontId="9" fillId="0" borderId="0" xfId="0" applyNumberFormat="1" applyFont="1" applyAlignment="1">
      <alignment vertical="center"/>
    </xf>
    <xf numFmtId="0" fontId="9" fillId="0" borderId="0" xfId="0" applyFont="1" applyAlignment="1">
      <alignment horizontal="right" wrapText="1"/>
    </xf>
    <xf numFmtId="0" fontId="9" fillId="0" borderId="0" xfId="0" applyFont="1" applyFill="1" applyAlignment="1">
      <alignment vertical="center"/>
    </xf>
    <xf numFmtId="0" fontId="7" fillId="0" borderId="0" xfId="0" applyFont="1" applyFill="1"/>
    <xf numFmtId="0" fontId="19" fillId="15" borderId="0" xfId="0" applyFont="1" applyFill="1"/>
    <xf numFmtId="0" fontId="19" fillId="15" borderId="0" xfId="0" applyFont="1" applyFill="1" applyBorder="1"/>
    <xf numFmtId="0" fontId="9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165" fontId="23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165" fontId="20" fillId="0" borderId="0" xfId="0" applyNumberFormat="1" applyFont="1" applyAlignment="1">
      <alignment vertical="center"/>
    </xf>
    <xf numFmtId="0" fontId="3" fillId="0" borderId="0" xfId="147" applyFont="1" applyAlignment="1">
      <alignment vertical="center"/>
    </xf>
    <xf numFmtId="0" fontId="2" fillId="0" borderId="0" xfId="147" applyFont="1" applyAlignment="1">
      <alignment vertical="center"/>
    </xf>
    <xf numFmtId="0" fontId="3" fillId="0" borderId="0" xfId="147" quotePrefix="1" applyFont="1" applyAlignment="1">
      <alignment vertical="center"/>
    </xf>
    <xf numFmtId="0" fontId="9" fillId="0" borderId="0" xfId="147" applyFont="1" applyAlignment="1">
      <alignment vertical="center"/>
    </xf>
    <xf numFmtId="0" fontId="19" fillId="0" borderId="0" xfId="1" applyFont="1" applyAlignment="1">
      <alignment vertical="center"/>
    </xf>
    <xf numFmtId="0" fontId="10" fillId="0" borderId="0" xfId="1" applyFont="1" applyAlignment="1">
      <alignment vertical="center"/>
    </xf>
    <xf numFmtId="0" fontId="19" fillId="0" borderId="0" xfId="1" applyFont="1" applyAlignment="1">
      <alignment horizontal="center" vertical="center"/>
    </xf>
    <xf numFmtId="165" fontId="19" fillId="0" borderId="0" xfId="1" applyNumberFormat="1" applyFont="1" applyAlignment="1">
      <alignment vertical="center"/>
    </xf>
    <xf numFmtId="0" fontId="19" fillId="0" borderId="0" xfId="0" applyFont="1" applyFill="1" applyAlignment="1">
      <alignment horizontal="left" vertical="center"/>
    </xf>
    <xf numFmtId="0" fontId="26" fillId="0" borderId="0" xfId="0" applyFont="1" applyFill="1" applyAlignment="1">
      <alignment horizontal="center" vertical="center" wrapText="1"/>
    </xf>
    <xf numFmtId="0" fontId="26" fillId="0" borderId="0" xfId="0" applyFont="1" applyFill="1" applyAlignment="1">
      <alignment horizontal="left" vertical="center" wrapText="1"/>
    </xf>
    <xf numFmtId="165" fontId="19" fillId="0" borderId="0" xfId="0" applyNumberFormat="1" applyFont="1" applyFill="1" applyAlignment="1">
      <alignment vertical="center"/>
    </xf>
    <xf numFmtId="165" fontId="27" fillId="0" borderId="0" xfId="0" applyNumberFormat="1" applyFont="1" applyAlignment="1">
      <alignment vertical="center"/>
    </xf>
    <xf numFmtId="165" fontId="28" fillId="0" borderId="0" xfId="0" applyNumberFormat="1" applyFont="1" applyAlignment="1">
      <alignment vertical="center"/>
    </xf>
    <xf numFmtId="0" fontId="20" fillId="0" borderId="0" xfId="0" applyFont="1" applyAlignment="1">
      <alignment wrapText="1"/>
    </xf>
    <xf numFmtId="0" fontId="20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3" fillId="0" borderId="0" xfId="0" quotePrefix="1" applyFont="1" applyFill="1" applyAlignment="1">
      <alignment vertical="center"/>
    </xf>
    <xf numFmtId="0" fontId="2" fillId="0" borderId="0" xfId="0" applyFont="1" applyFill="1"/>
    <xf numFmtId="0" fontId="2" fillId="15" borderId="0" xfId="0" applyFont="1" applyFill="1"/>
    <xf numFmtId="0" fontId="9" fillId="15" borderId="0" xfId="0" applyFont="1" applyFill="1"/>
    <xf numFmtId="0" fontId="0" fillId="0" borderId="0" xfId="0" applyFill="1"/>
    <xf numFmtId="0" fontId="20" fillId="0" borderId="0" xfId="0" applyFont="1" applyFill="1" applyAlignment="1">
      <alignment horizontal="left" vertical="center" wrapText="1"/>
    </xf>
    <xf numFmtId="0" fontId="22" fillId="0" borderId="0" xfId="0" applyFont="1" applyFill="1" applyAlignment="1">
      <alignment wrapText="1"/>
    </xf>
    <xf numFmtId="0" fontId="22" fillId="0" borderId="0" xfId="0" applyFont="1" applyFill="1" applyAlignment="1">
      <alignment horizontal="center" vertical="center" wrapText="1"/>
    </xf>
    <xf numFmtId="165" fontId="0" fillId="0" borderId="0" xfId="0" applyNumberFormat="1" applyFill="1"/>
    <xf numFmtId="16" fontId="20" fillId="0" borderId="0" xfId="0" quotePrefix="1" applyNumberFormat="1" applyFont="1" applyFill="1" applyAlignment="1">
      <alignment horizontal="left" wrapText="1"/>
    </xf>
    <xf numFmtId="165" fontId="20" fillId="0" borderId="0" xfId="0" applyNumberFormat="1" applyFont="1" applyFill="1"/>
    <xf numFmtId="17" fontId="20" fillId="0" borderId="0" xfId="0" quotePrefix="1" applyNumberFormat="1" applyFont="1" applyFill="1" applyAlignment="1">
      <alignment horizontal="left" wrapText="1"/>
    </xf>
    <xf numFmtId="0" fontId="20" fillId="0" borderId="0" xfId="0" quotePrefix="1" applyFont="1" applyFill="1" applyAlignment="1">
      <alignment horizontal="left" wrapText="1"/>
    </xf>
    <xf numFmtId="0" fontId="4" fillId="0" borderId="0" xfId="125" applyFont="1" applyAlignment="1">
      <alignment vertical="center"/>
    </xf>
    <xf numFmtId="0" fontId="29" fillId="0" borderId="0" xfId="125" applyFont="1" applyAlignment="1">
      <alignment vertical="center"/>
    </xf>
    <xf numFmtId="0" fontId="7" fillId="0" borderId="0" xfId="125" applyFont="1" applyAlignment="1">
      <alignment vertical="center"/>
    </xf>
    <xf numFmtId="0" fontId="30" fillId="0" borderId="0" xfId="125" applyFont="1" applyAlignment="1">
      <alignment vertical="center"/>
    </xf>
    <xf numFmtId="0" fontId="21" fillId="0" borderId="0" xfId="125" applyFont="1"/>
    <xf numFmtId="17" fontId="21" fillId="0" borderId="0" xfId="125" applyNumberFormat="1" applyFont="1"/>
    <xf numFmtId="0" fontId="3" fillId="15" borderId="0" xfId="0" applyFont="1" applyFill="1" applyAlignment="1">
      <alignment vertical="center"/>
    </xf>
    <xf numFmtId="0" fontId="2" fillId="15" borderId="0" xfId="0" applyFont="1" applyFill="1" applyAlignment="1">
      <alignment vertical="center"/>
    </xf>
    <xf numFmtId="0" fontId="0" fillId="15" borderId="0" xfId="0" applyFill="1" applyAlignment="1">
      <alignment vertical="center"/>
    </xf>
    <xf numFmtId="0" fontId="31" fillId="0" borderId="0" xfId="0" applyFont="1" applyAlignment="1">
      <alignment vertical="center"/>
    </xf>
    <xf numFmtId="17" fontId="31" fillId="0" borderId="0" xfId="0" applyNumberFormat="1" applyFont="1" applyAlignment="1">
      <alignment vertical="center"/>
    </xf>
    <xf numFmtId="0" fontId="31" fillId="0" borderId="0" xfId="0" applyFont="1" applyAlignment="1">
      <alignment vertical="center" wrapText="1"/>
    </xf>
    <xf numFmtId="165" fontId="31" fillId="0" borderId="0" xfId="0" applyNumberFormat="1" applyFont="1" applyAlignment="1">
      <alignment vertical="center"/>
    </xf>
    <xf numFmtId="0" fontId="3" fillId="0" borderId="0" xfId="0" applyFont="1"/>
    <xf numFmtId="0" fontId="31" fillId="0" borderId="0" xfId="0" applyFont="1"/>
    <xf numFmtId="0" fontId="32" fillId="0" borderId="0" xfId="0" applyFont="1"/>
    <xf numFmtId="0" fontId="31" fillId="0" borderId="0" xfId="0" applyFont="1" applyAlignment="1">
      <alignment horizontal="right" wrapText="1"/>
    </xf>
    <xf numFmtId="17" fontId="31" fillId="0" borderId="0" xfId="0" applyNumberFormat="1" applyFont="1"/>
    <xf numFmtId="2" fontId="31" fillId="0" borderId="0" xfId="0" applyNumberFormat="1" applyFont="1" applyAlignment="1">
      <alignment vertical="center"/>
    </xf>
    <xf numFmtId="0" fontId="0" fillId="0" borderId="0" xfId="0" applyAlignment="1">
      <alignment wrapText="1"/>
    </xf>
    <xf numFmtId="0" fontId="33" fillId="0" borderId="0" xfId="148"/>
    <xf numFmtId="0" fontId="9" fillId="0" borderId="0" xfId="0" applyNumberFormat="1" applyFont="1" applyAlignment="1">
      <alignment vertical="center"/>
    </xf>
    <xf numFmtId="14" fontId="9" fillId="0" borderId="0" xfId="0" applyNumberFormat="1" applyFont="1" applyAlignment="1">
      <alignment vertical="center"/>
    </xf>
    <xf numFmtId="0" fontId="6" fillId="0" borderId="0" xfId="149" applyFont="1" applyAlignment="1">
      <alignment vertical="center"/>
    </xf>
    <xf numFmtId="14" fontId="6" fillId="0" borderId="0" xfId="149" applyNumberFormat="1" applyFont="1" applyAlignment="1">
      <alignment vertical="center"/>
    </xf>
    <xf numFmtId="171" fontId="9" fillId="0" borderId="0" xfId="0" applyNumberFormat="1" applyFont="1" applyFill="1" applyBorder="1" applyAlignment="1" applyProtection="1">
      <alignment vertical="center"/>
    </xf>
    <xf numFmtId="0" fontId="9" fillId="0" borderId="0" xfId="0" applyNumberFormat="1" applyFont="1" applyFill="1" applyAlignment="1">
      <alignment vertical="center"/>
    </xf>
    <xf numFmtId="2" fontId="9" fillId="0" borderId="0" xfId="0" applyNumberFormat="1" applyFont="1" applyFill="1" applyBorder="1" applyAlignment="1" applyProtection="1">
      <alignment vertical="center"/>
    </xf>
    <xf numFmtId="172" fontId="9" fillId="0" borderId="0" xfId="0" applyNumberFormat="1" applyFont="1" applyFill="1" applyBorder="1" applyAlignment="1" applyProtection="1">
      <alignment vertical="center"/>
    </xf>
    <xf numFmtId="0" fontId="7" fillId="0" borderId="0" xfId="1" applyFont="1" applyAlignment="1">
      <alignment vertical="center"/>
    </xf>
    <xf numFmtId="171" fontId="9" fillId="0" borderId="0" xfId="0" applyNumberFormat="1" applyFont="1" applyAlignment="1">
      <alignment vertical="center"/>
    </xf>
    <xf numFmtId="171" fontId="9" fillId="0" borderId="0" xfId="0" applyNumberFormat="1" applyFont="1" applyFill="1" applyAlignment="1">
      <alignment vertical="center"/>
    </xf>
    <xf numFmtId="2" fontId="7" fillId="0" borderId="0" xfId="150" applyNumberFormat="1" applyFont="1" applyFill="1" applyBorder="1" applyAlignment="1" applyProtection="1">
      <alignment vertical="center"/>
    </xf>
    <xf numFmtId="2" fontId="7" fillId="0" borderId="0" xfId="151" applyNumberFormat="1" applyFont="1" applyFill="1" applyBorder="1" applyAlignment="1" applyProtection="1">
      <alignment vertical="center"/>
    </xf>
    <xf numFmtId="0" fontId="7" fillId="0" borderId="0" xfId="150" applyNumberFormat="1" applyFont="1" applyFill="1" applyBorder="1" applyAlignment="1" applyProtection="1">
      <alignment horizontal="right" vertical="center"/>
    </xf>
    <xf numFmtId="0" fontId="7" fillId="0" borderId="0" xfId="151" applyNumberFormat="1" applyFont="1" applyFill="1" applyBorder="1" applyAlignment="1" applyProtection="1">
      <alignment horizontal="right" vertical="center"/>
    </xf>
    <xf numFmtId="165" fontId="7" fillId="0" borderId="0" xfId="152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1" fontId="7" fillId="0" borderId="0" xfId="150" applyNumberFormat="1" applyFont="1" applyFill="1" applyBorder="1" applyAlignment="1" applyProtection="1">
      <alignment vertical="center"/>
    </xf>
    <xf numFmtId="165" fontId="7" fillId="0" borderId="0" xfId="153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35" fillId="0" borderId="0" xfId="154"/>
    <xf numFmtId="166" fontId="36" fillId="0" borderId="0" xfId="154" applyNumberFormat="1" applyFont="1" applyFill="1" applyBorder="1" applyAlignment="1">
      <alignment horizontal="right" vertical="center"/>
    </xf>
    <xf numFmtId="0" fontId="37" fillId="0" borderId="0" xfId="154" applyFont="1" applyFill="1" applyBorder="1" applyAlignment="1">
      <alignment horizontal="left" vertical="center" wrapText="1"/>
    </xf>
    <xf numFmtId="0" fontId="38" fillId="0" borderId="0" xfId="154" applyFont="1" applyFill="1" applyBorder="1" applyAlignment="1">
      <alignment horizontal="center" wrapText="1"/>
    </xf>
    <xf numFmtId="0" fontId="38" fillId="0" borderId="0" xfId="154" applyFont="1" applyFill="1" applyBorder="1" applyAlignment="1">
      <alignment horizontal="left" vertical="center" wrapText="1"/>
    </xf>
    <xf numFmtId="0" fontId="39" fillId="0" borderId="0" xfId="154" applyFont="1" applyAlignment="1">
      <alignment vertical="top"/>
    </xf>
    <xf numFmtId="0" fontId="2" fillId="0" borderId="0" xfId="0" applyFont="1" applyBorder="1"/>
    <xf numFmtId="1" fontId="2" fillId="0" borderId="0" xfId="0" applyNumberFormat="1" applyFont="1" applyBorder="1"/>
    <xf numFmtId="173" fontId="29" fillId="0" borderId="0" xfId="1" applyNumberFormat="1" applyFont="1"/>
    <xf numFmtId="1" fontId="29" fillId="0" borderId="0" xfId="1" applyNumberFormat="1" applyFont="1" applyBorder="1"/>
    <xf numFmtId="165" fontId="2" fillId="0" borderId="0" xfId="0" applyNumberFormat="1" applyFont="1" applyBorder="1"/>
    <xf numFmtId="165" fontId="29" fillId="0" borderId="0" xfId="155" applyNumberFormat="1" applyFont="1" applyBorder="1" applyAlignment="1">
      <alignment horizontal="right" vertical="top" wrapText="1"/>
    </xf>
    <xf numFmtId="17" fontId="2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0" fontId="29" fillId="0" borderId="0" xfId="155" applyFont="1" applyFill="1" applyBorder="1" applyAlignment="1">
      <alignment horizontal="center" vertical="center" wrapText="1"/>
    </xf>
    <xf numFmtId="0" fontId="4" fillId="0" borderId="0" xfId="155" applyFont="1" applyFill="1" applyBorder="1" applyAlignment="1">
      <alignment horizontal="center" vertical="center" wrapText="1"/>
    </xf>
    <xf numFmtId="0" fontId="4" fillId="0" borderId="0" xfId="155" applyFont="1" applyBorder="1" applyAlignment="1">
      <alignment horizontal="center" vertical="center" wrapText="1"/>
    </xf>
    <xf numFmtId="3" fontId="0" fillId="0" borderId="0" xfId="0" applyNumberFormat="1"/>
    <xf numFmtId="166" fontId="0" fillId="0" borderId="0" xfId="0" applyNumberFormat="1"/>
    <xf numFmtId="1" fontId="0" fillId="0" borderId="0" xfId="0" applyNumberFormat="1"/>
    <xf numFmtId="3" fontId="41" fillId="0" borderId="0" xfId="0" applyNumberFormat="1" applyFont="1" applyAlignment="1">
      <alignment horizontal="right" wrapText="1"/>
    </xf>
    <xf numFmtId="3" fontId="42" fillId="0" borderId="0" xfId="0" applyNumberFormat="1" applyFont="1" applyFill="1" applyAlignment="1">
      <alignment horizontal="right"/>
    </xf>
    <xf numFmtId="3" fontId="9" fillId="0" borderId="0" xfId="0" applyNumberFormat="1" applyFont="1"/>
    <xf numFmtId="0" fontId="43" fillId="0" borderId="0" xfId="0" applyFont="1"/>
    <xf numFmtId="0" fontId="10" fillId="0" borderId="0" xfId="1"/>
    <xf numFmtId="165" fontId="10" fillId="0" borderId="0" xfId="1" applyNumberFormat="1"/>
    <xf numFmtId="0" fontId="10" fillId="0" borderId="0" xfId="1" applyFont="1"/>
    <xf numFmtId="0" fontId="45" fillId="0" borderId="0" xfId="1" applyFont="1"/>
    <xf numFmtId="0" fontId="46" fillId="0" borderId="0" xfId="0" applyFont="1"/>
    <xf numFmtId="0" fontId="47" fillId="0" borderId="0" xfId="1" applyFont="1"/>
    <xf numFmtId="0" fontId="4" fillId="0" borderId="0" xfId="1" applyFont="1"/>
    <xf numFmtId="0" fontId="21" fillId="0" borderId="0" xfId="156" applyFont="1" applyBorder="1"/>
    <xf numFmtId="166" fontId="7" fillId="0" borderId="0" xfId="156" applyNumberFormat="1" applyFont="1" applyBorder="1"/>
    <xf numFmtId="0" fontId="7" fillId="0" borderId="0" xfId="156" applyFont="1" applyBorder="1" applyAlignment="1">
      <alignment wrapText="1"/>
    </xf>
    <xf numFmtId="0" fontId="7" fillId="18" borderId="0" xfId="156" applyFont="1" applyFill="1" applyBorder="1" applyAlignment="1">
      <alignment wrapText="1"/>
    </xf>
    <xf numFmtId="0" fontId="7" fillId="0" borderId="0" xfId="157" applyFont="1" applyBorder="1" applyAlignment="1">
      <alignment wrapText="1"/>
    </xf>
    <xf numFmtId="166" fontId="42" fillId="0" borderId="0" xfId="156" applyNumberFormat="1" applyFont="1" applyBorder="1"/>
    <xf numFmtId="0" fontId="42" fillId="0" borderId="0" xfId="156" applyFont="1" applyBorder="1" applyAlignment="1">
      <alignment vertical="top" wrapText="1"/>
    </xf>
    <xf numFmtId="49" fontId="42" fillId="0" borderId="0" xfId="156" applyNumberFormat="1" applyFont="1" applyBorder="1" applyAlignment="1">
      <alignment horizontal="right" wrapText="1"/>
    </xf>
    <xf numFmtId="0" fontId="42" fillId="0" borderId="0" xfId="156" applyFont="1" applyBorder="1" applyAlignment="1">
      <alignment vertical="center" wrapText="1"/>
    </xf>
    <xf numFmtId="49" fontId="48" fillId="0" borderId="0" xfId="156" applyNumberFormat="1" applyFont="1" applyBorder="1" applyAlignment="1">
      <alignment horizontal="right" wrapText="1"/>
    </xf>
    <xf numFmtId="0" fontId="42" fillId="0" borderId="0" xfId="156" applyFont="1" applyBorder="1" applyAlignment="1">
      <alignment horizontal="center" wrapText="1"/>
    </xf>
    <xf numFmtId="0" fontId="49" fillId="0" borderId="0" xfId="0" applyFont="1"/>
    <xf numFmtId="0" fontId="10" fillId="0" borderId="0" xfId="156" applyBorder="1"/>
    <xf numFmtId="165" fontId="50" fillId="0" borderId="0" xfId="156" applyNumberFormat="1" applyFont="1" applyBorder="1" applyAlignment="1">
      <alignment horizontal="right"/>
    </xf>
    <xf numFmtId="0" fontId="50" fillId="0" borderId="0" xfId="157" applyFont="1" applyBorder="1" applyAlignment="1">
      <alignment wrapText="1"/>
    </xf>
    <xf numFmtId="165" fontId="51" fillId="0" borderId="0" xfId="156" applyNumberFormat="1" applyFont="1" applyBorder="1" applyAlignment="1">
      <alignment horizontal="right"/>
    </xf>
    <xf numFmtId="0" fontId="51" fillId="0" borderId="0" xfId="157" applyFont="1" applyBorder="1" applyAlignment="1">
      <alignment wrapText="1"/>
    </xf>
    <xf numFmtId="0" fontId="52" fillId="0" borderId="0" xfId="157" applyFont="1" applyBorder="1" applyAlignment="1">
      <alignment wrapText="1"/>
    </xf>
    <xf numFmtId="49" fontId="53" fillId="0" borderId="0" xfId="156" applyNumberFormat="1" applyFont="1" applyBorder="1" applyAlignment="1">
      <alignment horizontal="right" wrapText="1"/>
    </xf>
    <xf numFmtId="0" fontId="50" fillId="0" borderId="0" xfId="156" applyFont="1" applyBorder="1" applyAlignment="1">
      <alignment vertical="center" wrapText="1"/>
    </xf>
    <xf numFmtId="49" fontId="54" fillId="0" borderId="0" xfId="156" applyNumberFormat="1" applyFont="1" applyBorder="1" applyAlignment="1">
      <alignment horizontal="right" wrapText="1"/>
    </xf>
    <xf numFmtId="0" fontId="53" fillId="0" borderId="0" xfId="156" applyFont="1" applyBorder="1" applyAlignment="1">
      <alignment horizontal="center" wrapText="1"/>
    </xf>
    <xf numFmtId="0" fontId="55" fillId="0" borderId="0" xfId="0" applyFont="1" applyBorder="1" applyAlignment="1">
      <alignment horizontal="left" vertical="center" wrapText="1"/>
    </xf>
    <xf numFmtId="0" fontId="56" fillId="0" borderId="0" xfId="0" applyFont="1"/>
    <xf numFmtId="165" fontId="0" fillId="0" borderId="0" xfId="0" applyNumberFormat="1" applyFill="1" applyBorder="1"/>
    <xf numFmtId="1" fontId="57" fillId="0" borderId="0" xfId="0" applyNumberFormat="1" applyFont="1" applyFill="1" applyBorder="1"/>
    <xf numFmtId="165" fontId="0" fillId="0" borderId="0" xfId="0" applyNumberFormat="1" applyBorder="1"/>
    <xf numFmtId="1" fontId="57" fillId="0" borderId="0" xfId="0" applyNumberFormat="1" applyFont="1" applyBorder="1" applyAlignment="1">
      <alignment horizontal="right"/>
    </xf>
    <xf numFmtId="1" fontId="57" fillId="0" borderId="0" xfId="0" applyNumberFormat="1" applyFont="1" applyBorder="1"/>
    <xf numFmtId="0" fontId="0" fillId="0" borderId="0" xfId="0" applyBorder="1"/>
    <xf numFmtId="0" fontId="58" fillId="0" borderId="0" xfId="0" applyFont="1" applyFill="1" applyBorder="1" applyAlignment="1">
      <alignment vertical="center" wrapText="1"/>
    </xf>
    <xf numFmtId="0" fontId="58" fillId="0" borderId="0" xfId="0" applyFont="1" applyBorder="1" applyAlignment="1">
      <alignment vertical="center" wrapText="1"/>
    </xf>
    <xf numFmtId="0" fontId="59" fillId="0" borderId="0" xfId="0" applyFont="1" applyFill="1"/>
    <xf numFmtId="0" fontId="60" fillId="0" borderId="0" xfId="0" applyFont="1"/>
    <xf numFmtId="0" fontId="61" fillId="0" borderId="0" xfId="0" applyFont="1"/>
    <xf numFmtId="0" fontId="62" fillId="0" borderId="0" xfId="0" applyFont="1"/>
    <xf numFmtId="0" fontId="11" fillId="0" borderId="0" xfId="158"/>
    <xf numFmtId="0" fontId="11" fillId="0" borderId="0" xfId="158" applyBorder="1"/>
    <xf numFmtId="0" fontId="63" fillId="0" borderId="0" xfId="158" applyFont="1" applyBorder="1"/>
    <xf numFmtId="0" fontId="63" fillId="0" borderId="0" xfId="158" applyFont="1"/>
    <xf numFmtId="0" fontId="64" fillId="0" borderId="0" xfId="159" applyNumberFormat="1" applyFont="1" applyBorder="1" applyAlignment="1">
      <alignment horizontal="right"/>
    </xf>
    <xf numFmtId="165" fontId="64" fillId="0" borderId="0" xfId="0" applyNumberFormat="1" applyFont="1" applyBorder="1" applyAlignment="1">
      <alignment horizontal="right"/>
    </xf>
    <xf numFmtId="0" fontId="64" fillId="16" borderId="0" xfId="159" applyNumberFormat="1" applyFont="1" applyFill="1" applyBorder="1" applyAlignment="1">
      <alignment horizontal="right"/>
    </xf>
    <xf numFmtId="165" fontId="64" fillId="16" borderId="0" xfId="0" applyNumberFormat="1" applyFont="1" applyFill="1" applyBorder="1" applyAlignment="1">
      <alignment horizontal="right"/>
    </xf>
    <xf numFmtId="0" fontId="14" fillId="0" borderId="16" xfId="0" applyNumberFormat="1" applyFont="1" applyBorder="1" applyAlignment="1">
      <alignment horizontal="right"/>
    </xf>
    <xf numFmtId="0" fontId="14" fillId="16" borderId="16" xfId="0" applyNumberFormat="1" applyFont="1" applyFill="1" applyBorder="1" applyAlignment="1">
      <alignment horizontal="right"/>
    </xf>
    <xf numFmtId="0" fontId="65" fillId="0" borderId="0" xfId="158" applyFont="1"/>
    <xf numFmtId="0" fontId="66" fillId="0" borderId="0" xfId="158" applyFont="1"/>
    <xf numFmtId="0" fontId="7" fillId="0" borderId="0" xfId="159" applyFont="1" applyAlignment="1">
      <alignment vertical="center"/>
    </xf>
    <xf numFmtId="0" fontId="29" fillId="0" borderId="0" xfId="159" applyFont="1" applyAlignment="1">
      <alignment vertical="center"/>
    </xf>
    <xf numFmtId="0" fontId="10" fillId="0" borderId="0" xfId="159"/>
    <xf numFmtId="0" fontId="29" fillId="0" borderId="0" xfId="159" applyFont="1"/>
    <xf numFmtId="165" fontId="29" fillId="0" borderId="0" xfId="145" applyNumberFormat="1" applyFont="1" applyFill="1"/>
    <xf numFmtId="0" fontId="4" fillId="0" borderId="0" xfId="159" applyFont="1"/>
    <xf numFmtId="165" fontId="29" fillId="0" borderId="0" xfId="145" applyNumberFormat="1" applyFont="1"/>
    <xf numFmtId="0" fontId="29" fillId="0" borderId="0" xfId="159" quotePrefix="1" applyFont="1"/>
    <xf numFmtId="0" fontId="10" fillId="0" borderId="0" xfId="159" applyAlignment="1">
      <alignment vertical="top" wrapText="1"/>
    </xf>
    <xf numFmtId="165" fontId="4" fillId="0" borderId="0" xfId="145" applyNumberFormat="1" applyFont="1"/>
    <xf numFmtId="0" fontId="7" fillId="0" borderId="0" xfId="159" applyFont="1" applyAlignment="1">
      <alignment horizontal="left" vertical="center"/>
    </xf>
    <xf numFmtId="0" fontId="7" fillId="0" borderId="0" xfId="159" applyFont="1"/>
    <xf numFmtId="0" fontId="4" fillId="0" borderId="0" xfId="159" applyFont="1" applyAlignment="1">
      <alignment vertical="center"/>
    </xf>
    <xf numFmtId="0" fontId="0" fillId="0" borderId="0" xfId="0" applyFill="1" applyBorder="1"/>
    <xf numFmtId="0" fontId="9" fillId="0" borderId="0" xfId="0" applyFont="1" applyFill="1" applyBorder="1" applyAlignment="1">
      <alignment horizontal="center"/>
    </xf>
    <xf numFmtId="165" fontId="9" fillId="0" borderId="0" xfId="0" applyNumberFormat="1" applyFont="1" applyBorder="1" applyAlignment="1">
      <alignment horizontal="center"/>
    </xf>
    <xf numFmtId="0" fontId="9" fillId="0" borderId="0" xfId="0" applyFont="1" applyBorder="1"/>
    <xf numFmtId="0" fontId="9" fillId="15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15" borderId="0" xfId="0" applyFont="1" applyFill="1" applyBorder="1"/>
    <xf numFmtId="0" fontId="3" fillId="0" borderId="0" xfId="0" applyFont="1" applyBorder="1"/>
    <xf numFmtId="0" fontId="9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69" fillId="0" borderId="0" xfId="160"/>
    <xf numFmtId="165" fontId="69" fillId="0" borderId="0" xfId="160" applyNumberFormat="1"/>
    <xf numFmtId="0" fontId="10" fillId="0" borderId="0" xfId="160" applyNumberFormat="1" applyFont="1" applyFill="1" applyBorder="1" applyAlignment="1"/>
    <xf numFmtId="17" fontId="69" fillId="0" borderId="0" xfId="160" applyNumberFormat="1"/>
    <xf numFmtId="0" fontId="69" fillId="0" borderId="0" xfId="160" applyFont="1"/>
    <xf numFmtId="0" fontId="7" fillId="0" borderId="0" xfId="1" applyFont="1"/>
    <xf numFmtId="0" fontId="6" fillId="0" borderId="0" xfId="0" applyFont="1" applyAlignment="1">
      <alignment horizontal="left" vertical="center"/>
    </xf>
    <xf numFmtId="0" fontId="29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4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0" fontId="33" fillId="0" borderId="0" xfId="148" applyAlignment="1">
      <alignment wrapText="1"/>
    </xf>
    <xf numFmtId="0" fontId="70" fillId="0" borderId="0" xfId="1" applyFont="1"/>
    <xf numFmtId="0" fontId="70" fillId="0" borderId="0" xfId="1" applyFont="1" applyBorder="1"/>
    <xf numFmtId="165" fontId="70" fillId="0" borderId="0" xfId="1" applyNumberFormat="1" applyFont="1" applyBorder="1"/>
    <xf numFmtId="1" fontId="70" fillId="0" borderId="0" xfId="1" applyNumberFormat="1" applyFont="1"/>
    <xf numFmtId="165" fontId="71" fillId="0" borderId="0" xfId="1" applyNumberFormat="1" applyFont="1"/>
    <xf numFmtId="1" fontId="70" fillId="0" borderId="0" xfId="1" applyNumberFormat="1" applyFont="1" applyBorder="1"/>
    <xf numFmtId="165" fontId="71" fillId="0" borderId="0" xfId="1" applyNumberFormat="1" applyFont="1" applyBorder="1"/>
    <xf numFmtId="0" fontId="71" fillId="0" borderId="0" xfId="1" applyFont="1" applyBorder="1"/>
    <xf numFmtId="0" fontId="70" fillId="0" borderId="0" xfId="0" applyFont="1"/>
    <xf numFmtId="165" fontId="70" fillId="0" borderId="0" xfId="0" applyNumberFormat="1" applyFont="1"/>
    <xf numFmtId="1" fontId="70" fillId="0" borderId="0" xfId="0" applyNumberFormat="1" applyFont="1"/>
    <xf numFmtId="165" fontId="72" fillId="0" borderId="0" xfId="0" applyNumberFormat="1" applyFont="1"/>
    <xf numFmtId="0" fontId="72" fillId="0" borderId="0" xfId="0" applyFont="1"/>
    <xf numFmtId="0" fontId="33" fillId="0" borderId="0" xfId="148" applyAlignment="1"/>
    <xf numFmtId="0" fontId="3" fillId="15" borderId="0" xfId="0" applyFont="1" applyFill="1" applyAlignment="1">
      <alignment vertical="top"/>
    </xf>
    <xf numFmtId="49" fontId="73" fillId="0" borderId="0" xfId="0" applyNumberFormat="1" applyFont="1" applyAlignment="1">
      <alignment horizontal="right"/>
    </xf>
    <xf numFmtId="0" fontId="4" fillId="0" borderId="0" xfId="155" applyFont="1" applyBorder="1" applyAlignment="1">
      <alignment horizontal="center" vertical="center" wrapText="1"/>
    </xf>
    <xf numFmtId="0" fontId="40" fillId="0" borderId="0" xfId="0" applyFont="1" applyBorder="1" applyAlignment="1">
      <alignment horizontal="left" wrapText="1"/>
    </xf>
    <xf numFmtId="0" fontId="13" fillId="0" borderId="0" xfId="0" applyFont="1" applyAlignment="1">
      <alignment horizontal="left" wrapText="1"/>
    </xf>
    <xf numFmtId="0" fontId="13" fillId="0" borderId="0" xfId="0" applyFont="1" applyAlignment="1">
      <alignment horizontal="left"/>
    </xf>
    <xf numFmtId="0" fontId="9" fillId="0" borderId="0" xfId="0" applyFont="1" applyBorder="1" applyAlignment="1">
      <alignment horizont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9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6" fillId="0" borderId="3" xfId="0" applyFont="1" applyFill="1" applyBorder="1" applyAlignment="1">
      <alignment horizontal="center"/>
    </xf>
    <xf numFmtId="0" fontId="2" fillId="15" borderId="0" xfId="0" applyFont="1" applyFill="1" applyAlignment="1">
      <alignment horizontal="left" vertical="top" wrapText="1"/>
    </xf>
    <xf numFmtId="0" fontId="13" fillId="0" borderId="0" xfId="0" applyFont="1" applyAlignment="1">
      <alignment horizontal="center"/>
    </xf>
    <xf numFmtId="0" fontId="19" fillId="0" borderId="0" xfId="1" applyFont="1" applyAlignment="1">
      <alignment horizontal="center" vertical="center"/>
    </xf>
    <xf numFmtId="0" fontId="74" fillId="19" borderId="4" xfId="0" applyFont="1" applyFill="1" applyBorder="1" applyAlignment="1">
      <alignment horizontal="center" wrapText="1"/>
    </xf>
  </cellXfs>
  <cellStyles count="161">
    <cellStyle name="20% - Colore 1 10" xfId="2"/>
    <cellStyle name="20% - Colore 1 11" xfId="3"/>
    <cellStyle name="20% - Colore 1 2" xfId="4"/>
    <cellStyle name="20% - Colore 1 3" xfId="5"/>
    <cellStyle name="20% - Colore 1 4" xfId="6"/>
    <cellStyle name="20% - Colore 1 5" xfId="7"/>
    <cellStyle name="20% - Colore 1 6" xfId="8"/>
    <cellStyle name="20% - Colore 1 7" xfId="9"/>
    <cellStyle name="20% - Colore 1 8" xfId="10"/>
    <cellStyle name="20% - Colore 1 9" xfId="11"/>
    <cellStyle name="20% - Colore 2 10" xfId="12"/>
    <cellStyle name="20% - Colore 2 11" xfId="13"/>
    <cellStyle name="20% - Colore 2 2" xfId="14"/>
    <cellStyle name="20% - Colore 2 3" xfId="15"/>
    <cellStyle name="20% - Colore 2 4" xfId="16"/>
    <cellStyle name="20% - Colore 2 5" xfId="17"/>
    <cellStyle name="20% - Colore 2 6" xfId="18"/>
    <cellStyle name="20% - Colore 2 7" xfId="19"/>
    <cellStyle name="20% - Colore 2 8" xfId="20"/>
    <cellStyle name="20% - Colore 2 9" xfId="21"/>
    <cellStyle name="20% - Colore 3 10" xfId="22"/>
    <cellStyle name="20% - Colore 3 11" xfId="23"/>
    <cellStyle name="20% - Colore 3 2" xfId="24"/>
    <cellStyle name="20% - Colore 3 3" xfId="25"/>
    <cellStyle name="20% - Colore 3 4" xfId="26"/>
    <cellStyle name="20% - Colore 3 5" xfId="27"/>
    <cellStyle name="20% - Colore 3 6" xfId="28"/>
    <cellStyle name="20% - Colore 3 7" xfId="29"/>
    <cellStyle name="20% - Colore 3 8" xfId="30"/>
    <cellStyle name="20% - Colore 3 9" xfId="31"/>
    <cellStyle name="20% - Colore 4 10" xfId="32"/>
    <cellStyle name="20% - Colore 4 11" xfId="33"/>
    <cellStyle name="20% - Colore 4 2" xfId="34"/>
    <cellStyle name="20% - Colore 4 3" xfId="35"/>
    <cellStyle name="20% - Colore 4 4" xfId="36"/>
    <cellStyle name="20% - Colore 4 5" xfId="37"/>
    <cellStyle name="20% - Colore 4 6" xfId="38"/>
    <cellStyle name="20% - Colore 4 7" xfId="39"/>
    <cellStyle name="20% - Colore 4 8" xfId="40"/>
    <cellStyle name="20% - Colore 4 9" xfId="41"/>
    <cellStyle name="20% - Colore 5 10" xfId="42"/>
    <cellStyle name="20% - Colore 5 11" xfId="43"/>
    <cellStyle name="20% - Colore 5 2" xfId="44"/>
    <cellStyle name="20% - Colore 5 3" xfId="45"/>
    <cellStyle name="20% - Colore 5 4" xfId="46"/>
    <cellStyle name="20% - Colore 5 5" xfId="47"/>
    <cellStyle name="20% - Colore 5 6" xfId="48"/>
    <cellStyle name="20% - Colore 5 7" xfId="49"/>
    <cellStyle name="20% - Colore 5 8" xfId="50"/>
    <cellStyle name="20% - Colore 5 9" xfId="51"/>
    <cellStyle name="20% - Colore 6 10" xfId="52"/>
    <cellStyle name="20% - Colore 6 11" xfId="53"/>
    <cellStyle name="20% - Colore 6 2" xfId="54"/>
    <cellStyle name="20% - Colore 6 3" xfId="55"/>
    <cellStyle name="20% - Colore 6 4" xfId="56"/>
    <cellStyle name="20% - Colore 6 5" xfId="57"/>
    <cellStyle name="20% - Colore 6 6" xfId="58"/>
    <cellStyle name="20% - Colore 6 7" xfId="59"/>
    <cellStyle name="20% - Colore 6 8" xfId="60"/>
    <cellStyle name="20% - Colore 6 9" xfId="61"/>
    <cellStyle name="40% - Colore 1 10" xfId="62"/>
    <cellStyle name="40% - Colore 1 11" xfId="63"/>
    <cellStyle name="40% - Colore 1 2" xfId="64"/>
    <cellStyle name="40% - Colore 1 3" xfId="65"/>
    <cellStyle name="40% - Colore 1 4" xfId="66"/>
    <cellStyle name="40% - Colore 1 5" xfId="67"/>
    <cellStyle name="40% - Colore 1 6" xfId="68"/>
    <cellStyle name="40% - Colore 1 7" xfId="69"/>
    <cellStyle name="40% - Colore 1 8" xfId="70"/>
    <cellStyle name="40% - Colore 1 9" xfId="71"/>
    <cellStyle name="40% - Colore 2 10" xfId="72"/>
    <cellStyle name="40% - Colore 2 11" xfId="73"/>
    <cellStyle name="40% - Colore 2 2" xfId="74"/>
    <cellStyle name="40% - Colore 2 3" xfId="75"/>
    <cellStyle name="40% - Colore 2 4" xfId="76"/>
    <cellStyle name="40% - Colore 2 5" xfId="77"/>
    <cellStyle name="40% - Colore 2 6" xfId="78"/>
    <cellStyle name="40% - Colore 2 7" xfId="79"/>
    <cellStyle name="40% - Colore 2 8" xfId="80"/>
    <cellStyle name="40% - Colore 2 9" xfId="81"/>
    <cellStyle name="40% - Colore 3 10" xfId="82"/>
    <cellStyle name="40% - Colore 3 11" xfId="83"/>
    <cellStyle name="40% - Colore 3 2" xfId="84"/>
    <cellStyle name="40% - Colore 3 3" xfId="85"/>
    <cellStyle name="40% - Colore 3 4" xfId="86"/>
    <cellStyle name="40% - Colore 3 5" xfId="87"/>
    <cellStyle name="40% - Colore 3 6" xfId="88"/>
    <cellStyle name="40% - Colore 3 7" xfId="89"/>
    <cellStyle name="40% - Colore 3 8" xfId="90"/>
    <cellStyle name="40% - Colore 3 9" xfId="91"/>
    <cellStyle name="40% - Colore 4 10" xfId="92"/>
    <cellStyle name="40% - Colore 4 11" xfId="93"/>
    <cellStyle name="40% - Colore 4 2" xfId="94"/>
    <cellStyle name="40% - Colore 4 3" xfId="95"/>
    <cellStyle name="40% - Colore 4 4" xfId="96"/>
    <cellStyle name="40% - Colore 4 5" xfId="97"/>
    <cellStyle name="40% - Colore 4 6" xfId="98"/>
    <cellStyle name="40% - Colore 4 7" xfId="99"/>
    <cellStyle name="40% - Colore 4 8" xfId="100"/>
    <cellStyle name="40% - Colore 4 9" xfId="101"/>
    <cellStyle name="40% - Colore 5 10" xfId="102"/>
    <cellStyle name="40% - Colore 5 11" xfId="103"/>
    <cellStyle name="40% - Colore 5 2" xfId="104"/>
    <cellStyle name="40% - Colore 5 3" xfId="105"/>
    <cellStyle name="40% - Colore 5 4" xfId="106"/>
    <cellStyle name="40% - Colore 5 5" xfId="107"/>
    <cellStyle name="40% - Colore 5 6" xfId="108"/>
    <cellStyle name="40% - Colore 5 7" xfId="109"/>
    <cellStyle name="40% - Colore 5 8" xfId="110"/>
    <cellStyle name="40% - Colore 5 9" xfId="111"/>
    <cellStyle name="40% - Colore 6 10" xfId="112"/>
    <cellStyle name="40% - Colore 6 11" xfId="113"/>
    <cellStyle name="40% - Colore 6 2" xfId="114"/>
    <cellStyle name="40% - Colore 6 3" xfId="115"/>
    <cellStyle name="40% - Colore 6 4" xfId="116"/>
    <cellStyle name="40% - Colore 6 5" xfId="117"/>
    <cellStyle name="40% - Colore 6 6" xfId="118"/>
    <cellStyle name="40% - Colore 6 7" xfId="119"/>
    <cellStyle name="40% - Colore 6 8" xfId="120"/>
    <cellStyle name="40% - Colore 6 9" xfId="121"/>
    <cellStyle name="Collegamento ipertestuale" xfId="148" builtinId="8"/>
    <cellStyle name="Euro" xfId="122"/>
    <cellStyle name="Migliaia [0] 2" xfId="123"/>
    <cellStyle name="Migliaia [0] 2 2" xfId="124"/>
    <cellStyle name="Normale" xfId="0" builtinId="0"/>
    <cellStyle name="Normale 10 2" xfId="159"/>
    <cellStyle name="Normale 2" xfId="1"/>
    <cellStyle name="Normale 2 2" xfId="125"/>
    <cellStyle name="Normale 2 2 2" xfId="126"/>
    <cellStyle name="Normale 2 2 2 2" xfId="158"/>
    <cellStyle name="Normale 2 3" xfId="127"/>
    <cellStyle name="Normale 2 4" xfId="160"/>
    <cellStyle name="Normale 23" xfId="151"/>
    <cellStyle name="Normale 25" xfId="150"/>
    <cellStyle name="Normale 3" xfId="128"/>
    <cellStyle name="Normale 3 2" xfId="156"/>
    <cellStyle name="Normale 4" xfId="129"/>
    <cellStyle name="Normale 4 2" xfId="152"/>
    <cellStyle name="Normale 4 3" xfId="153"/>
    <cellStyle name="Normale 5" xfId="130"/>
    <cellStyle name="Normale 5 2" xfId="149"/>
    <cellStyle name="Normale 5 4" xfId="146"/>
    <cellStyle name="Normale 6" xfId="131"/>
    <cellStyle name="Normale 7" xfId="147"/>
    <cellStyle name="Normale 8" xfId="154"/>
    <cellStyle name="Normale_check_new 2" xfId="157"/>
    <cellStyle name="Normale_dati S1Mcorr" xfId="155"/>
    <cellStyle name="Nota 10" xfId="132"/>
    <cellStyle name="Nota 11" xfId="133"/>
    <cellStyle name="Nota 12" xfId="134"/>
    <cellStyle name="Nota 2" xfId="135"/>
    <cellStyle name="Nota 3" xfId="136"/>
    <cellStyle name="Nota 4" xfId="137"/>
    <cellStyle name="Nota 5" xfId="138"/>
    <cellStyle name="Nota 6" xfId="139"/>
    <cellStyle name="Nota 7" xfId="140"/>
    <cellStyle name="Nota 8" xfId="141"/>
    <cellStyle name="Nota 9" xfId="142"/>
    <cellStyle name="Nuovo" xfId="143"/>
    <cellStyle name="Percentuale" xfId="145" builtinId="5"/>
    <cellStyle name="Valuta (0)_Pesi _Servizi_Gaia_2GEN2003" xfId="144"/>
  </cellStyles>
  <dxfs count="0"/>
  <tableStyles count="0" defaultTableStyle="TableStyleMedium9" defaultPivotStyle="PivotStyleMedium4"/>
  <colors>
    <mruColors>
      <color rgb="FFA40023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alcChain" Target="calcChain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150841438937774E-2"/>
          <c:y val="1.7620055858170915E-2"/>
          <c:w val="0.82125714065153621"/>
          <c:h val="0.76006141207092892"/>
        </c:manualLayout>
      </c:layout>
      <c:lineChart>
        <c:grouping val="standard"/>
        <c:varyColors val="0"/>
        <c:ser>
          <c:idx val="1"/>
          <c:order val="1"/>
          <c:tx>
            <c:strRef>
              <c:f>'Figura 1.1 '!$C$35</c:f>
              <c:strCache>
                <c:ptCount val="1"/>
                <c:pt idx="0">
                  <c:v>Petrolio ($ / barile)</c:v>
                </c:pt>
              </c:strCache>
            </c:strRef>
          </c:tx>
          <c:spPr>
            <a:ln w="19050">
              <a:solidFill>
                <a:srgbClr val="C1002A"/>
              </a:solidFill>
              <a:prstDash val="solid"/>
            </a:ln>
          </c:spPr>
          <c:marker>
            <c:symbol val="none"/>
          </c:marker>
          <c:cat>
            <c:numRef>
              <c:f>'Figura 1.1 '!$A$36:$A$1924</c:f>
              <c:numCache>
                <c:formatCode>[$-410]d\-mmm\-yyyy;@</c:formatCode>
                <c:ptCount val="1889"/>
                <c:pt idx="0">
                  <c:v>40179</c:v>
                </c:pt>
                <c:pt idx="1">
                  <c:v>40182</c:v>
                </c:pt>
                <c:pt idx="2">
                  <c:v>40183</c:v>
                </c:pt>
                <c:pt idx="3">
                  <c:v>40184</c:v>
                </c:pt>
                <c:pt idx="4">
                  <c:v>40185</c:v>
                </c:pt>
                <c:pt idx="5">
                  <c:v>40186</c:v>
                </c:pt>
                <c:pt idx="6">
                  <c:v>40189</c:v>
                </c:pt>
                <c:pt idx="7">
                  <c:v>40190</c:v>
                </c:pt>
                <c:pt idx="8">
                  <c:v>40191</c:v>
                </c:pt>
                <c:pt idx="9">
                  <c:v>40192</c:v>
                </c:pt>
                <c:pt idx="10">
                  <c:v>40193</c:v>
                </c:pt>
                <c:pt idx="11">
                  <c:v>40196</c:v>
                </c:pt>
                <c:pt idx="12">
                  <c:v>40197</c:v>
                </c:pt>
                <c:pt idx="13">
                  <c:v>40198</c:v>
                </c:pt>
                <c:pt idx="14">
                  <c:v>40199</c:v>
                </c:pt>
                <c:pt idx="15">
                  <c:v>40200</c:v>
                </c:pt>
                <c:pt idx="16">
                  <c:v>40203</c:v>
                </c:pt>
                <c:pt idx="17">
                  <c:v>40204</c:v>
                </c:pt>
                <c:pt idx="18">
                  <c:v>40205</c:v>
                </c:pt>
                <c:pt idx="19">
                  <c:v>40206</c:v>
                </c:pt>
                <c:pt idx="20">
                  <c:v>40207</c:v>
                </c:pt>
                <c:pt idx="21">
                  <c:v>40210</c:v>
                </c:pt>
                <c:pt idx="22">
                  <c:v>40211</c:v>
                </c:pt>
                <c:pt idx="23">
                  <c:v>40212</c:v>
                </c:pt>
                <c:pt idx="24">
                  <c:v>40213</c:v>
                </c:pt>
                <c:pt idx="25">
                  <c:v>40214</c:v>
                </c:pt>
                <c:pt idx="26">
                  <c:v>40217</c:v>
                </c:pt>
                <c:pt idx="27">
                  <c:v>40218</c:v>
                </c:pt>
                <c:pt idx="28">
                  <c:v>40219</c:v>
                </c:pt>
                <c:pt idx="29">
                  <c:v>40220</c:v>
                </c:pt>
                <c:pt idx="30">
                  <c:v>40221</c:v>
                </c:pt>
                <c:pt idx="31">
                  <c:v>40224</c:v>
                </c:pt>
                <c:pt idx="32">
                  <c:v>40225</c:v>
                </c:pt>
                <c:pt idx="33">
                  <c:v>40226</c:v>
                </c:pt>
                <c:pt idx="34">
                  <c:v>40227</c:v>
                </c:pt>
                <c:pt idx="35">
                  <c:v>40228</c:v>
                </c:pt>
                <c:pt idx="36">
                  <c:v>40231</c:v>
                </c:pt>
                <c:pt idx="37">
                  <c:v>40232</c:v>
                </c:pt>
                <c:pt idx="38">
                  <c:v>40233</c:v>
                </c:pt>
                <c:pt idx="39">
                  <c:v>40234</c:v>
                </c:pt>
                <c:pt idx="40">
                  <c:v>40235</c:v>
                </c:pt>
                <c:pt idx="41">
                  <c:v>40238</c:v>
                </c:pt>
                <c:pt idx="42">
                  <c:v>40239</c:v>
                </c:pt>
                <c:pt idx="43">
                  <c:v>40240</c:v>
                </c:pt>
                <c:pt idx="44">
                  <c:v>40241</c:v>
                </c:pt>
                <c:pt idx="45">
                  <c:v>40242</c:v>
                </c:pt>
                <c:pt idx="46">
                  <c:v>40245</c:v>
                </c:pt>
                <c:pt idx="47">
                  <c:v>40246</c:v>
                </c:pt>
                <c:pt idx="48">
                  <c:v>40247</c:v>
                </c:pt>
                <c:pt idx="49">
                  <c:v>40248</c:v>
                </c:pt>
                <c:pt idx="50">
                  <c:v>40249</c:v>
                </c:pt>
                <c:pt idx="51">
                  <c:v>40252</c:v>
                </c:pt>
                <c:pt idx="52">
                  <c:v>40253</c:v>
                </c:pt>
                <c:pt idx="53">
                  <c:v>40254</c:v>
                </c:pt>
                <c:pt idx="54">
                  <c:v>40255</c:v>
                </c:pt>
                <c:pt idx="55">
                  <c:v>40256</c:v>
                </c:pt>
                <c:pt idx="56">
                  <c:v>40259</c:v>
                </c:pt>
                <c:pt idx="57">
                  <c:v>40260</c:v>
                </c:pt>
                <c:pt idx="58">
                  <c:v>40261</c:v>
                </c:pt>
                <c:pt idx="59">
                  <c:v>40262</c:v>
                </c:pt>
                <c:pt idx="60">
                  <c:v>40263</c:v>
                </c:pt>
                <c:pt idx="61">
                  <c:v>40266</c:v>
                </c:pt>
                <c:pt idx="62">
                  <c:v>40267</c:v>
                </c:pt>
                <c:pt idx="63">
                  <c:v>40268</c:v>
                </c:pt>
                <c:pt idx="64">
                  <c:v>40269</c:v>
                </c:pt>
                <c:pt idx="65">
                  <c:v>40270</c:v>
                </c:pt>
                <c:pt idx="66">
                  <c:v>40273</c:v>
                </c:pt>
                <c:pt idx="67">
                  <c:v>40274</c:v>
                </c:pt>
                <c:pt idx="68">
                  <c:v>40275</c:v>
                </c:pt>
                <c:pt idx="69">
                  <c:v>40276</c:v>
                </c:pt>
                <c:pt idx="70">
                  <c:v>40277</c:v>
                </c:pt>
                <c:pt idx="71">
                  <c:v>40280</c:v>
                </c:pt>
                <c:pt idx="72">
                  <c:v>40281</c:v>
                </c:pt>
                <c:pt idx="73">
                  <c:v>40282</c:v>
                </c:pt>
                <c:pt idx="74">
                  <c:v>40283</c:v>
                </c:pt>
                <c:pt idx="75">
                  <c:v>40284</c:v>
                </c:pt>
                <c:pt idx="76">
                  <c:v>40287</c:v>
                </c:pt>
                <c:pt idx="77">
                  <c:v>40288</c:v>
                </c:pt>
                <c:pt idx="78">
                  <c:v>40289</c:v>
                </c:pt>
                <c:pt idx="79">
                  <c:v>40290</c:v>
                </c:pt>
                <c:pt idx="80">
                  <c:v>40291</c:v>
                </c:pt>
                <c:pt idx="81">
                  <c:v>40294</c:v>
                </c:pt>
                <c:pt idx="82">
                  <c:v>40295</c:v>
                </c:pt>
                <c:pt idx="83">
                  <c:v>40296</c:v>
                </c:pt>
                <c:pt idx="84">
                  <c:v>40297</c:v>
                </c:pt>
                <c:pt idx="85">
                  <c:v>40298</c:v>
                </c:pt>
                <c:pt idx="86">
                  <c:v>40301</c:v>
                </c:pt>
                <c:pt idx="87">
                  <c:v>40302</c:v>
                </c:pt>
                <c:pt idx="88">
                  <c:v>40303</c:v>
                </c:pt>
                <c:pt idx="89">
                  <c:v>40304</c:v>
                </c:pt>
                <c:pt idx="90">
                  <c:v>40305</c:v>
                </c:pt>
                <c:pt idx="91">
                  <c:v>40308</c:v>
                </c:pt>
                <c:pt idx="92">
                  <c:v>40309</c:v>
                </c:pt>
                <c:pt idx="93">
                  <c:v>40310</c:v>
                </c:pt>
                <c:pt idx="94">
                  <c:v>40311</c:v>
                </c:pt>
                <c:pt idx="95">
                  <c:v>40312</c:v>
                </c:pt>
                <c:pt idx="96">
                  <c:v>40315</c:v>
                </c:pt>
                <c:pt idx="97">
                  <c:v>40316</c:v>
                </c:pt>
                <c:pt idx="98">
                  <c:v>40317</c:v>
                </c:pt>
                <c:pt idx="99">
                  <c:v>40318</c:v>
                </c:pt>
                <c:pt idx="100">
                  <c:v>40319</c:v>
                </c:pt>
                <c:pt idx="101">
                  <c:v>40322</c:v>
                </c:pt>
                <c:pt idx="102">
                  <c:v>40323</c:v>
                </c:pt>
                <c:pt idx="103">
                  <c:v>40324</c:v>
                </c:pt>
                <c:pt idx="104">
                  <c:v>40325</c:v>
                </c:pt>
                <c:pt idx="105">
                  <c:v>40326</c:v>
                </c:pt>
                <c:pt idx="106">
                  <c:v>40329</c:v>
                </c:pt>
                <c:pt idx="107">
                  <c:v>40330</c:v>
                </c:pt>
                <c:pt idx="108">
                  <c:v>40331</c:v>
                </c:pt>
                <c:pt idx="109">
                  <c:v>40332</c:v>
                </c:pt>
                <c:pt idx="110">
                  <c:v>40333</c:v>
                </c:pt>
                <c:pt idx="111">
                  <c:v>40336</c:v>
                </c:pt>
                <c:pt idx="112">
                  <c:v>40337</c:v>
                </c:pt>
                <c:pt idx="113">
                  <c:v>40338</c:v>
                </c:pt>
                <c:pt idx="114">
                  <c:v>40339</c:v>
                </c:pt>
                <c:pt idx="115">
                  <c:v>40340</c:v>
                </c:pt>
                <c:pt idx="116">
                  <c:v>40343</c:v>
                </c:pt>
                <c:pt idx="117">
                  <c:v>40344</c:v>
                </c:pt>
                <c:pt idx="118">
                  <c:v>40345</c:v>
                </c:pt>
                <c:pt idx="119">
                  <c:v>40346</c:v>
                </c:pt>
                <c:pt idx="120">
                  <c:v>40347</c:v>
                </c:pt>
                <c:pt idx="121">
                  <c:v>40350</c:v>
                </c:pt>
                <c:pt idx="122">
                  <c:v>40351</c:v>
                </c:pt>
                <c:pt idx="123">
                  <c:v>40352</c:v>
                </c:pt>
                <c:pt idx="124">
                  <c:v>40353</c:v>
                </c:pt>
                <c:pt idx="125">
                  <c:v>40354</c:v>
                </c:pt>
                <c:pt idx="126">
                  <c:v>40357</c:v>
                </c:pt>
                <c:pt idx="127">
                  <c:v>40358</c:v>
                </c:pt>
                <c:pt idx="128">
                  <c:v>40359</c:v>
                </c:pt>
                <c:pt idx="129">
                  <c:v>40360</c:v>
                </c:pt>
                <c:pt idx="130">
                  <c:v>40361</c:v>
                </c:pt>
                <c:pt idx="131">
                  <c:v>40364</c:v>
                </c:pt>
                <c:pt idx="132">
                  <c:v>40365</c:v>
                </c:pt>
                <c:pt idx="133">
                  <c:v>40366</c:v>
                </c:pt>
                <c:pt idx="134">
                  <c:v>40367</c:v>
                </c:pt>
                <c:pt idx="135">
                  <c:v>40368</c:v>
                </c:pt>
                <c:pt idx="136">
                  <c:v>40371</c:v>
                </c:pt>
                <c:pt idx="137">
                  <c:v>40372</c:v>
                </c:pt>
                <c:pt idx="138">
                  <c:v>40373</c:v>
                </c:pt>
                <c:pt idx="139">
                  <c:v>40374</c:v>
                </c:pt>
                <c:pt idx="140">
                  <c:v>40375</c:v>
                </c:pt>
                <c:pt idx="141">
                  <c:v>40378</c:v>
                </c:pt>
                <c:pt idx="142">
                  <c:v>40379</c:v>
                </c:pt>
                <c:pt idx="143">
                  <c:v>40380</c:v>
                </c:pt>
                <c:pt idx="144">
                  <c:v>40381</c:v>
                </c:pt>
                <c:pt idx="145">
                  <c:v>40382</c:v>
                </c:pt>
                <c:pt idx="146">
                  <c:v>40385</c:v>
                </c:pt>
                <c:pt idx="147">
                  <c:v>40386</c:v>
                </c:pt>
                <c:pt idx="148">
                  <c:v>40387</c:v>
                </c:pt>
                <c:pt idx="149">
                  <c:v>40388</c:v>
                </c:pt>
                <c:pt idx="150">
                  <c:v>40389</c:v>
                </c:pt>
                <c:pt idx="151">
                  <c:v>40392</c:v>
                </c:pt>
                <c:pt idx="152">
                  <c:v>40393</c:v>
                </c:pt>
                <c:pt idx="153">
                  <c:v>40394</c:v>
                </c:pt>
                <c:pt idx="154">
                  <c:v>40395</c:v>
                </c:pt>
                <c:pt idx="155">
                  <c:v>40396</c:v>
                </c:pt>
                <c:pt idx="156">
                  <c:v>40399</c:v>
                </c:pt>
                <c:pt idx="157">
                  <c:v>40400</c:v>
                </c:pt>
                <c:pt idx="158">
                  <c:v>40401</c:v>
                </c:pt>
                <c:pt idx="159">
                  <c:v>40402</c:v>
                </c:pt>
                <c:pt idx="160">
                  <c:v>40403</c:v>
                </c:pt>
                <c:pt idx="161">
                  <c:v>40406</c:v>
                </c:pt>
                <c:pt idx="162">
                  <c:v>40407</c:v>
                </c:pt>
                <c:pt idx="163">
                  <c:v>40408</c:v>
                </c:pt>
                <c:pt idx="164">
                  <c:v>40409</c:v>
                </c:pt>
                <c:pt idx="165">
                  <c:v>40410</c:v>
                </c:pt>
                <c:pt idx="166">
                  <c:v>40413</c:v>
                </c:pt>
                <c:pt idx="167">
                  <c:v>40414</c:v>
                </c:pt>
                <c:pt idx="168">
                  <c:v>40415</c:v>
                </c:pt>
                <c:pt idx="169">
                  <c:v>40416</c:v>
                </c:pt>
                <c:pt idx="170">
                  <c:v>40417</c:v>
                </c:pt>
                <c:pt idx="171">
                  <c:v>40420</c:v>
                </c:pt>
                <c:pt idx="172">
                  <c:v>40421</c:v>
                </c:pt>
                <c:pt idx="173">
                  <c:v>40422</c:v>
                </c:pt>
                <c:pt idx="174">
                  <c:v>40423</c:v>
                </c:pt>
                <c:pt idx="175">
                  <c:v>40424</c:v>
                </c:pt>
                <c:pt idx="176">
                  <c:v>40427</c:v>
                </c:pt>
                <c:pt idx="177">
                  <c:v>40428</c:v>
                </c:pt>
                <c:pt idx="178">
                  <c:v>40429</c:v>
                </c:pt>
                <c:pt idx="179">
                  <c:v>40430</c:v>
                </c:pt>
                <c:pt idx="180">
                  <c:v>40431</c:v>
                </c:pt>
                <c:pt idx="181">
                  <c:v>40434</c:v>
                </c:pt>
                <c:pt idx="182">
                  <c:v>40435</c:v>
                </c:pt>
                <c:pt idx="183">
                  <c:v>40436</c:v>
                </c:pt>
                <c:pt idx="184">
                  <c:v>40437</c:v>
                </c:pt>
                <c:pt idx="185">
                  <c:v>40438</c:v>
                </c:pt>
                <c:pt idx="186">
                  <c:v>40441</c:v>
                </c:pt>
                <c:pt idx="187">
                  <c:v>40442</c:v>
                </c:pt>
                <c:pt idx="188">
                  <c:v>40443</c:v>
                </c:pt>
                <c:pt idx="189">
                  <c:v>40444</c:v>
                </c:pt>
                <c:pt idx="190">
                  <c:v>40445</c:v>
                </c:pt>
                <c:pt idx="191">
                  <c:v>40448</c:v>
                </c:pt>
                <c:pt idx="192">
                  <c:v>40449</c:v>
                </c:pt>
                <c:pt idx="193">
                  <c:v>40450</c:v>
                </c:pt>
                <c:pt idx="194">
                  <c:v>40451</c:v>
                </c:pt>
                <c:pt idx="195">
                  <c:v>40452</c:v>
                </c:pt>
                <c:pt idx="196">
                  <c:v>40455</c:v>
                </c:pt>
                <c:pt idx="197">
                  <c:v>40456</c:v>
                </c:pt>
                <c:pt idx="198">
                  <c:v>40457</c:v>
                </c:pt>
                <c:pt idx="199">
                  <c:v>40458</c:v>
                </c:pt>
                <c:pt idx="200">
                  <c:v>40459</c:v>
                </c:pt>
                <c:pt idx="201">
                  <c:v>40462</c:v>
                </c:pt>
                <c:pt idx="202">
                  <c:v>40463</c:v>
                </c:pt>
                <c:pt idx="203">
                  <c:v>40464</c:v>
                </c:pt>
                <c:pt idx="204">
                  <c:v>40465</c:v>
                </c:pt>
                <c:pt idx="205">
                  <c:v>40466</c:v>
                </c:pt>
                <c:pt idx="206">
                  <c:v>40469</c:v>
                </c:pt>
                <c:pt idx="207">
                  <c:v>40470</c:v>
                </c:pt>
                <c:pt idx="208">
                  <c:v>40471</c:v>
                </c:pt>
                <c:pt idx="209">
                  <c:v>40472</c:v>
                </c:pt>
                <c:pt idx="210">
                  <c:v>40473</c:v>
                </c:pt>
                <c:pt idx="211">
                  <c:v>40476</c:v>
                </c:pt>
                <c:pt idx="212">
                  <c:v>40477</c:v>
                </c:pt>
                <c:pt idx="213">
                  <c:v>40478</c:v>
                </c:pt>
                <c:pt idx="214">
                  <c:v>40479</c:v>
                </c:pt>
                <c:pt idx="215">
                  <c:v>40480</c:v>
                </c:pt>
                <c:pt idx="216">
                  <c:v>40483</c:v>
                </c:pt>
                <c:pt idx="217">
                  <c:v>40484</c:v>
                </c:pt>
                <c:pt idx="218">
                  <c:v>40485</c:v>
                </c:pt>
                <c:pt idx="219">
                  <c:v>40486</c:v>
                </c:pt>
                <c:pt idx="220">
                  <c:v>40487</c:v>
                </c:pt>
                <c:pt idx="221">
                  <c:v>40490</c:v>
                </c:pt>
                <c:pt idx="222">
                  <c:v>40491</c:v>
                </c:pt>
                <c:pt idx="223">
                  <c:v>40492</c:v>
                </c:pt>
                <c:pt idx="224">
                  <c:v>40493</c:v>
                </c:pt>
                <c:pt idx="225">
                  <c:v>40494</c:v>
                </c:pt>
                <c:pt idx="226">
                  <c:v>40497</c:v>
                </c:pt>
                <c:pt idx="227">
                  <c:v>40498</c:v>
                </c:pt>
                <c:pt idx="228">
                  <c:v>40499</c:v>
                </c:pt>
                <c:pt idx="229">
                  <c:v>40500</c:v>
                </c:pt>
                <c:pt idx="230">
                  <c:v>40501</c:v>
                </c:pt>
                <c:pt idx="231">
                  <c:v>40504</c:v>
                </c:pt>
                <c:pt idx="232">
                  <c:v>40505</c:v>
                </c:pt>
                <c:pt idx="233">
                  <c:v>40506</c:v>
                </c:pt>
                <c:pt idx="234">
                  <c:v>40507</c:v>
                </c:pt>
                <c:pt idx="235">
                  <c:v>40508</c:v>
                </c:pt>
                <c:pt idx="236">
                  <c:v>40511</c:v>
                </c:pt>
                <c:pt idx="237">
                  <c:v>40512</c:v>
                </c:pt>
                <c:pt idx="238">
                  <c:v>40513</c:v>
                </c:pt>
                <c:pt idx="239">
                  <c:v>40514</c:v>
                </c:pt>
                <c:pt idx="240">
                  <c:v>40515</c:v>
                </c:pt>
                <c:pt idx="241">
                  <c:v>40518</c:v>
                </c:pt>
                <c:pt idx="242">
                  <c:v>40519</c:v>
                </c:pt>
                <c:pt idx="243">
                  <c:v>40520</c:v>
                </c:pt>
                <c:pt idx="244">
                  <c:v>40521</c:v>
                </c:pt>
                <c:pt idx="245">
                  <c:v>40522</c:v>
                </c:pt>
                <c:pt idx="246">
                  <c:v>40525</c:v>
                </c:pt>
                <c:pt idx="247">
                  <c:v>40526</c:v>
                </c:pt>
                <c:pt idx="248">
                  <c:v>40527</c:v>
                </c:pt>
                <c:pt idx="249">
                  <c:v>40528</c:v>
                </c:pt>
                <c:pt idx="250">
                  <c:v>40529</c:v>
                </c:pt>
                <c:pt idx="251">
                  <c:v>40532</c:v>
                </c:pt>
                <c:pt idx="252">
                  <c:v>40533</c:v>
                </c:pt>
                <c:pt idx="253">
                  <c:v>40534</c:v>
                </c:pt>
                <c:pt idx="254">
                  <c:v>40535</c:v>
                </c:pt>
                <c:pt idx="255">
                  <c:v>40536</c:v>
                </c:pt>
                <c:pt idx="256">
                  <c:v>40539</c:v>
                </c:pt>
                <c:pt idx="257">
                  <c:v>40540</c:v>
                </c:pt>
                <c:pt idx="258">
                  <c:v>40541</c:v>
                </c:pt>
                <c:pt idx="259">
                  <c:v>40542</c:v>
                </c:pt>
                <c:pt idx="260">
                  <c:v>40543</c:v>
                </c:pt>
                <c:pt idx="261">
                  <c:v>40546</c:v>
                </c:pt>
                <c:pt idx="262">
                  <c:v>40547</c:v>
                </c:pt>
                <c:pt idx="263">
                  <c:v>40548</c:v>
                </c:pt>
                <c:pt idx="264">
                  <c:v>40549</c:v>
                </c:pt>
                <c:pt idx="265">
                  <c:v>40550</c:v>
                </c:pt>
                <c:pt idx="266">
                  <c:v>40553</c:v>
                </c:pt>
                <c:pt idx="267">
                  <c:v>40554</c:v>
                </c:pt>
                <c:pt idx="268">
                  <c:v>40555</c:v>
                </c:pt>
                <c:pt idx="269">
                  <c:v>40556</c:v>
                </c:pt>
                <c:pt idx="270">
                  <c:v>40557</c:v>
                </c:pt>
                <c:pt idx="271">
                  <c:v>40560</c:v>
                </c:pt>
                <c:pt idx="272">
                  <c:v>40561</c:v>
                </c:pt>
                <c:pt idx="273">
                  <c:v>40562</c:v>
                </c:pt>
                <c:pt idx="274">
                  <c:v>40563</c:v>
                </c:pt>
                <c:pt idx="275">
                  <c:v>40564</c:v>
                </c:pt>
                <c:pt idx="276">
                  <c:v>40567</c:v>
                </c:pt>
                <c:pt idx="277">
                  <c:v>40568</c:v>
                </c:pt>
                <c:pt idx="278">
                  <c:v>40569</c:v>
                </c:pt>
                <c:pt idx="279">
                  <c:v>40570</c:v>
                </c:pt>
                <c:pt idx="280">
                  <c:v>40571</c:v>
                </c:pt>
                <c:pt idx="281">
                  <c:v>40574</c:v>
                </c:pt>
                <c:pt idx="282">
                  <c:v>40575</c:v>
                </c:pt>
                <c:pt idx="283">
                  <c:v>40576</c:v>
                </c:pt>
                <c:pt idx="284">
                  <c:v>40577</c:v>
                </c:pt>
                <c:pt idx="285">
                  <c:v>40578</c:v>
                </c:pt>
                <c:pt idx="286">
                  <c:v>40581</c:v>
                </c:pt>
                <c:pt idx="287">
                  <c:v>40582</c:v>
                </c:pt>
                <c:pt idx="288">
                  <c:v>40583</c:v>
                </c:pt>
                <c:pt idx="289">
                  <c:v>40584</c:v>
                </c:pt>
                <c:pt idx="290">
                  <c:v>40585</c:v>
                </c:pt>
                <c:pt idx="291">
                  <c:v>40588</c:v>
                </c:pt>
                <c:pt idx="292">
                  <c:v>40589</c:v>
                </c:pt>
                <c:pt idx="293">
                  <c:v>40590</c:v>
                </c:pt>
                <c:pt idx="294">
                  <c:v>40591</c:v>
                </c:pt>
                <c:pt idx="295">
                  <c:v>40592</c:v>
                </c:pt>
                <c:pt idx="296">
                  <c:v>40595</c:v>
                </c:pt>
                <c:pt idx="297">
                  <c:v>40596</c:v>
                </c:pt>
                <c:pt idx="298">
                  <c:v>40597</c:v>
                </c:pt>
                <c:pt idx="299">
                  <c:v>40598</c:v>
                </c:pt>
                <c:pt idx="300">
                  <c:v>40599</c:v>
                </c:pt>
                <c:pt idx="301">
                  <c:v>40602</c:v>
                </c:pt>
                <c:pt idx="302">
                  <c:v>40603</c:v>
                </c:pt>
                <c:pt idx="303">
                  <c:v>40604</c:v>
                </c:pt>
                <c:pt idx="304">
                  <c:v>40605</c:v>
                </c:pt>
                <c:pt idx="305">
                  <c:v>40606</c:v>
                </c:pt>
                <c:pt idx="306">
                  <c:v>40609</c:v>
                </c:pt>
                <c:pt idx="307">
                  <c:v>40610</c:v>
                </c:pt>
                <c:pt idx="308">
                  <c:v>40611</c:v>
                </c:pt>
                <c:pt idx="309">
                  <c:v>40612</c:v>
                </c:pt>
                <c:pt idx="310">
                  <c:v>40613</c:v>
                </c:pt>
                <c:pt idx="311">
                  <c:v>40616</c:v>
                </c:pt>
                <c:pt idx="312">
                  <c:v>40617</c:v>
                </c:pt>
                <c:pt idx="313">
                  <c:v>40618</c:v>
                </c:pt>
                <c:pt idx="314">
                  <c:v>40619</c:v>
                </c:pt>
                <c:pt idx="315">
                  <c:v>40620</c:v>
                </c:pt>
                <c:pt idx="316">
                  <c:v>40623</c:v>
                </c:pt>
                <c:pt idx="317">
                  <c:v>40624</c:v>
                </c:pt>
                <c:pt idx="318">
                  <c:v>40625</c:v>
                </c:pt>
                <c:pt idx="319">
                  <c:v>40626</c:v>
                </c:pt>
                <c:pt idx="320">
                  <c:v>40627</c:v>
                </c:pt>
                <c:pt idx="321">
                  <c:v>40630</c:v>
                </c:pt>
                <c:pt idx="322">
                  <c:v>40631</c:v>
                </c:pt>
                <c:pt idx="323">
                  <c:v>40632</c:v>
                </c:pt>
                <c:pt idx="324">
                  <c:v>40633</c:v>
                </c:pt>
                <c:pt idx="325">
                  <c:v>40634</c:v>
                </c:pt>
                <c:pt idx="326">
                  <c:v>40637</c:v>
                </c:pt>
                <c:pt idx="327">
                  <c:v>40638</c:v>
                </c:pt>
                <c:pt idx="328">
                  <c:v>40639</c:v>
                </c:pt>
                <c:pt idx="329">
                  <c:v>40640</c:v>
                </c:pt>
                <c:pt idx="330">
                  <c:v>40641</c:v>
                </c:pt>
                <c:pt idx="331">
                  <c:v>40644</c:v>
                </c:pt>
                <c:pt idx="332">
                  <c:v>40645</c:v>
                </c:pt>
                <c:pt idx="333">
                  <c:v>40646</c:v>
                </c:pt>
                <c:pt idx="334">
                  <c:v>40647</c:v>
                </c:pt>
                <c:pt idx="335">
                  <c:v>40648</c:v>
                </c:pt>
                <c:pt idx="336">
                  <c:v>40651</c:v>
                </c:pt>
                <c:pt idx="337">
                  <c:v>40652</c:v>
                </c:pt>
                <c:pt idx="338">
                  <c:v>40653</c:v>
                </c:pt>
                <c:pt idx="339">
                  <c:v>40654</c:v>
                </c:pt>
                <c:pt idx="340">
                  <c:v>40655</c:v>
                </c:pt>
                <c:pt idx="341">
                  <c:v>40658</c:v>
                </c:pt>
                <c:pt idx="342">
                  <c:v>40659</c:v>
                </c:pt>
                <c:pt idx="343">
                  <c:v>40660</c:v>
                </c:pt>
                <c:pt idx="344">
                  <c:v>40661</c:v>
                </c:pt>
                <c:pt idx="345">
                  <c:v>40662</c:v>
                </c:pt>
                <c:pt idx="346">
                  <c:v>40665</c:v>
                </c:pt>
                <c:pt idx="347">
                  <c:v>40666</c:v>
                </c:pt>
                <c:pt idx="348">
                  <c:v>40667</c:v>
                </c:pt>
                <c:pt idx="349">
                  <c:v>40668</c:v>
                </c:pt>
                <c:pt idx="350">
                  <c:v>40669</c:v>
                </c:pt>
                <c:pt idx="351">
                  <c:v>40672</c:v>
                </c:pt>
                <c:pt idx="352">
                  <c:v>40673</c:v>
                </c:pt>
                <c:pt idx="353">
                  <c:v>40674</c:v>
                </c:pt>
                <c:pt idx="354">
                  <c:v>40675</c:v>
                </c:pt>
                <c:pt idx="355">
                  <c:v>40676</c:v>
                </c:pt>
                <c:pt idx="356">
                  <c:v>40679</c:v>
                </c:pt>
                <c:pt idx="357">
                  <c:v>40680</c:v>
                </c:pt>
                <c:pt idx="358">
                  <c:v>40681</c:v>
                </c:pt>
                <c:pt idx="359">
                  <c:v>40682</c:v>
                </c:pt>
                <c:pt idx="360">
                  <c:v>40683</c:v>
                </c:pt>
                <c:pt idx="361">
                  <c:v>40686</c:v>
                </c:pt>
                <c:pt idx="362">
                  <c:v>40687</c:v>
                </c:pt>
                <c:pt idx="363">
                  <c:v>40688</c:v>
                </c:pt>
                <c:pt idx="364">
                  <c:v>40689</c:v>
                </c:pt>
                <c:pt idx="365">
                  <c:v>40690</c:v>
                </c:pt>
                <c:pt idx="366">
                  <c:v>40693</c:v>
                </c:pt>
                <c:pt idx="367">
                  <c:v>40694</c:v>
                </c:pt>
                <c:pt idx="368">
                  <c:v>40695</c:v>
                </c:pt>
                <c:pt idx="369">
                  <c:v>40696</c:v>
                </c:pt>
                <c:pt idx="370">
                  <c:v>40697</c:v>
                </c:pt>
                <c:pt idx="371">
                  <c:v>40700</c:v>
                </c:pt>
                <c:pt idx="372">
                  <c:v>40701</c:v>
                </c:pt>
                <c:pt idx="373">
                  <c:v>40702</c:v>
                </c:pt>
                <c:pt idx="374">
                  <c:v>40703</c:v>
                </c:pt>
                <c:pt idx="375">
                  <c:v>40704</c:v>
                </c:pt>
                <c:pt idx="376">
                  <c:v>40707</c:v>
                </c:pt>
                <c:pt idx="377">
                  <c:v>40708</c:v>
                </c:pt>
                <c:pt idx="378">
                  <c:v>40709</c:v>
                </c:pt>
                <c:pt idx="379">
                  <c:v>40710</c:v>
                </c:pt>
                <c:pt idx="380">
                  <c:v>40711</c:v>
                </c:pt>
                <c:pt idx="381">
                  <c:v>40714</c:v>
                </c:pt>
                <c:pt idx="382">
                  <c:v>40715</c:v>
                </c:pt>
                <c:pt idx="383">
                  <c:v>40716</c:v>
                </c:pt>
                <c:pt idx="384">
                  <c:v>40717</c:v>
                </c:pt>
                <c:pt idx="385">
                  <c:v>40718</c:v>
                </c:pt>
                <c:pt idx="386">
                  <c:v>40721</c:v>
                </c:pt>
                <c:pt idx="387">
                  <c:v>40722</c:v>
                </c:pt>
                <c:pt idx="388">
                  <c:v>40723</c:v>
                </c:pt>
                <c:pt idx="389">
                  <c:v>40724</c:v>
                </c:pt>
                <c:pt idx="390">
                  <c:v>40725</c:v>
                </c:pt>
                <c:pt idx="391">
                  <c:v>40728</c:v>
                </c:pt>
                <c:pt idx="392">
                  <c:v>40729</c:v>
                </c:pt>
                <c:pt idx="393">
                  <c:v>40730</c:v>
                </c:pt>
                <c:pt idx="394">
                  <c:v>40731</c:v>
                </c:pt>
                <c:pt idx="395">
                  <c:v>40732</c:v>
                </c:pt>
                <c:pt idx="396">
                  <c:v>40735</c:v>
                </c:pt>
                <c:pt idx="397">
                  <c:v>40736</c:v>
                </c:pt>
                <c:pt idx="398">
                  <c:v>40737</c:v>
                </c:pt>
                <c:pt idx="399">
                  <c:v>40738</c:v>
                </c:pt>
                <c:pt idx="400">
                  <c:v>40739</c:v>
                </c:pt>
                <c:pt idx="401">
                  <c:v>40742</c:v>
                </c:pt>
                <c:pt idx="402">
                  <c:v>40743</c:v>
                </c:pt>
                <c:pt idx="403">
                  <c:v>40744</c:v>
                </c:pt>
                <c:pt idx="404">
                  <c:v>40745</c:v>
                </c:pt>
                <c:pt idx="405">
                  <c:v>40746</c:v>
                </c:pt>
                <c:pt idx="406">
                  <c:v>40749</c:v>
                </c:pt>
                <c:pt idx="407">
                  <c:v>40750</c:v>
                </c:pt>
                <c:pt idx="408">
                  <c:v>40751</c:v>
                </c:pt>
                <c:pt idx="409">
                  <c:v>40752</c:v>
                </c:pt>
                <c:pt idx="410">
                  <c:v>40753</c:v>
                </c:pt>
                <c:pt idx="411">
                  <c:v>40756</c:v>
                </c:pt>
                <c:pt idx="412">
                  <c:v>40757</c:v>
                </c:pt>
                <c:pt idx="413">
                  <c:v>40758</c:v>
                </c:pt>
                <c:pt idx="414">
                  <c:v>40759</c:v>
                </c:pt>
                <c:pt idx="415">
                  <c:v>40760</c:v>
                </c:pt>
                <c:pt idx="416">
                  <c:v>40763</c:v>
                </c:pt>
                <c:pt idx="417">
                  <c:v>40764</c:v>
                </c:pt>
                <c:pt idx="418">
                  <c:v>40765</c:v>
                </c:pt>
                <c:pt idx="419">
                  <c:v>40766</c:v>
                </c:pt>
                <c:pt idx="420">
                  <c:v>40767</c:v>
                </c:pt>
                <c:pt idx="421">
                  <c:v>40770</c:v>
                </c:pt>
                <c:pt idx="422">
                  <c:v>40771</c:v>
                </c:pt>
                <c:pt idx="423">
                  <c:v>40772</c:v>
                </c:pt>
                <c:pt idx="424">
                  <c:v>40773</c:v>
                </c:pt>
                <c:pt idx="425">
                  <c:v>40774</c:v>
                </c:pt>
                <c:pt idx="426">
                  <c:v>40777</c:v>
                </c:pt>
                <c:pt idx="427">
                  <c:v>40778</c:v>
                </c:pt>
                <c:pt idx="428">
                  <c:v>40779</c:v>
                </c:pt>
                <c:pt idx="429">
                  <c:v>40780</c:v>
                </c:pt>
                <c:pt idx="430">
                  <c:v>40781</c:v>
                </c:pt>
                <c:pt idx="431">
                  <c:v>40784</c:v>
                </c:pt>
                <c:pt idx="432">
                  <c:v>40785</c:v>
                </c:pt>
                <c:pt idx="433">
                  <c:v>40786</c:v>
                </c:pt>
                <c:pt idx="434">
                  <c:v>40787</c:v>
                </c:pt>
                <c:pt idx="435">
                  <c:v>40788</c:v>
                </c:pt>
                <c:pt idx="436">
                  <c:v>40791</c:v>
                </c:pt>
                <c:pt idx="437">
                  <c:v>40792</c:v>
                </c:pt>
                <c:pt idx="438">
                  <c:v>40793</c:v>
                </c:pt>
                <c:pt idx="439">
                  <c:v>40794</c:v>
                </c:pt>
                <c:pt idx="440">
                  <c:v>40795</c:v>
                </c:pt>
                <c:pt idx="441">
                  <c:v>40798</c:v>
                </c:pt>
                <c:pt idx="442">
                  <c:v>40799</c:v>
                </c:pt>
                <c:pt idx="443">
                  <c:v>40800</c:v>
                </c:pt>
                <c:pt idx="444">
                  <c:v>40801</c:v>
                </c:pt>
                <c:pt idx="445">
                  <c:v>40802</c:v>
                </c:pt>
                <c:pt idx="446">
                  <c:v>40805</c:v>
                </c:pt>
                <c:pt idx="447">
                  <c:v>40806</c:v>
                </c:pt>
                <c:pt idx="448">
                  <c:v>40807</c:v>
                </c:pt>
                <c:pt idx="449">
                  <c:v>40808</c:v>
                </c:pt>
                <c:pt idx="450">
                  <c:v>40809</c:v>
                </c:pt>
                <c:pt idx="451">
                  <c:v>40812</c:v>
                </c:pt>
                <c:pt idx="452">
                  <c:v>40813</c:v>
                </c:pt>
                <c:pt idx="453">
                  <c:v>40814</c:v>
                </c:pt>
                <c:pt idx="454">
                  <c:v>40815</c:v>
                </c:pt>
                <c:pt idx="455">
                  <c:v>40816</c:v>
                </c:pt>
                <c:pt idx="456">
                  <c:v>40819</c:v>
                </c:pt>
                <c:pt idx="457">
                  <c:v>40820</c:v>
                </c:pt>
                <c:pt idx="458">
                  <c:v>40821</c:v>
                </c:pt>
                <c:pt idx="459">
                  <c:v>40822</c:v>
                </c:pt>
                <c:pt idx="460">
                  <c:v>40823</c:v>
                </c:pt>
                <c:pt idx="461">
                  <c:v>40826</c:v>
                </c:pt>
                <c:pt idx="462">
                  <c:v>40827</c:v>
                </c:pt>
                <c:pt idx="463">
                  <c:v>40828</c:v>
                </c:pt>
                <c:pt idx="464">
                  <c:v>40829</c:v>
                </c:pt>
                <c:pt idx="465">
                  <c:v>40830</c:v>
                </c:pt>
                <c:pt idx="466">
                  <c:v>40833</c:v>
                </c:pt>
                <c:pt idx="467">
                  <c:v>40834</c:v>
                </c:pt>
                <c:pt idx="468">
                  <c:v>40835</c:v>
                </c:pt>
                <c:pt idx="469">
                  <c:v>40836</c:v>
                </c:pt>
                <c:pt idx="470">
                  <c:v>40837</c:v>
                </c:pt>
                <c:pt idx="471">
                  <c:v>40840</c:v>
                </c:pt>
                <c:pt idx="472">
                  <c:v>40841</c:v>
                </c:pt>
                <c:pt idx="473">
                  <c:v>40842</c:v>
                </c:pt>
                <c:pt idx="474">
                  <c:v>40843</c:v>
                </c:pt>
                <c:pt idx="475">
                  <c:v>40844</c:v>
                </c:pt>
                <c:pt idx="476">
                  <c:v>40847</c:v>
                </c:pt>
                <c:pt idx="477">
                  <c:v>40848</c:v>
                </c:pt>
                <c:pt idx="478">
                  <c:v>40849</c:v>
                </c:pt>
                <c:pt idx="479">
                  <c:v>40850</c:v>
                </c:pt>
                <c:pt idx="480">
                  <c:v>40851</c:v>
                </c:pt>
                <c:pt idx="481">
                  <c:v>40854</c:v>
                </c:pt>
                <c:pt idx="482">
                  <c:v>40855</c:v>
                </c:pt>
                <c:pt idx="483">
                  <c:v>40856</c:v>
                </c:pt>
                <c:pt idx="484">
                  <c:v>40857</c:v>
                </c:pt>
                <c:pt idx="485">
                  <c:v>40858</c:v>
                </c:pt>
                <c:pt idx="486">
                  <c:v>40861</c:v>
                </c:pt>
                <c:pt idx="487">
                  <c:v>40862</c:v>
                </c:pt>
                <c:pt idx="488">
                  <c:v>40863</c:v>
                </c:pt>
                <c:pt idx="489">
                  <c:v>40864</c:v>
                </c:pt>
                <c:pt idx="490">
                  <c:v>40865</c:v>
                </c:pt>
                <c:pt idx="491">
                  <c:v>40868</c:v>
                </c:pt>
                <c:pt idx="492">
                  <c:v>40869</c:v>
                </c:pt>
                <c:pt idx="493">
                  <c:v>40870</c:v>
                </c:pt>
                <c:pt idx="494">
                  <c:v>40871</c:v>
                </c:pt>
                <c:pt idx="495">
                  <c:v>40872</c:v>
                </c:pt>
                <c:pt idx="496">
                  <c:v>40875</c:v>
                </c:pt>
                <c:pt idx="497">
                  <c:v>40876</c:v>
                </c:pt>
                <c:pt idx="498">
                  <c:v>40877</c:v>
                </c:pt>
                <c:pt idx="499">
                  <c:v>40878</c:v>
                </c:pt>
                <c:pt idx="500">
                  <c:v>40879</c:v>
                </c:pt>
                <c:pt idx="501">
                  <c:v>40882</c:v>
                </c:pt>
                <c:pt idx="502">
                  <c:v>40883</c:v>
                </c:pt>
                <c:pt idx="503">
                  <c:v>40884</c:v>
                </c:pt>
                <c:pt idx="504">
                  <c:v>40885</c:v>
                </c:pt>
                <c:pt idx="505">
                  <c:v>40886</c:v>
                </c:pt>
                <c:pt idx="506">
                  <c:v>40889</c:v>
                </c:pt>
                <c:pt idx="507">
                  <c:v>40890</c:v>
                </c:pt>
                <c:pt idx="508">
                  <c:v>40891</c:v>
                </c:pt>
                <c:pt idx="509">
                  <c:v>40892</c:v>
                </c:pt>
                <c:pt idx="510">
                  <c:v>40893</c:v>
                </c:pt>
                <c:pt idx="511">
                  <c:v>40896</c:v>
                </c:pt>
                <c:pt idx="512">
                  <c:v>40897</c:v>
                </c:pt>
                <c:pt idx="513">
                  <c:v>40898</c:v>
                </c:pt>
                <c:pt idx="514">
                  <c:v>40899</c:v>
                </c:pt>
                <c:pt idx="515">
                  <c:v>40900</c:v>
                </c:pt>
                <c:pt idx="516">
                  <c:v>40903</c:v>
                </c:pt>
                <c:pt idx="517">
                  <c:v>40904</c:v>
                </c:pt>
                <c:pt idx="518">
                  <c:v>40905</c:v>
                </c:pt>
                <c:pt idx="519">
                  <c:v>40906</c:v>
                </c:pt>
                <c:pt idx="520">
                  <c:v>40907</c:v>
                </c:pt>
                <c:pt idx="521">
                  <c:v>40910</c:v>
                </c:pt>
                <c:pt idx="522">
                  <c:v>40911</c:v>
                </c:pt>
                <c:pt idx="523">
                  <c:v>40912</c:v>
                </c:pt>
                <c:pt idx="524">
                  <c:v>40913</c:v>
                </c:pt>
                <c:pt idx="525">
                  <c:v>40914</c:v>
                </c:pt>
                <c:pt idx="526">
                  <c:v>40917</c:v>
                </c:pt>
                <c:pt idx="527">
                  <c:v>40918</c:v>
                </c:pt>
                <c:pt idx="528">
                  <c:v>40919</c:v>
                </c:pt>
                <c:pt idx="529">
                  <c:v>40920</c:v>
                </c:pt>
                <c:pt idx="530">
                  <c:v>40921</c:v>
                </c:pt>
                <c:pt idx="531">
                  <c:v>40924</c:v>
                </c:pt>
                <c:pt idx="532">
                  <c:v>40925</c:v>
                </c:pt>
                <c:pt idx="533">
                  <c:v>40926</c:v>
                </c:pt>
                <c:pt idx="534">
                  <c:v>40927</c:v>
                </c:pt>
                <c:pt idx="535">
                  <c:v>40928</c:v>
                </c:pt>
                <c:pt idx="536">
                  <c:v>40931</c:v>
                </c:pt>
                <c:pt idx="537">
                  <c:v>40932</c:v>
                </c:pt>
                <c:pt idx="538">
                  <c:v>40933</c:v>
                </c:pt>
                <c:pt idx="539">
                  <c:v>40934</c:v>
                </c:pt>
                <c:pt idx="540">
                  <c:v>40935</c:v>
                </c:pt>
                <c:pt idx="541">
                  <c:v>40938</c:v>
                </c:pt>
                <c:pt idx="542">
                  <c:v>40939</c:v>
                </c:pt>
                <c:pt idx="543">
                  <c:v>40940</c:v>
                </c:pt>
                <c:pt idx="544">
                  <c:v>40941</c:v>
                </c:pt>
                <c:pt idx="545">
                  <c:v>40942</c:v>
                </c:pt>
                <c:pt idx="546">
                  <c:v>40945</c:v>
                </c:pt>
                <c:pt idx="547">
                  <c:v>40946</c:v>
                </c:pt>
                <c:pt idx="548">
                  <c:v>40947</c:v>
                </c:pt>
                <c:pt idx="549">
                  <c:v>40948</c:v>
                </c:pt>
                <c:pt idx="550">
                  <c:v>40949</c:v>
                </c:pt>
                <c:pt idx="551">
                  <c:v>40952</c:v>
                </c:pt>
                <c:pt idx="552">
                  <c:v>40953</c:v>
                </c:pt>
                <c:pt idx="553">
                  <c:v>40954</c:v>
                </c:pt>
                <c:pt idx="554">
                  <c:v>40955</c:v>
                </c:pt>
                <c:pt idx="555">
                  <c:v>40956</c:v>
                </c:pt>
                <c:pt idx="556">
                  <c:v>40959</c:v>
                </c:pt>
                <c:pt idx="557">
                  <c:v>40960</c:v>
                </c:pt>
                <c:pt idx="558">
                  <c:v>40961</c:v>
                </c:pt>
                <c:pt idx="559">
                  <c:v>40962</c:v>
                </c:pt>
                <c:pt idx="560">
                  <c:v>40963</c:v>
                </c:pt>
                <c:pt idx="561">
                  <c:v>40966</c:v>
                </c:pt>
                <c:pt idx="562">
                  <c:v>40967</c:v>
                </c:pt>
                <c:pt idx="563">
                  <c:v>40968</c:v>
                </c:pt>
                <c:pt idx="564">
                  <c:v>40969</c:v>
                </c:pt>
                <c:pt idx="565">
                  <c:v>40970</c:v>
                </c:pt>
                <c:pt idx="566">
                  <c:v>40973</c:v>
                </c:pt>
                <c:pt idx="567">
                  <c:v>40974</c:v>
                </c:pt>
                <c:pt idx="568">
                  <c:v>40975</c:v>
                </c:pt>
                <c:pt idx="569">
                  <c:v>40976</c:v>
                </c:pt>
                <c:pt idx="570">
                  <c:v>40977</c:v>
                </c:pt>
                <c:pt idx="571">
                  <c:v>40980</c:v>
                </c:pt>
                <c:pt idx="572">
                  <c:v>40981</c:v>
                </c:pt>
                <c:pt idx="573">
                  <c:v>40982</c:v>
                </c:pt>
                <c:pt idx="574">
                  <c:v>40983</c:v>
                </c:pt>
                <c:pt idx="575">
                  <c:v>40984</c:v>
                </c:pt>
                <c:pt idx="576">
                  <c:v>40987</c:v>
                </c:pt>
                <c:pt idx="577">
                  <c:v>40988</c:v>
                </c:pt>
                <c:pt idx="578">
                  <c:v>40989</c:v>
                </c:pt>
                <c:pt idx="579">
                  <c:v>40990</c:v>
                </c:pt>
                <c:pt idx="580">
                  <c:v>40991</c:v>
                </c:pt>
                <c:pt idx="581">
                  <c:v>40994</c:v>
                </c:pt>
                <c:pt idx="582">
                  <c:v>40995</c:v>
                </c:pt>
                <c:pt idx="583">
                  <c:v>40996</c:v>
                </c:pt>
                <c:pt idx="584">
                  <c:v>40997</c:v>
                </c:pt>
                <c:pt idx="585">
                  <c:v>40998</c:v>
                </c:pt>
                <c:pt idx="586">
                  <c:v>41001</c:v>
                </c:pt>
                <c:pt idx="587">
                  <c:v>41002</c:v>
                </c:pt>
                <c:pt idx="588">
                  <c:v>41003</c:v>
                </c:pt>
                <c:pt idx="589">
                  <c:v>41004</c:v>
                </c:pt>
                <c:pt idx="590">
                  <c:v>41005</c:v>
                </c:pt>
                <c:pt idx="591">
                  <c:v>41008</c:v>
                </c:pt>
                <c:pt idx="592">
                  <c:v>41009</c:v>
                </c:pt>
                <c:pt idx="593">
                  <c:v>41010</c:v>
                </c:pt>
                <c:pt idx="594">
                  <c:v>41011</c:v>
                </c:pt>
                <c:pt idx="595">
                  <c:v>41012</c:v>
                </c:pt>
                <c:pt idx="596">
                  <c:v>41015</c:v>
                </c:pt>
                <c:pt idx="597">
                  <c:v>41016</c:v>
                </c:pt>
                <c:pt idx="598">
                  <c:v>41017</c:v>
                </c:pt>
                <c:pt idx="599">
                  <c:v>41018</c:v>
                </c:pt>
                <c:pt idx="600">
                  <c:v>41019</c:v>
                </c:pt>
                <c:pt idx="601">
                  <c:v>41022</c:v>
                </c:pt>
                <c:pt idx="602">
                  <c:v>41023</c:v>
                </c:pt>
                <c:pt idx="603">
                  <c:v>41024</c:v>
                </c:pt>
                <c:pt idx="604">
                  <c:v>41025</c:v>
                </c:pt>
                <c:pt idx="605">
                  <c:v>41026</c:v>
                </c:pt>
                <c:pt idx="606">
                  <c:v>41029</c:v>
                </c:pt>
                <c:pt idx="607">
                  <c:v>41030</c:v>
                </c:pt>
                <c:pt idx="608">
                  <c:v>41031</c:v>
                </c:pt>
                <c:pt idx="609">
                  <c:v>41032</c:v>
                </c:pt>
                <c:pt idx="610">
                  <c:v>41033</c:v>
                </c:pt>
                <c:pt idx="611">
                  <c:v>41036</c:v>
                </c:pt>
                <c:pt idx="612">
                  <c:v>41037</c:v>
                </c:pt>
                <c:pt idx="613">
                  <c:v>41038</c:v>
                </c:pt>
                <c:pt idx="614">
                  <c:v>41039</c:v>
                </c:pt>
                <c:pt idx="615">
                  <c:v>41040</c:v>
                </c:pt>
                <c:pt idx="616">
                  <c:v>41043</c:v>
                </c:pt>
                <c:pt idx="617">
                  <c:v>41044</c:v>
                </c:pt>
                <c:pt idx="618">
                  <c:v>41045</c:v>
                </c:pt>
                <c:pt idx="619">
                  <c:v>41046</c:v>
                </c:pt>
                <c:pt idx="620">
                  <c:v>41047</c:v>
                </c:pt>
                <c:pt idx="621">
                  <c:v>41050</c:v>
                </c:pt>
                <c:pt idx="622">
                  <c:v>41051</c:v>
                </c:pt>
                <c:pt idx="623">
                  <c:v>41052</c:v>
                </c:pt>
                <c:pt idx="624">
                  <c:v>41053</c:v>
                </c:pt>
                <c:pt idx="625">
                  <c:v>41054</c:v>
                </c:pt>
                <c:pt idx="626">
                  <c:v>41057</c:v>
                </c:pt>
                <c:pt idx="627">
                  <c:v>41058</c:v>
                </c:pt>
                <c:pt idx="628">
                  <c:v>41059</c:v>
                </c:pt>
                <c:pt idx="629">
                  <c:v>41060</c:v>
                </c:pt>
                <c:pt idx="630">
                  <c:v>41061</c:v>
                </c:pt>
                <c:pt idx="631">
                  <c:v>41064</c:v>
                </c:pt>
                <c:pt idx="632">
                  <c:v>41065</c:v>
                </c:pt>
                <c:pt idx="633">
                  <c:v>41066</c:v>
                </c:pt>
                <c:pt idx="634">
                  <c:v>41067</c:v>
                </c:pt>
                <c:pt idx="635">
                  <c:v>41068</c:v>
                </c:pt>
                <c:pt idx="636">
                  <c:v>41071</c:v>
                </c:pt>
                <c:pt idx="637">
                  <c:v>41072</c:v>
                </c:pt>
                <c:pt idx="638">
                  <c:v>41073</c:v>
                </c:pt>
                <c:pt idx="639">
                  <c:v>41074</c:v>
                </c:pt>
                <c:pt idx="640">
                  <c:v>41075</c:v>
                </c:pt>
                <c:pt idx="641">
                  <c:v>41078</c:v>
                </c:pt>
                <c:pt idx="642">
                  <c:v>41079</c:v>
                </c:pt>
                <c:pt idx="643">
                  <c:v>41080</c:v>
                </c:pt>
                <c:pt idx="644">
                  <c:v>41081</c:v>
                </c:pt>
                <c:pt idx="645">
                  <c:v>41082</c:v>
                </c:pt>
                <c:pt idx="646">
                  <c:v>41085</c:v>
                </c:pt>
                <c:pt idx="647">
                  <c:v>41086</c:v>
                </c:pt>
                <c:pt idx="648">
                  <c:v>41087</c:v>
                </c:pt>
                <c:pt idx="649">
                  <c:v>41088</c:v>
                </c:pt>
                <c:pt idx="650">
                  <c:v>41089</c:v>
                </c:pt>
                <c:pt idx="651">
                  <c:v>41092</c:v>
                </c:pt>
                <c:pt idx="652">
                  <c:v>41093</c:v>
                </c:pt>
                <c:pt idx="653">
                  <c:v>41094</c:v>
                </c:pt>
                <c:pt idx="654">
                  <c:v>41095</c:v>
                </c:pt>
                <c:pt idx="655">
                  <c:v>41096</c:v>
                </c:pt>
                <c:pt idx="656">
                  <c:v>41099</c:v>
                </c:pt>
                <c:pt idx="657">
                  <c:v>41100</c:v>
                </c:pt>
                <c:pt idx="658">
                  <c:v>41101</c:v>
                </c:pt>
                <c:pt idx="659">
                  <c:v>41102</c:v>
                </c:pt>
                <c:pt idx="660">
                  <c:v>41103</c:v>
                </c:pt>
                <c:pt idx="661">
                  <c:v>41106</c:v>
                </c:pt>
                <c:pt idx="662">
                  <c:v>41107</c:v>
                </c:pt>
                <c:pt idx="663">
                  <c:v>41108</c:v>
                </c:pt>
                <c:pt idx="664">
                  <c:v>41109</c:v>
                </c:pt>
                <c:pt idx="665">
                  <c:v>41110</c:v>
                </c:pt>
                <c:pt idx="666">
                  <c:v>41113</c:v>
                </c:pt>
                <c:pt idx="667">
                  <c:v>41114</c:v>
                </c:pt>
                <c:pt idx="668">
                  <c:v>41115</c:v>
                </c:pt>
                <c:pt idx="669">
                  <c:v>41116</c:v>
                </c:pt>
                <c:pt idx="670">
                  <c:v>41117</c:v>
                </c:pt>
                <c:pt idx="671">
                  <c:v>41120</c:v>
                </c:pt>
                <c:pt idx="672">
                  <c:v>41121</c:v>
                </c:pt>
                <c:pt idx="673">
                  <c:v>41122</c:v>
                </c:pt>
                <c:pt idx="674">
                  <c:v>41123</c:v>
                </c:pt>
                <c:pt idx="675">
                  <c:v>41124</c:v>
                </c:pt>
                <c:pt idx="676">
                  <c:v>41127</c:v>
                </c:pt>
                <c:pt idx="677">
                  <c:v>41128</c:v>
                </c:pt>
                <c:pt idx="678">
                  <c:v>41129</c:v>
                </c:pt>
                <c:pt idx="679">
                  <c:v>41130</c:v>
                </c:pt>
                <c:pt idx="680">
                  <c:v>41131</c:v>
                </c:pt>
                <c:pt idx="681">
                  <c:v>41134</c:v>
                </c:pt>
                <c:pt idx="682">
                  <c:v>41135</c:v>
                </c:pt>
                <c:pt idx="683">
                  <c:v>41136</c:v>
                </c:pt>
                <c:pt idx="684">
                  <c:v>41137</c:v>
                </c:pt>
                <c:pt idx="685">
                  <c:v>41138</c:v>
                </c:pt>
                <c:pt idx="686">
                  <c:v>41141</c:v>
                </c:pt>
                <c:pt idx="687">
                  <c:v>41142</c:v>
                </c:pt>
                <c:pt idx="688">
                  <c:v>41143</c:v>
                </c:pt>
                <c:pt idx="689">
                  <c:v>41144</c:v>
                </c:pt>
                <c:pt idx="690">
                  <c:v>41145</c:v>
                </c:pt>
                <c:pt idx="691">
                  <c:v>41148</c:v>
                </c:pt>
                <c:pt idx="692">
                  <c:v>41149</c:v>
                </c:pt>
                <c:pt idx="693">
                  <c:v>41150</c:v>
                </c:pt>
                <c:pt idx="694">
                  <c:v>41151</c:v>
                </c:pt>
                <c:pt idx="695">
                  <c:v>41152</c:v>
                </c:pt>
                <c:pt idx="696">
                  <c:v>41155</c:v>
                </c:pt>
                <c:pt idx="697">
                  <c:v>41156</c:v>
                </c:pt>
                <c:pt idx="698">
                  <c:v>41157</c:v>
                </c:pt>
                <c:pt idx="699">
                  <c:v>41158</c:v>
                </c:pt>
                <c:pt idx="700">
                  <c:v>41159</c:v>
                </c:pt>
                <c:pt idx="701">
                  <c:v>41162</c:v>
                </c:pt>
                <c:pt idx="702">
                  <c:v>41163</c:v>
                </c:pt>
                <c:pt idx="703">
                  <c:v>41164</c:v>
                </c:pt>
                <c:pt idx="704">
                  <c:v>41165</c:v>
                </c:pt>
                <c:pt idx="705">
                  <c:v>41166</c:v>
                </c:pt>
                <c:pt idx="706">
                  <c:v>41169</c:v>
                </c:pt>
                <c:pt idx="707">
                  <c:v>41170</c:v>
                </c:pt>
                <c:pt idx="708">
                  <c:v>41171</c:v>
                </c:pt>
                <c:pt idx="709">
                  <c:v>41172</c:v>
                </c:pt>
                <c:pt idx="710">
                  <c:v>41173</c:v>
                </c:pt>
                <c:pt idx="711">
                  <c:v>41176</c:v>
                </c:pt>
                <c:pt idx="712">
                  <c:v>41177</c:v>
                </c:pt>
                <c:pt idx="713">
                  <c:v>41178</c:v>
                </c:pt>
                <c:pt idx="714">
                  <c:v>41179</c:v>
                </c:pt>
                <c:pt idx="715">
                  <c:v>41180</c:v>
                </c:pt>
                <c:pt idx="716">
                  <c:v>41183</c:v>
                </c:pt>
                <c:pt idx="717">
                  <c:v>41184</c:v>
                </c:pt>
                <c:pt idx="718">
                  <c:v>41185</c:v>
                </c:pt>
                <c:pt idx="719">
                  <c:v>41186</c:v>
                </c:pt>
                <c:pt idx="720">
                  <c:v>41187</c:v>
                </c:pt>
                <c:pt idx="721">
                  <c:v>41190</c:v>
                </c:pt>
                <c:pt idx="722">
                  <c:v>41191</c:v>
                </c:pt>
                <c:pt idx="723">
                  <c:v>41192</c:v>
                </c:pt>
                <c:pt idx="724">
                  <c:v>41193</c:v>
                </c:pt>
                <c:pt idx="725">
                  <c:v>41194</c:v>
                </c:pt>
                <c:pt idx="726">
                  <c:v>41197</c:v>
                </c:pt>
                <c:pt idx="727">
                  <c:v>41198</c:v>
                </c:pt>
                <c:pt idx="728">
                  <c:v>41199</c:v>
                </c:pt>
                <c:pt idx="729">
                  <c:v>41200</c:v>
                </c:pt>
                <c:pt idx="730">
                  <c:v>41201</c:v>
                </c:pt>
                <c:pt idx="731">
                  <c:v>41204</c:v>
                </c:pt>
                <c:pt idx="732">
                  <c:v>41205</c:v>
                </c:pt>
                <c:pt idx="733">
                  <c:v>41206</c:v>
                </c:pt>
                <c:pt idx="734">
                  <c:v>41207</c:v>
                </c:pt>
                <c:pt idx="735">
                  <c:v>41208</c:v>
                </c:pt>
                <c:pt idx="736">
                  <c:v>41211</c:v>
                </c:pt>
                <c:pt idx="737">
                  <c:v>41212</c:v>
                </c:pt>
                <c:pt idx="738">
                  <c:v>41213</c:v>
                </c:pt>
                <c:pt idx="739">
                  <c:v>41214</c:v>
                </c:pt>
                <c:pt idx="740">
                  <c:v>41215</c:v>
                </c:pt>
                <c:pt idx="741">
                  <c:v>41218</c:v>
                </c:pt>
                <c:pt idx="742">
                  <c:v>41219</c:v>
                </c:pt>
                <c:pt idx="743">
                  <c:v>41220</c:v>
                </c:pt>
                <c:pt idx="744">
                  <c:v>41221</c:v>
                </c:pt>
                <c:pt idx="745">
                  <c:v>41222</c:v>
                </c:pt>
                <c:pt idx="746">
                  <c:v>41225</c:v>
                </c:pt>
                <c:pt idx="747">
                  <c:v>41226</c:v>
                </c:pt>
                <c:pt idx="748">
                  <c:v>41227</c:v>
                </c:pt>
                <c:pt idx="749">
                  <c:v>41228</c:v>
                </c:pt>
                <c:pt idx="750">
                  <c:v>41229</c:v>
                </c:pt>
                <c:pt idx="751">
                  <c:v>41232</c:v>
                </c:pt>
                <c:pt idx="752">
                  <c:v>41233</c:v>
                </c:pt>
                <c:pt idx="753">
                  <c:v>41234</c:v>
                </c:pt>
                <c:pt idx="754">
                  <c:v>41235</c:v>
                </c:pt>
                <c:pt idx="755">
                  <c:v>41236</c:v>
                </c:pt>
                <c:pt idx="756">
                  <c:v>41239</c:v>
                </c:pt>
                <c:pt idx="757">
                  <c:v>41240</c:v>
                </c:pt>
                <c:pt idx="758">
                  <c:v>41241</c:v>
                </c:pt>
                <c:pt idx="759">
                  <c:v>41242</c:v>
                </c:pt>
                <c:pt idx="760">
                  <c:v>41243</c:v>
                </c:pt>
                <c:pt idx="761">
                  <c:v>41246</c:v>
                </c:pt>
                <c:pt idx="762">
                  <c:v>41247</c:v>
                </c:pt>
                <c:pt idx="763">
                  <c:v>41248</c:v>
                </c:pt>
                <c:pt idx="764">
                  <c:v>41249</c:v>
                </c:pt>
                <c:pt idx="765">
                  <c:v>41250</c:v>
                </c:pt>
                <c:pt idx="766">
                  <c:v>41253</c:v>
                </c:pt>
                <c:pt idx="767">
                  <c:v>41254</c:v>
                </c:pt>
                <c:pt idx="768">
                  <c:v>41255</c:v>
                </c:pt>
                <c:pt idx="769">
                  <c:v>41256</c:v>
                </c:pt>
                <c:pt idx="770">
                  <c:v>41257</c:v>
                </c:pt>
                <c:pt idx="771">
                  <c:v>41260</c:v>
                </c:pt>
                <c:pt idx="772">
                  <c:v>41261</c:v>
                </c:pt>
                <c:pt idx="773">
                  <c:v>41262</c:v>
                </c:pt>
                <c:pt idx="774">
                  <c:v>41263</c:v>
                </c:pt>
                <c:pt idx="775">
                  <c:v>41264</c:v>
                </c:pt>
                <c:pt idx="776">
                  <c:v>41267</c:v>
                </c:pt>
                <c:pt idx="777">
                  <c:v>41268</c:v>
                </c:pt>
                <c:pt idx="778">
                  <c:v>41269</c:v>
                </c:pt>
                <c:pt idx="779">
                  <c:v>41270</c:v>
                </c:pt>
                <c:pt idx="780">
                  <c:v>41271</c:v>
                </c:pt>
                <c:pt idx="781">
                  <c:v>41274</c:v>
                </c:pt>
                <c:pt idx="782">
                  <c:v>41275</c:v>
                </c:pt>
                <c:pt idx="783">
                  <c:v>41276</c:v>
                </c:pt>
                <c:pt idx="784">
                  <c:v>41277</c:v>
                </c:pt>
                <c:pt idx="785">
                  <c:v>41278</c:v>
                </c:pt>
                <c:pt idx="786">
                  <c:v>41281</c:v>
                </c:pt>
                <c:pt idx="787">
                  <c:v>41282</c:v>
                </c:pt>
                <c:pt idx="788">
                  <c:v>41283</c:v>
                </c:pt>
                <c:pt idx="789">
                  <c:v>41284</c:v>
                </c:pt>
                <c:pt idx="790">
                  <c:v>41285</c:v>
                </c:pt>
                <c:pt idx="791">
                  <c:v>41288</c:v>
                </c:pt>
                <c:pt idx="792">
                  <c:v>41289</c:v>
                </c:pt>
                <c:pt idx="793">
                  <c:v>41290</c:v>
                </c:pt>
                <c:pt idx="794">
                  <c:v>41291</c:v>
                </c:pt>
                <c:pt idx="795">
                  <c:v>41292</c:v>
                </c:pt>
                <c:pt idx="796">
                  <c:v>41295</c:v>
                </c:pt>
                <c:pt idx="797">
                  <c:v>41296</c:v>
                </c:pt>
                <c:pt idx="798">
                  <c:v>41297</c:v>
                </c:pt>
                <c:pt idx="799">
                  <c:v>41298</c:v>
                </c:pt>
                <c:pt idx="800">
                  <c:v>41299</c:v>
                </c:pt>
                <c:pt idx="801">
                  <c:v>41302</c:v>
                </c:pt>
                <c:pt idx="802">
                  <c:v>41303</c:v>
                </c:pt>
                <c:pt idx="803">
                  <c:v>41304</c:v>
                </c:pt>
                <c:pt idx="804">
                  <c:v>41305</c:v>
                </c:pt>
                <c:pt idx="805">
                  <c:v>41306</c:v>
                </c:pt>
                <c:pt idx="806">
                  <c:v>41309</c:v>
                </c:pt>
                <c:pt idx="807">
                  <c:v>41310</c:v>
                </c:pt>
                <c:pt idx="808">
                  <c:v>41311</c:v>
                </c:pt>
                <c:pt idx="809">
                  <c:v>41312</c:v>
                </c:pt>
                <c:pt idx="810">
                  <c:v>41313</c:v>
                </c:pt>
                <c:pt idx="811">
                  <c:v>41316</c:v>
                </c:pt>
                <c:pt idx="812">
                  <c:v>41317</c:v>
                </c:pt>
                <c:pt idx="813">
                  <c:v>41318</c:v>
                </c:pt>
                <c:pt idx="814">
                  <c:v>41319</c:v>
                </c:pt>
                <c:pt idx="815">
                  <c:v>41320</c:v>
                </c:pt>
                <c:pt idx="816">
                  <c:v>41323</c:v>
                </c:pt>
                <c:pt idx="817">
                  <c:v>41324</c:v>
                </c:pt>
                <c:pt idx="818">
                  <c:v>41325</c:v>
                </c:pt>
                <c:pt idx="819">
                  <c:v>41326</c:v>
                </c:pt>
                <c:pt idx="820">
                  <c:v>41327</c:v>
                </c:pt>
                <c:pt idx="821">
                  <c:v>41330</c:v>
                </c:pt>
                <c:pt idx="822">
                  <c:v>41331</c:v>
                </c:pt>
                <c:pt idx="823">
                  <c:v>41332</c:v>
                </c:pt>
                <c:pt idx="824">
                  <c:v>41333</c:v>
                </c:pt>
                <c:pt idx="825">
                  <c:v>41334</c:v>
                </c:pt>
                <c:pt idx="826">
                  <c:v>41337</c:v>
                </c:pt>
                <c:pt idx="827">
                  <c:v>41338</c:v>
                </c:pt>
                <c:pt idx="828">
                  <c:v>41339</c:v>
                </c:pt>
                <c:pt idx="829">
                  <c:v>41340</c:v>
                </c:pt>
                <c:pt idx="830">
                  <c:v>41341</c:v>
                </c:pt>
                <c:pt idx="831">
                  <c:v>41344</c:v>
                </c:pt>
                <c:pt idx="832">
                  <c:v>41345</c:v>
                </c:pt>
                <c:pt idx="833">
                  <c:v>41346</c:v>
                </c:pt>
                <c:pt idx="834">
                  <c:v>41347</c:v>
                </c:pt>
                <c:pt idx="835">
                  <c:v>41348</c:v>
                </c:pt>
                <c:pt idx="836">
                  <c:v>41351</c:v>
                </c:pt>
                <c:pt idx="837">
                  <c:v>41352</c:v>
                </c:pt>
                <c:pt idx="838">
                  <c:v>41353</c:v>
                </c:pt>
                <c:pt idx="839">
                  <c:v>41354</c:v>
                </c:pt>
                <c:pt idx="840">
                  <c:v>41355</c:v>
                </c:pt>
                <c:pt idx="841">
                  <c:v>41358</c:v>
                </c:pt>
                <c:pt idx="842">
                  <c:v>41359</c:v>
                </c:pt>
                <c:pt idx="843">
                  <c:v>41360</c:v>
                </c:pt>
                <c:pt idx="844">
                  <c:v>41361</c:v>
                </c:pt>
                <c:pt idx="845">
                  <c:v>41362</c:v>
                </c:pt>
                <c:pt idx="846">
                  <c:v>41365</c:v>
                </c:pt>
                <c:pt idx="847">
                  <c:v>41366</c:v>
                </c:pt>
                <c:pt idx="848">
                  <c:v>41367</c:v>
                </c:pt>
                <c:pt idx="849">
                  <c:v>41368</c:v>
                </c:pt>
                <c:pt idx="850">
                  <c:v>41369</c:v>
                </c:pt>
                <c:pt idx="851">
                  <c:v>41372</c:v>
                </c:pt>
                <c:pt idx="852">
                  <c:v>41373</c:v>
                </c:pt>
                <c:pt idx="853">
                  <c:v>41374</c:v>
                </c:pt>
                <c:pt idx="854">
                  <c:v>41375</c:v>
                </c:pt>
                <c:pt idx="855">
                  <c:v>41376</c:v>
                </c:pt>
                <c:pt idx="856">
                  <c:v>41379</c:v>
                </c:pt>
                <c:pt idx="857">
                  <c:v>41380</c:v>
                </c:pt>
                <c:pt idx="858">
                  <c:v>41381</c:v>
                </c:pt>
                <c:pt idx="859">
                  <c:v>41382</c:v>
                </c:pt>
                <c:pt idx="860">
                  <c:v>41383</c:v>
                </c:pt>
                <c:pt idx="861">
                  <c:v>41386</c:v>
                </c:pt>
                <c:pt idx="862">
                  <c:v>41387</c:v>
                </c:pt>
                <c:pt idx="863">
                  <c:v>41388</c:v>
                </c:pt>
                <c:pt idx="864">
                  <c:v>41389</c:v>
                </c:pt>
                <c:pt idx="865">
                  <c:v>41390</c:v>
                </c:pt>
                <c:pt idx="866">
                  <c:v>41393</c:v>
                </c:pt>
                <c:pt idx="867">
                  <c:v>41394</c:v>
                </c:pt>
                <c:pt idx="868">
                  <c:v>41395</c:v>
                </c:pt>
                <c:pt idx="869">
                  <c:v>41396</c:v>
                </c:pt>
                <c:pt idx="870">
                  <c:v>41397</c:v>
                </c:pt>
                <c:pt idx="871">
                  <c:v>41400</c:v>
                </c:pt>
                <c:pt idx="872">
                  <c:v>41401</c:v>
                </c:pt>
                <c:pt idx="873">
                  <c:v>41402</c:v>
                </c:pt>
                <c:pt idx="874">
                  <c:v>41403</c:v>
                </c:pt>
                <c:pt idx="875">
                  <c:v>41404</c:v>
                </c:pt>
                <c:pt idx="876">
                  <c:v>41407</c:v>
                </c:pt>
                <c:pt idx="877">
                  <c:v>41408</c:v>
                </c:pt>
                <c:pt idx="878">
                  <c:v>41409</c:v>
                </c:pt>
                <c:pt idx="879">
                  <c:v>41410</c:v>
                </c:pt>
                <c:pt idx="880">
                  <c:v>41411</c:v>
                </c:pt>
                <c:pt idx="881">
                  <c:v>41414</c:v>
                </c:pt>
                <c:pt idx="882">
                  <c:v>41415</c:v>
                </c:pt>
                <c:pt idx="883">
                  <c:v>41416</c:v>
                </c:pt>
                <c:pt idx="884">
                  <c:v>41417</c:v>
                </c:pt>
                <c:pt idx="885">
                  <c:v>41418</c:v>
                </c:pt>
                <c:pt idx="886">
                  <c:v>41421</c:v>
                </c:pt>
                <c:pt idx="887">
                  <c:v>41422</c:v>
                </c:pt>
                <c:pt idx="888">
                  <c:v>41423</c:v>
                </c:pt>
                <c:pt idx="889">
                  <c:v>41424</c:v>
                </c:pt>
                <c:pt idx="890">
                  <c:v>41425</c:v>
                </c:pt>
                <c:pt idx="891">
                  <c:v>41428</c:v>
                </c:pt>
                <c:pt idx="892">
                  <c:v>41429</c:v>
                </c:pt>
                <c:pt idx="893">
                  <c:v>41430</c:v>
                </c:pt>
                <c:pt idx="894">
                  <c:v>41431</c:v>
                </c:pt>
                <c:pt idx="895">
                  <c:v>41432</c:v>
                </c:pt>
                <c:pt idx="896">
                  <c:v>41435</c:v>
                </c:pt>
                <c:pt idx="897">
                  <c:v>41436</c:v>
                </c:pt>
                <c:pt idx="898">
                  <c:v>41437</c:v>
                </c:pt>
                <c:pt idx="899">
                  <c:v>41438</c:v>
                </c:pt>
                <c:pt idx="900">
                  <c:v>41439</c:v>
                </c:pt>
                <c:pt idx="901">
                  <c:v>41442</c:v>
                </c:pt>
                <c:pt idx="902">
                  <c:v>41443</c:v>
                </c:pt>
                <c:pt idx="903">
                  <c:v>41444</c:v>
                </c:pt>
                <c:pt idx="904">
                  <c:v>41445</c:v>
                </c:pt>
                <c:pt idx="905">
                  <c:v>41446</c:v>
                </c:pt>
                <c:pt idx="906">
                  <c:v>41449</c:v>
                </c:pt>
                <c:pt idx="907">
                  <c:v>41450</c:v>
                </c:pt>
                <c:pt idx="908">
                  <c:v>41451</c:v>
                </c:pt>
                <c:pt idx="909">
                  <c:v>41452</c:v>
                </c:pt>
                <c:pt idx="910">
                  <c:v>41453</c:v>
                </c:pt>
                <c:pt idx="911">
                  <c:v>41456</c:v>
                </c:pt>
                <c:pt idx="912">
                  <c:v>41457</c:v>
                </c:pt>
                <c:pt idx="913">
                  <c:v>41458</c:v>
                </c:pt>
                <c:pt idx="914">
                  <c:v>41459</c:v>
                </c:pt>
                <c:pt idx="915">
                  <c:v>41460</c:v>
                </c:pt>
                <c:pt idx="916">
                  <c:v>41463</c:v>
                </c:pt>
                <c:pt idx="917">
                  <c:v>41464</c:v>
                </c:pt>
                <c:pt idx="918">
                  <c:v>41465</c:v>
                </c:pt>
                <c:pt idx="919">
                  <c:v>41466</c:v>
                </c:pt>
                <c:pt idx="920">
                  <c:v>41467</c:v>
                </c:pt>
                <c:pt idx="921">
                  <c:v>41470</c:v>
                </c:pt>
                <c:pt idx="922">
                  <c:v>41471</c:v>
                </c:pt>
                <c:pt idx="923">
                  <c:v>41472</c:v>
                </c:pt>
                <c:pt idx="924">
                  <c:v>41473</c:v>
                </c:pt>
                <c:pt idx="925">
                  <c:v>41474</c:v>
                </c:pt>
                <c:pt idx="926">
                  <c:v>41477</c:v>
                </c:pt>
                <c:pt idx="927">
                  <c:v>41478</c:v>
                </c:pt>
                <c:pt idx="928">
                  <c:v>41479</c:v>
                </c:pt>
                <c:pt idx="929">
                  <c:v>41480</c:v>
                </c:pt>
                <c:pt idx="930">
                  <c:v>41481</c:v>
                </c:pt>
                <c:pt idx="931">
                  <c:v>41484</c:v>
                </c:pt>
                <c:pt idx="932">
                  <c:v>41485</c:v>
                </c:pt>
                <c:pt idx="933">
                  <c:v>41486</c:v>
                </c:pt>
                <c:pt idx="934">
                  <c:v>41487</c:v>
                </c:pt>
                <c:pt idx="935">
                  <c:v>41488</c:v>
                </c:pt>
                <c:pt idx="936">
                  <c:v>41491</c:v>
                </c:pt>
                <c:pt idx="937">
                  <c:v>41492</c:v>
                </c:pt>
                <c:pt idx="938">
                  <c:v>41493</c:v>
                </c:pt>
                <c:pt idx="939">
                  <c:v>41494</c:v>
                </c:pt>
                <c:pt idx="940">
                  <c:v>41495</c:v>
                </c:pt>
                <c:pt idx="941">
                  <c:v>41498</c:v>
                </c:pt>
                <c:pt idx="942">
                  <c:v>41499</c:v>
                </c:pt>
                <c:pt idx="943">
                  <c:v>41500</c:v>
                </c:pt>
                <c:pt idx="944">
                  <c:v>41501</c:v>
                </c:pt>
                <c:pt idx="945">
                  <c:v>41502</c:v>
                </c:pt>
                <c:pt idx="946">
                  <c:v>41505</c:v>
                </c:pt>
                <c:pt idx="947">
                  <c:v>41506</c:v>
                </c:pt>
                <c:pt idx="948">
                  <c:v>41507</c:v>
                </c:pt>
                <c:pt idx="949">
                  <c:v>41508</c:v>
                </c:pt>
                <c:pt idx="950">
                  <c:v>41509</c:v>
                </c:pt>
                <c:pt idx="951">
                  <c:v>41512</c:v>
                </c:pt>
                <c:pt idx="952">
                  <c:v>41513</c:v>
                </c:pt>
                <c:pt idx="953">
                  <c:v>41514</c:v>
                </c:pt>
                <c:pt idx="954">
                  <c:v>41515</c:v>
                </c:pt>
                <c:pt idx="955">
                  <c:v>41516</c:v>
                </c:pt>
                <c:pt idx="956">
                  <c:v>41519</c:v>
                </c:pt>
                <c:pt idx="957">
                  <c:v>41520</c:v>
                </c:pt>
                <c:pt idx="958">
                  <c:v>41521</c:v>
                </c:pt>
                <c:pt idx="959">
                  <c:v>41522</c:v>
                </c:pt>
                <c:pt idx="960">
                  <c:v>41523</c:v>
                </c:pt>
                <c:pt idx="961">
                  <c:v>41526</c:v>
                </c:pt>
                <c:pt idx="962">
                  <c:v>41527</c:v>
                </c:pt>
                <c:pt idx="963">
                  <c:v>41528</c:v>
                </c:pt>
                <c:pt idx="964">
                  <c:v>41529</c:v>
                </c:pt>
                <c:pt idx="965">
                  <c:v>41530</c:v>
                </c:pt>
                <c:pt idx="966">
                  <c:v>41533</c:v>
                </c:pt>
                <c:pt idx="967">
                  <c:v>41534</c:v>
                </c:pt>
                <c:pt idx="968">
                  <c:v>41535</c:v>
                </c:pt>
                <c:pt idx="969">
                  <c:v>41536</c:v>
                </c:pt>
                <c:pt idx="970">
                  <c:v>41537</c:v>
                </c:pt>
                <c:pt idx="971">
                  <c:v>41540</c:v>
                </c:pt>
                <c:pt idx="972">
                  <c:v>41541</c:v>
                </c:pt>
                <c:pt idx="973">
                  <c:v>41542</c:v>
                </c:pt>
                <c:pt idx="974">
                  <c:v>41543</c:v>
                </c:pt>
                <c:pt idx="975">
                  <c:v>41544</c:v>
                </c:pt>
                <c:pt idx="976">
                  <c:v>41547</c:v>
                </c:pt>
                <c:pt idx="977">
                  <c:v>41548</c:v>
                </c:pt>
                <c:pt idx="978">
                  <c:v>41549</c:v>
                </c:pt>
                <c:pt idx="979">
                  <c:v>41550</c:v>
                </c:pt>
                <c:pt idx="980">
                  <c:v>41551</c:v>
                </c:pt>
                <c:pt idx="981">
                  <c:v>41554</c:v>
                </c:pt>
                <c:pt idx="982">
                  <c:v>41555</c:v>
                </c:pt>
                <c:pt idx="983">
                  <c:v>41556</c:v>
                </c:pt>
                <c:pt idx="984">
                  <c:v>41557</c:v>
                </c:pt>
                <c:pt idx="985">
                  <c:v>41558</c:v>
                </c:pt>
                <c:pt idx="986">
                  <c:v>41561</c:v>
                </c:pt>
                <c:pt idx="987">
                  <c:v>41562</c:v>
                </c:pt>
                <c:pt idx="988">
                  <c:v>41563</c:v>
                </c:pt>
                <c:pt idx="989">
                  <c:v>41564</c:v>
                </c:pt>
                <c:pt idx="990">
                  <c:v>41565</c:v>
                </c:pt>
                <c:pt idx="991">
                  <c:v>41568</c:v>
                </c:pt>
                <c:pt idx="992">
                  <c:v>41569</c:v>
                </c:pt>
                <c:pt idx="993">
                  <c:v>41570</c:v>
                </c:pt>
                <c:pt idx="994">
                  <c:v>41571</c:v>
                </c:pt>
                <c:pt idx="995">
                  <c:v>41572</c:v>
                </c:pt>
                <c:pt idx="996">
                  <c:v>41575</c:v>
                </c:pt>
                <c:pt idx="997">
                  <c:v>41576</c:v>
                </c:pt>
                <c:pt idx="998">
                  <c:v>41577</c:v>
                </c:pt>
                <c:pt idx="999">
                  <c:v>41578</c:v>
                </c:pt>
                <c:pt idx="1000">
                  <c:v>41579</c:v>
                </c:pt>
                <c:pt idx="1001">
                  <c:v>41582</c:v>
                </c:pt>
                <c:pt idx="1002">
                  <c:v>41583</c:v>
                </c:pt>
                <c:pt idx="1003">
                  <c:v>41584</c:v>
                </c:pt>
                <c:pt idx="1004">
                  <c:v>41585</c:v>
                </c:pt>
                <c:pt idx="1005">
                  <c:v>41586</c:v>
                </c:pt>
                <c:pt idx="1006">
                  <c:v>41589</c:v>
                </c:pt>
                <c:pt idx="1007">
                  <c:v>41590</c:v>
                </c:pt>
                <c:pt idx="1008">
                  <c:v>41591</c:v>
                </c:pt>
                <c:pt idx="1009">
                  <c:v>41592</c:v>
                </c:pt>
                <c:pt idx="1010">
                  <c:v>41593</c:v>
                </c:pt>
                <c:pt idx="1011">
                  <c:v>41596</c:v>
                </c:pt>
                <c:pt idx="1012">
                  <c:v>41597</c:v>
                </c:pt>
                <c:pt idx="1013">
                  <c:v>41598</c:v>
                </c:pt>
                <c:pt idx="1014">
                  <c:v>41599</c:v>
                </c:pt>
                <c:pt idx="1015">
                  <c:v>41600</c:v>
                </c:pt>
                <c:pt idx="1016">
                  <c:v>41603</c:v>
                </c:pt>
                <c:pt idx="1017">
                  <c:v>41604</c:v>
                </c:pt>
                <c:pt idx="1018">
                  <c:v>41605</c:v>
                </c:pt>
                <c:pt idx="1019">
                  <c:v>41606</c:v>
                </c:pt>
                <c:pt idx="1020">
                  <c:v>41607</c:v>
                </c:pt>
                <c:pt idx="1021">
                  <c:v>41610</c:v>
                </c:pt>
                <c:pt idx="1022">
                  <c:v>41611</c:v>
                </c:pt>
                <c:pt idx="1023">
                  <c:v>41612</c:v>
                </c:pt>
                <c:pt idx="1024">
                  <c:v>41613</c:v>
                </c:pt>
                <c:pt idx="1025">
                  <c:v>41614</c:v>
                </c:pt>
                <c:pt idx="1026">
                  <c:v>41617</c:v>
                </c:pt>
                <c:pt idx="1027">
                  <c:v>41618</c:v>
                </c:pt>
                <c:pt idx="1028">
                  <c:v>41619</c:v>
                </c:pt>
                <c:pt idx="1029">
                  <c:v>41620</c:v>
                </c:pt>
                <c:pt idx="1030">
                  <c:v>41621</c:v>
                </c:pt>
                <c:pt idx="1031">
                  <c:v>41624</c:v>
                </c:pt>
                <c:pt idx="1032">
                  <c:v>41625</c:v>
                </c:pt>
                <c:pt idx="1033">
                  <c:v>41626</c:v>
                </c:pt>
                <c:pt idx="1034">
                  <c:v>41627</c:v>
                </c:pt>
                <c:pt idx="1035">
                  <c:v>41628</c:v>
                </c:pt>
                <c:pt idx="1036">
                  <c:v>41631</c:v>
                </c:pt>
                <c:pt idx="1037">
                  <c:v>41632</c:v>
                </c:pt>
                <c:pt idx="1038">
                  <c:v>41633</c:v>
                </c:pt>
                <c:pt idx="1039">
                  <c:v>41634</c:v>
                </c:pt>
                <c:pt idx="1040">
                  <c:v>41635</c:v>
                </c:pt>
                <c:pt idx="1041">
                  <c:v>41638</c:v>
                </c:pt>
                <c:pt idx="1042">
                  <c:v>41639</c:v>
                </c:pt>
                <c:pt idx="1043">
                  <c:v>41640</c:v>
                </c:pt>
                <c:pt idx="1044">
                  <c:v>41641</c:v>
                </c:pt>
                <c:pt idx="1045">
                  <c:v>41642</c:v>
                </c:pt>
                <c:pt idx="1046">
                  <c:v>41645</c:v>
                </c:pt>
                <c:pt idx="1047">
                  <c:v>41646</c:v>
                </c:pt>
                <c:pt idx="1048">
                  <c:v>41647</c:v>
                </c:pt>
                <c:pt idx="1049">
                  <c:v>41648</c:v>
                </c:pt>
                <c:pt idx="1050">
                  <c:v>41649</c:v>
                </c:pt>
                <c:pt idx="1051">
                  <c:v>41652</c:v>
                </c:pt>
                <c:pt idx="1052">
                  <c:v>41653</c:v>
                </c:pt>
                <c:pt idx="1053">
                  <c:v>41654</c:v>
                </c:pt>
                <c:pt idx="1054">
                  <c:v>41655</c:v>
                </c:pt>
                <c:pt idx="1055">
                  <c:v>41656</c:v>
                </c:pt>
                <c:pt idx="1056">
                  <c:v>41659</c:v>
                </c:pt>
                <c:pt idx="1057">
                  <c:v>41660</c:v>
                </c:pt>
                <c:pt idx="1058">
                  <c:v>41661</c:v>
                </c:pt>
                <c:pt idx="1059">
                  <c:v>41662</c:v>
                </c:pt>
                <c:pt idx="1060">
                  <c:v>41663</c:v>
                </c:pt>
                <c:pt idx="1061">
                  <c:v>41666</c:v>
                </c:pt>
                <c:pt idx="1062">
                  <c:v>41667</c:v>
                </c:pt>
                <c:pt idx="1063">
                  <c:v>41668</c:v>
                </c:pt>
                <c:pt idx="1064">
                  <c:v>41669</c:v>
                </c:pt>
                <c:pt idx="1065">
                  <c:v>41670</c:v>
                </c:pt>
                <c:pt idx="1066">
                  <c:v>41673</c:v>
                </c:pt>
                <c:pt idx="1067">
                  <c:v>41674</c:v>
                </c:pt>
                <c:pt idx="1068">
                  <c:v>41675</c:v>
                </c:pt>
                <c:pt idx="1069">
                  <c:v>41676</c:v>
                </c:pt>
                <c:pt idx="1070">
                  <c:v>41677</c:v>
                </c:pt>
                <c:pt idx="1071">
                  <c:v>41680</c:v>
                </c:pt>
                <c:pt idx="1072">
                  <c:v>41681</c:v>
                </c:pt>
                <c:pt idx="1073">
                  <c:v>41682</c:v>
                </c:pt>
                <c:pt idx="1074">
                  <c:v>41683</c:v>
                </c:pt>
                <c:pt idx="1075">
                  <c:v>41684</c:v>
                </c:pt>
                <c:pt idx="1076">
                  <c:v>41687</c:v>
                </c:pt>
                <c:pt idx="1077">
                  <c:v>41688</c:v>
                </c:pt>
                <c:pt idx="1078">
                  <c:v>41689</c:v>
                </c:pt>
                <c:pt idx="1079">
                  <c:v>41690</c:v>
                </c:pt>
                <c:pt idx="1080">
                  <c:v>41691</c:v>
                </c:pt>
                <c:pt idx="1081">
                  <c:v>41694</c:v>
                </c:pt>
                <c:pt idx="1082">
                  <c:v>41695</c:v>
                </c:pt>
                <c:pt idx="1083">
                  <c:v>41696</c:v>
                </c:pt>
                <c:pt idx="1084">
                  <c:v>41697</c:v>
                </c:pt>
                <c:pt idx="1085">
                  <c:v>41698</c:v>
                </c:pt>
                <c:pt idx="1086">
                  <c:v>41701</c:v>
                </c:pt>
                <c:pt idx="1087">
                  <c:v>41702</c:v>
                </c:pt>
                <c:pt idx="1088">
                  <c:v>41703</c:v>
                </c:pt>
                <c:pt idx="1089">
                  <c:v>41704</c:v>
                </c:pt>
                <c:pt idx="1090">
                  <c:v>41705</c:v>
                </c:pt>
                <c:pt idx="1091">
                  <c:v>41708</c:v>
                </c:pt>
                <c:pt idx="1092">
                  <c:v>41709</c:v>
                </c:pt>
                <c:pt idx="1093">
                  <c:v>41710</c:v>
                </c:pt>
                <c:pt idx="1094">
                  <c:v>41711</c:v>
                </c:pt>
                <c:pt idx="1095">
                  <c:v>41712</c:v>
                </c:pt>
                <c:pt idx="1096">
                  <c:v>41715</c:v>
                </c:pt>
                <c:pt idx="1097">
                  <c:v>41716</c:v>
                </c:pt>
                <c:pt idx="1098">
                  <c:v>41717</c:v>
                </c:pt>
                <c:pt idx="1099">
                  <c:v>41718</c:v>
                </c:pt>
                <c:pt idx="1100">
                  <c:v>41719</c:v>
                </c:pt>
                <c:pt idx="1101">
                  <c:v>41722</c:v>
                </c:pt>
                <c:pt idx="1102">
                  <c:v>41723</c:v>
                </c:pt>
                <c:pt idx="1103">
                  <c:v>41724</c:v>
                </c:pt>
                <c:pt idx="1104">
                  <c:v>41725</c:v>
                </c:pt>
                <c:pt idx="1105">
                  <c:v>41726</c:v>
                </c:pt>
                <c:pt idx="1106">
                  <c:v>41729</c:v>
                </c:pt>
                <c:pt idx="1107">
                  <c:v>41730</c:v>
                </c:pt>
                <c:pt idx="1108">
                  <c:v>41731</c:v>
                </c:pt>
                <c:pt idx="1109">
                  <c:v>41732</c:v>
                </c:pt>
                <c:pt idx="1110">
                  <c:v>41733</c:v>
                </c:pt>
                <c:pt idx="1111">
                  <c:v>41736</c:v>
                </c:pt>
                <c:pt idx="1112">
                  <c:v>41737</c:v>
                </c:pt>
                <c:pt idx="1113">
                  <c:v>41738</c:v>
                </c:pt>
                <c:pt idx="1114">
                  <c:v>41739</c:v>
                </c:pt>
                <c:pt idx="1115">
                  <c:v>41740</c:v>
                </c:pt>
                <c:pt idx="1116">
                  <c:v>41743</c:v>
                </c:pt>
                <c:pt idx="1117">
                  <c:v>41744</c:v>
                </c:pt>
                <c:pt idx="1118">
                  <c:v>41745</c:v>
                </c:pt>
                <c:pt idx="1119">
                  <c:v>41746</c:v>
                </c:pt>
                <c:pt idx="1120">
                  <c:v>41747</c:v>
                </c:pt>
                <c:pt idx="1121">
                  <c:v>41750</c:v>
                </c:pt>
                <c:pt idx="1122">
                  <c:v>41751</c:v>
                </c:pt>
                <c:pt idx="1123">
                  <c:v>41752</c:v>
                </c:pt>
                <c:pt idx="1124">
                  <c:v>41753</c:v>
                </c:pt>
                <c:pt idx="1125">
                  <c:v>41754</c:v>
                </c:pt>
                <c:pt idx="1126">
                  <c:v>41757</c:v>
                </c:pt>
                <c:pt idx="1127">
                  <c:v>41758</c:v>
                </c:pt>
                <c:pt idx="1128">
                  <c:v>41759</c:v>
                </c:pt>
                <c:pt idx="1129">
                  <c:v>41760</c:v>
                </c:pt>
                <c:pt idx="1130">
                  <c:v>41761</c:v>
                </c:pt>
                <c:pt idx="1131">
                  <c:v>41764</c:v>
                </c:pt>
                <c:pt idx="1132">
                  <c:v>41765</c:v>
                </c:pt>
                <c:pt idx="1133">
                  <c:v>41766</c:v>
                </c:pt>
                <c:pt idx="1134">
                  <c:v>41767</c:v>
                </c:pt>
                <c:pt idx="1135">
                  <c:v>41768</c:v>
                </c:pt>
                <c:pt idx="1136">
                  <c:v>41771</c:v>
                </c:pt>
                <c:pt idx="1137">
                  <c:v>41772</c:v>
                </c:pt>
                <c:pt idx="1138">
                  <c:v>41773</c:v>
                </c:pt>
                <c:pt idx="1139">
                  <c:v>41774</c:v>
                </c:pt>
                <c:pt idx="1140">
                  <c:v>41775</c:v>
                </c:pt>
                <c:pt idx="1141">
                  <c:v>41778</c:v>
                </c:pt>
                <c:pt idx="1142">
                  <c:v>41779</c:v>
                </c:pt>
                <c:pt idx="1143">
                  <c:v>41780</c:v>
                </c:pt>
                <c:pt idx="1144">
                  <c:v>41781</c:v>
                </c:pt>
                <c:pt idx="1145">
                  <c:v>41782</c:v>
                </c:pt>
                <c:pt idx="1146">
                  <c:v>41785</c:v>
                </c:pt>
                <c:pt idx="1147">
                  <c:v>41786</c:v>
                </c:pt>
                <c:pt idx="1148">
                  <c:v>41787</c:v>
                </c:pt>
                <c:pt idx="1149">
                  <c:v>41788</c:v>
                </c:pt>
                <c:pt idx="1150">
                  <c:v>41789</c:v>
                </c:pt>
                <c:pt idx="1151">
                  <c:v>41792</c:v>
                </c:pt>
                <c:pt idx="1152">
                  <c:v>41793</c:v>
                </c:pt>
                <c:pt idx="1153">
                  <c:v>41794</c:v>
                </c:pt>
                <c:pt idx="1154">
                  <c:v>41795</c:v>
                </c:pt>
                <c:pt idx="1155">
                  <c:v>41796</c:v>
                </c:pt>
                <c:pt idx="1156">
                  <c:v>41799</c:v>
                </c:pt>
                <c:pt idx="1157">
                  <c:v>41800</c:v>
                </c:pt>
                <c:pt idx="1158">
                  <c:v>41801</c:v>
                </c:pt>
                <c:pt idx="1159">
                  <c:v>41802</c:v>
                </c:pt>
                <c:pt idx="1160">
                  <c:v>41803</c:v>
                </c:pt>
                <c:pt idx="1161">
                  <c:v>41806</c:v>
                </c:pt>
                <c:pt idx="1162">
                  <c:v>41807</c:v>
                </c:pt>
                <c:pt idx="1163">
                  <c:v>41808</c:v>
                </c:pt>
                <c:pt idx="1164">
                  <c:v>41809</c:v>
                </c:pt>
                <c:pt idx="1165">
                  <c:v>41810</c:v>
                </c:pt>
                <c:pt idx="1166">
                  <c:v>41813</c:v>
                </c:pt>
                <c:pt idx="1167">
                  <c:v>41814</c:v>
                </c:pt>
                <c:pt idx="1168">
                  <c:v>41815</c:v>
                </c:pt>
                <c:pt idx="1169">
                  <c:v>41816</c:v>
                </c:pt>
                <c:pt idx="1170">
                  <c:v>41817</c:v>
                </c:pt>
                <c:pt idx="1171">
                  <c:v>41820</c:v>
                </c:pt>
                <c:pt idx="1172">
                  <c:v>41821</c:v>
                </c:pt>
                <c:pt idx="1173">
                  <c:v>41822</c:v>
                </c:pt>
                <c:pt idx="1174">
                  <c:v>41823</c:v>
                </c:pt>
                <c:pt idx="1175">
                  <c:v>41824</c:v>
                </c:pt>
                <c:pt idx="1176">
                  <c:v>41827</c:v>
                </c:pt>
                <c:pt idx="1177">
                  <c:v>41828</c:v>
                </c:pt>
                <c:pt idx="1178">
                  <c:v>41829</c:v>
                </c:pt>
                <c:pt idx="1179">
                  <c:v>41830</c:v>
                </c:pt>
                <c:pt idx="1180">
                  <c:v>41831</c:v>
                </c:pt>
                <c:pt idx="1181">
                  <c:v>41834</c:v>
                </c:pt>
                <c:pt idx="1182">
                  <c:v>41835</c:v>
                </c:pt>
                <c:pt idx="1183">
                  <c:v>41836</c:v>
                </c:pt>
                <c:pt idx="1184">
                  <c:v>41837</c:v>
                </c:pt>
                <c:pt idx="1185">
                  <c:v>41838</c:v>
                </c:pt>
                <c:pt idx="1186">
                  <c:v>41841</c:v>
                </c:pt>
                <c:pt idx="1187">
                  <c:v>41842</c:v>
                </c:pt>
                <c:pt idx="1188">
                  <c:v>41843</c:v>
                </c:pt>
                <c:pt idx="1189">
                  <c:v>41844</c:v>
                </c:pt>
                <c:pt idx="1190">
                  <c:v>41845</c:v>
                </c:pt>
                <c:pt idx="1191">
                  <c:v>41848</c:v>
                </c:pt>
                <c:pt idx="1192">
                  <c:v>41849</c:v>
                </c:pt>
                <c:pt idx="1193">
                  <c:v>41850</c:v>
                </c:pt>
                <c:pt idx="1194">
                  <c:v>41851</c:v>
                </c:pt>
                <c:pt idx="1195">
                  <c:v>41852</c:v>
                </c:pt>
                <c:pt idx="1196">
                  <c:v>41855</c:v>
                </c:pt>
                <c:pt idx="1197">
                  <c:v>41856</c:v>
                </c:pt>
                <c:pt idx="1198">
                  <c:v>41857</c:v>
                </c:pt>
                <c:pt idx="1199">
                  <c:v>41858</c:v>
                </c:pt>
                <c:pt idx="1200">
                  <c:v>41859</c:v>
                </c:pt>
                <c:pt idx="1201">
                  <c:v>41862</c:v>
                </c:pt>
                <c:pt idx="1202">
                  <c:v>41863</c:v>
                </c:pt>
                <c:pt idx="1203">
                  <c:v>41864</c:v>
                </c:pt>
                <c:pt idx="1204">
                  <c:v>41865</c:v>
                </c:pt>
                <c:pt idx="1205">
                  <c:v>41866</c:v>
                </c:pt>
                <c:pt idx="1206">
                  <c:v>41869</c:v>
                </c:pt>
                <c:pt idx="1207">
                  <c:v>41870</c:v>
                </c:pt>
                <c:pt idx="1208">
                  <c:v>41871</c:v>
                </c:pt>
                <c:pt idx="1209">
                  <c:v>41872</c:v>
                </c:pt>
                <c:pt idx="1210">
                  <c:v>41873</c:v>
                </c:pt>
                <c:pt idx="1211">
                  <c:v>41876</c:v>
                </c:pt>
                <c:pt idx="1212">
                  <c:v>41877</c:v>
                </c:pt>
                <c:pt idx="1213">
                  <c:v>41878</c:v>
                </c:pt>
                <c:pt idx="1214">
                  <c:v>41879</c:v>
                </c:pt>
                <c:pt idx="1215">
                  <c:v>41880</c:v>
                </c:pt>
                <c:pt idx="1216">
                  <c:v>41883</c:v>
                </c:pt>
                <c:pt idx="1217">
                  <c:v>41884</c:v>
                </c:pt>
                <c:pt idx="1218">
                  <c:v>41885</c:v>
                </c:pt>
                <c:pt idx="1219">
                  <c:v>41886</c:v>
                </c:pt>
                <c:pt idx="1220">
                  <c:v>41887</c:v>
                </c:pt>
                <c:pt idx="1221">
                  <c:v>41890</c:v>
                </c:pt>
                <c:pt idx="1222">
                  <c:v>41891</c:v>
                </c:pt>
                <c:pt idx="1223">
                  <c:v>41892</c:v>
                </c:pt>
                <c:pt idx="1224">
                  <c:v>41893</c:v>
                </c:pt>
                <c:pt idx="1225">
                  <c:v>41894</c:v>
                </c:pt>
                <c:pt idx="1226">
                  <c:v>41897</c:v>
                </c:pt>
                <c:pt idx="1227">
                  <c:v>41898</c:v>
                </c:pt>
                <c:pt idx="1228">
                  <c:v>41899</c:v>
                </c:pt>
                <c:pt idx="1229">
                  <c:v>41900</c:v>
                </c:pt>
                <c:pt idx="1230">
                  <c:v>41901</c:v>
                </c:pt>
                <c:pt idx="1231">
                  <c:v>41904</c:v>
                </c:pt>
                <c:pt idx="1232">
                  <c:v>41905</c:v>
                </c:pt>
                <c:pt idx="1233">
                  <c:v>41906</c:v>
                </c:pt>
                <c:pt idx="1234">
                  <c:v>41907</c:v>
                </c:pt>
                <c:pt idx="1235">
                  <c:v>41908</c:v>
                </c:pt>
                <c:pt idx="1236">
                  <c:v>41911</c:v>
                </c:pt>
                <c:pt idx="1237">
                  <c:v>41912</c:v>
                </c:pt>
                <c:pt idx="1238">
                  <c:v>41913</c:v>
                </c:pt>
                <c:pt idx="1239">
                  <c:v>41914</c:v>
                </c:pt>
                <c:pt idx="1240">
                  <c:v>41915</c:v>
                </c:pt>
                <c:pt idx="1241">
                  <c:v>41918</c:v>
                </c:pt>
                <c:pt idx="1242">
                  <c:v>41919</c:v>
                </c:pt>
                <c:pt idx="1243">
                  <c:v>41920</c:v>
                </c:pt>
                <c:pt idx="1244">
                  <c:v>41921</c:v>
                </c:pt>
                <c:pt idx="1245">
                  <c:v>41922</c:v>
                </c:pt>
                <c:pt idx="1246">
                  <c:v>41925</c:v>
                </c:pt>
                <c:pt idx="1247">
                  <c:v>41926</c:v>
                </c:pt>
                <c:pt idx="1248">
                  <c:v>41927</c:v>
                </c:pt>
                <c:pt idx="1249">
                  <c:v>41928</c:v>
                </c:pt>
                <c:pt idx="1250">
                  <c:v>41929</c:v>
                </c:pt>
                <c:pt idx="1251">
                  <c:v>41932</c:v>
                </c:pt>
                <c:pt idx="1252">
                  <c:v>41933</c:v>
                </c:pt>
                <c:pt idx="1253">
                  <c:v>41934</c:v>
                </c:pt>
                <c:pt idx="1254">
                  <c:v>41935</c:v>
                </c:pt>
                <c:pt idx="1255">
                  <c:v>41936</c:v>
                </c:pt>
                <c:pt idx="1256">
                  <c:v>41939</c:v>
                </c:pt>
                <c:pt idx="1257">
                  <c:v>41940</c:v>
                </c:pt>
                <c:pt idx="1258">
                  <c:v>41941</c:v>
                </c:pt>
                <c:pt idx="1259">
                  <c:v>41942</c:v>
                </c:pt>
                <c:pt idx="1260">
                  <c:v>41943</c:v>
                </c:pt>
                <c:pt idx="1261">
                  <c:v>41946</c:v>
                </c:pt>
                <c:pt idx="1262">
                  <c:v>41947</c:v>
                </c:pt>
                <c:pt idx="1263">
                  <c:v>41948</c:v>
                </c:pt>
                <c:pt idx="1264">
                  <c:v>41949</c:v>
                </c:pt>
                <c:pt idx="1265">
                  <c:v>41950</c:v>
                </c:pt>
                <c:pt idx="1266">
                  <c:v>41953</c:v>
                </c:pt>
                <c:pt idx="1267">
                  <c:v>41954</c:v>
                </c:pt>
                <c:pt idx="1268">
                  <c:v>41955</c:v>
                </c:pt>
                <c:pt idx="1269">
                  <c:v>41956</c:v>
                </c:pt>
                <c:pt idx="1270">
                  <c:v>41957</c:v>
                </c:pt>
                <c:pt idx="1271">
                  <c:v>41960</c:v>
                </c:pt>
                <c:pt idx="1272">
                  <c:v>41961</c:v>
                </c:pt>
                <c:pt idx="1273">
                  <c:v>41962</c:v>
                </c:pt>
                <c:pt idx="1274">
                  <c:v>41963</c:v>
                </c:pt>
                <c:pt idx="1275">
                  <c:v>41964</c:v>
                </c:pt>
                <c:pt idx="1276">
                  <c:v>41967</c:v>
                </c:pt>
                <c:pt idx="1277">
                  <c:v>41968</c:v>
                </c:pt>
                <c:pt idx="1278">
                  <c:v>41969</c:v>
                </c:pt>
                <c:pt idx="1279">
                  <c:v>41970</c:v>
                </c:pt>
                <c:pt idx="1280">
                  <c:v>41971</c:v>
                </c:pt>
                <c:pt idx="1281">
                  <c:v>41974</c:v>
                </c:pt>
                <c:pt idx="1282">
                  <c:v>41975</c:v>
                </c:pt>
                <c:pt idx="1283">
                  <c:v>41976</c:v>
                </c:pt>
                <c:pt idx="1284">
                  <c:v>41977</c:v>
                </c:pt>
                <c:pt idx="1285">
                  <c:v>41978</c:v>
                </c:pt>
                <c:pt idx="1286">
                  <c:v>41981</c:v>
                </c:pt>
                <c:pt idx="1287">
                  <c:v>41982</c:v>
                </c:pt>
                <c:pt idx="1288">
                  <c:v>41983</c:v>
                </c:pt>
                <c:pt idx="1289">
                  <c:v>41984</c:v>
                </c:pt>
                <c:pt idx="1290">
                  <c:v>41985</c:v>
                </c:pt>
                <c:pt idx="1291">
                  <c:v>41988</c:v>
                </c:pt>
                <c:pt idx="1292">
                  <c:v>41989</c:v>
                </c:pt>
                <c:pt idx="1293">
                  <c:v>41990</c:v>
                </c:pt>
                <c:pt idx="1294">
                  <c:v>41991</c:v>
                </c:pt>
                <c:pt idx="1295">
                  <c:v>41992</c:v>
                </c:pt>
                <c:pt idx="1296">
                  <c:v>41995</c:v>
                </c:pt>
                <c:pt idx="1297">
                  <c:v>41996</c:v>
                </c:pt>
                <c:pt idx="1298">
                  <c:v>41997</c:v>
                </c:pt>
                <c:pt idx="1299">
                  <c:v>41998</c:v>
                </c:pt>
                <c:pt idx="1300">
                  <c:v>41999</c:v>
                </c:pt>
                <c:pt idx="1301">
                  <c:v>42002</c:v>
                </c:pt>
                <c:pt idx="1302">
                  <c:v>42003</c:v>
                </c:pt>
                <c:pt idx="1303">
                  <c:v>42004</c:v>
                </c:pt>
                <c:pt idx="1304">
                  <c:v>42005</c:v>
                </c:pt>
                <c:pt idx="1305">
                  <c:v>42006</c:v>
                </c:pt>
                <c:pt idx="1306">
                  <c:v>42009</c:v>
                </c:pt>
                <c:pt idx="1307">
                  <c:v>42010</c:v>
                </c:pt>
                <c:pt idx="1308">
                  <c:v>42011</c:v>
                </c:pt>
                <c:pt idx="1309">
                  <c:v>42012</c:v>
                </c:pt>
                <c:pt idx="1310">
                  <c:v>42013</c:v>
                </c:pt>
                <c:pt idx="1311">
                  <c:v>42016</c:v>
                </c:pt>
                <c:pt idx="1312">
                  <c:v>42017</c:v>
                </c:pt>
                <c:pt idx="1313">
                  <c:v>42018</c:v>
                </c:pt>
                <c:pt idx="1314">
                  <c:v>42019</c:v>
                </c:pt>
                <c:pt idx="1315">
                  <c:v>42020</c:v>
                </c:pt>
                <c:pt idx="1316">
                  <c:v>42023</c:v>
                </c:pt>
                <c:pt idx="1317">
                  <c:v>42024</c:v>
                </c:pt>
                <c:pt idx="1318">
                  <c:v>42025</c:v>
                </c:pt>
                <c:pt idx="1319">
                  <c:v>42026</c:v>
                </c:pt>
                <c:pt idx="1320">
                  <c:v>42027</c:v>
                </c:pt>
                <c:pt idx="1321">
                  <c:v>42030</c:v>
                </c:pt>
                <c:pt idx="1322">
                  <c:v>42031</c:v>
                </c:pt>
                <c:pt idx="1323">
                  <c:v>42032</c:v>
                </c:pt>
                <c:pt idx="1324">
                  <c:v>42033</c:v>
                </c:pt>
                <c:pt idx="1325">
                  <c:v>42034</c:v>
                </c:pt>
                <c:pt idx="1326">
                  <c:v>42037</c:v>
                </c:pt>
                <c:pt idx="1327">
                  <c:v>42038</c:v>
                </c:pt>
                <c:pt idx="1328">
                  <c:v>42039</c:v>
                </c:pt>
                <c:pt idx="1329">
                  <c:v>42040</c:v>
                </c:pt>
                <c:pt idx="1330">
                  <c:v>42041</c:v>
                </c:pt>
                <c:pt idx="1331">
                  <c:v>42044</c:v>
                </c:pt>
                <c:pt idx="1332">
                  <c:v>42045</c:v>
                </c:pt>
                <c:pt idx="1333">
                  <c:v>42046</c:v>
                </c:pt>
                <c:pt idx="1334">
                  <c:v>42047</c:v>
                </c:pt>
                <c:pt idx="1335">
                  <c:v>42048</c:v>
                </c:pt>
                <c:pt idx="1336">
                  <c:v>42051</c:v>
                </c:pt>
                <c:pt idx="1337">
                  <c:v>42052</c:v>
                </c:pt>
                <c:pt idx="1338">
                  <c:v>42053</c:v>
                </c:pt>
                <c:pt idx="1339">
                  <c:v>42054</c:v>
                </c:pt>
                <c:pt idx="1340">
                  <c:v>42055</c:v>
                </c:pt>
                <c:pt idx="1341">
                  <c:v>42058</c:v>
                </c:pt>
                <c:pt idx="1342">
                  <c:v>42059</c:v>
                </c:pt>
                <c:pt idx="1343">
                  <c:v>42060</c:v>
                </c:pt>
                <c:pt idx="1344">
                  <c:v>42061</c:v>
                </c:pt>
                <c:pt idx="1345">
                  <c:v>42062</c:v>
                </c:pt>
                <c:pt idx="1346">
                  <c:v>42065</c:v>
                </c:pt>
                <c:pt idx="1347">
                  <c:v>42066</c:v>
                </c:pt>
                <c:pt idx="1348">
                  <c:v>42067</c:v>
                </c:pt>
                <c:pt idx="1349">
                  <c:v>42068</c:v>
                </c:pt>
                <c:pt idx="1350">
                  <c:v>42069</c:v>
                </c:pt>
                <c:pt idx="1351">
                  <c:v>42072</c:v>
                </c:pt>
                <c:pt idx="1352">
                  <c:v>42073</c:v>
                </c:pt>
                <c:pt idx="1353">
                  <c:v>42074</c:v>
                </c:pt>
                <c:pt idx="1354">
                  <c:v>42075</c:v>
                </c:pt>
                <c:pt idx="1355">
                  <c:v>42076</c:v>
                </c:pt>
                <c:pt idx="1356">
                  <c:v>42079</c:v>
                </c:pt>
                <c:pt idx="1357">
                  <c:v>42080</c:v>
                </c:pt>
                <c:pt idx="1358">
                  <c:v>42081</c:v>
                </c:pt>
                <c:pt idx="1359">
                  <c:v>42082</c:v>
                </c:pt>
                <c:pt idx="1360">
                  <c:v>42083</c:v>
                </c:pt>
                <c:pt idx="1361">
                  <c:v>42086</c:v>
                </c:pt>
                <c:pt idx="1362">
                  <c:v>42087</c:v>
                </c:pt>
                <c:pt idx="1363">
                  <c:v>42088</c:v>
                </c:pt>
                <c:pt idx="1364">
                  <c:v>42089</c:v>
                </c:pt>
                <c:pt idx="1365">
                  <c:v>42090</c:v>
                </c:pt>
                <c:pt idx="1366">
                  <c:v>42093</c:v>
                </c:pt>
                <c:pt idx="1367">
                  <c:v>42094</c:v>
                </c:pt>
                <c:pt idx="1368">
                  <c:v>42095</c:v>
                </c:pt>
                <c:pt idx="1369">
                  <c:v>42096</c:v>
                </c:pt>
                <c:pt idx="1370">
                  <c:v>42097</c:v>
                </c:pt>
                <c:pt idx="1371">
                  <c:v>42100</c:v>
                </c:pt>
                <c:pt idx="1372">
                  <c:v>42101</c:v>
                </c:pt>
                <c:pt idx="1373">
                  <c:v>42102</c:v>
                </c:pt>
                <c:pt idx="1374">
                  <c:v>42103</c:v>
                </c:pt>
                <c:pt idx="1375">
                  <c:v>42104</c:v>
                </c:pt>
                <c:pt idx="1376">
                  <c:v>42107</c:v>
                </c:pt>
                <c:pt idx="1377">
                  <c:v>42108</c:v>
                </c:pt>
                <c:pt idx="1378">
                  <c:v>42109</c:v>
                </c:pt>
                <c:pt idx="1379">
                  <c:v>42110</c:v>
                </c:pt>
                <c:pt idx="1380">
                  <c:v>42111</c:v>
                </c:pt>
                <c:pt idx="1381">
                  <c:v>42114</c:v>
                </c:pt>
                <c:pt idx="1382">
                  <c:v>42115</c:v>
                </c:pt>
                <c:pt idx="1383">
                  <c:v>42116</c:v>
                </c:pt>
                <c:pt idx="1384">
                  <c:v>42117</c:v>
                </c:pt>
                <c:pt idx="1385">
                  <c:v>42118</c:v>
                </c:pt>
                <c:pt idx="1386">
                  <c:v>42121</c:v>
                </c:pt>
                <c:pt idx="1387">
                  <c:v>42122</c:v>
                </c:pt>
                <c:pt idx="1388">
                  <c:v>42123</c:v>
                </c:pt>
                <c:pt idx="1389">
                  <c:v>42124</c:v>
                </c:pt>
                <c:pt idx="1390">
                  <c:v>42125</c:v>
                </c:pt>
                <c:pt idx="1391">
                  <c:v>42128</c:v>
                </c:pt>
                <c:pt idx="1392">
                  <c:v>42129</c:v>
                </c:pt>
                <c:pt idx="1393">
                  <c:v>42130</c:v>
                </c:pt>
                <c:pt idx="1394">
                  <c:v>42131</c:v>
                </c:pt>
                <c:pt idx="1395">
                  <c:v>42132</c:v>
                </c:pt>
                <c:pt idx="1396">
                  <c:v>42135</c:v>
                </c:pt>
                <c:pt idx="1397">
                  <c:v>42136</c:v>
                </c:pt>
                <c:pt idx="1398">
                  <c:v>42137</c:v>
                </c:pt>
                <c:pt idx="1399">
                  <c:v>42138</c:v>
                </c:pt>
                <c:pt idx="1400">
                  <c:v>42139</c:v>
                </c:pt>
                <c:pt idx="1401">
                  <c:v>42142</c:v>
                </c:pt>
                <c:pt idx="1402">
                  <c:v>42143</c:v>
                </c:pt>
                <c:pt idx="1403">
                  <c:v>42144</c:v>
                </c:pt>
                <c:pt idx="1404">
                  <c:v>42145</c:v>
                </c:pt>
                <c:pt idx="1405">
                  <c:v>42146</c:v>
                </c:pt>
                <c:pt idx="1406">
                  <c:v>42149</c:v>
                </c:pt>
                <c:pt idx="1407">
                  <c:v>42150</c:v>
                </c:pt>
                <c:pt idx="1408">
                  <c:v>42151</c:v>
                </c:pt>
                <c:pt idx="1409">
                  <c:v>42152</c:v>
                </c:pt>
                <c:pt idx="1410">
                  <c:v>42153</c:v>
                </c:pt>
                <c:pt idx="1411">
                  <c:v>42156</c:v>
                </c:pt>
                <c:pt idx="1412">
                  <c:v>42157</c:v>
                </c:pt>
                <c:pt idx="1413">
                  <c:v>42158</c:v>
                </c:pt>
                <c:pt idx="1414">
                  <c:v>42159</c:v>
                </c:pt>
                <c:pt idx="1415">
                  <c:v>42160</c:v>
                </c:pt>
                <c:pt idx="1416">
                  <c:v>42163</c:v>
                </c:pt>
                <c:pt idx="1417">
                  <c:v>42164</c:v>
                </c:pt>
                <c:pt idx="1418">
                  <c:v>42165</c:v>
                </c:pt>
                <c:pt idx="1419">
                  <c:v>42166</c:v>
                </c:pt>
                <c:pt idx="1420">
                  <c:v>42167</c:v>
                </c:pt>
                <c:pt idx="1421">
                  <c:v>42170</c:v>
                </c:pt>
                <c:pt idx="1422">
                  <c:v>42171</c:v>
                </c:pt>
                <c:pt idx="1423">
                  <c:v>42172</c:v>
                </c:pt>
                <c:pt idx="1424">
                  <c:v>42173</c:v>
                </c:pt>
                <c:pt idx="1425">
                  <c:v>42174</c:v>
                </c:pt>
                <c:pt idx="1426">
                  <c:v>42177</c:v>
                </c:pt>
                <c:pt idx="1427">
                  <c:v>42178</c:v>
                </c:pt>
                <c:pt idx="1428">
                  <c:v>42179</c:v>
                </c:pt>
                <c:pt idx="1429">
                  <c:v>42180</c:v>
                </c:pt>
                <c:pt idx="1430">
                  <c:v>42181</c:v>
                </c:pt>
                <c:pt idx="1431">
                  <c:v>42184</c:v>
                </c:pt>
                <c:pt idx="1432">
                  <c:v>42185</c:v>
                </c:pt>
                <c:pt idx="1433">
                  <c:v>42186</c:v>
                </c:pt>
                <c:pt idx="1434">
                  <c:v>42187</c:v>
                </c:pt>
                <c:pt idx="1435">
                  <c:v>42188</c:v>
                </c:pt>
                <c:pt idx="1436">
                  <c:v>42191</c:v>
                </c:pt>
                <c:pt idx="1437">
                  <c:v>42192</c:v>
                </c:pt>
                <c:pt idx="1438">
                  <c:v>42193</c:v>
                </c:pt>
                <c:pt idx="1439">
                  <c:v>42194</c:v>
                </c:pt>
                <c:pt idx="1440">
                  <c:v>42195</c:v>
                </c:pt>
                <c:pt idx="1441">
                  <c:v>42198</c:v>
                </c:pt>
                <c:pt idx="1442">
                  <c:v>42199</c:v>
                </c:pt>
                <c:pt idx="1443">
                  <c:v>42200</c:v>
                </c:pt>
                <c:pt idx="1444">
                  <c:v>42201</c:v>
                </c:pt>
                <c:pt idx="1445">
                  <c:v>42202</c:v>
                </c:pt>
                <c:pt idx="1446">
                  <c:v>42205</c:v>
                </c:pt>
                <c:pt idx="1447">
                  <c:v>42206</c:v>
                </c:pt>
                <c:pt idx="1448">
                  <c:v>42207</c:v>
                </c:pt>
                <c:pt idx="1449">
                  <c:v>42208</c:v>
                </c:pt>
                <c:pt idx="1450">
                  <c:v>42209</c:v>
                </c:pt>
                <c:pt idx="1451">
                  <c:v>42212</c:v>
                </c:pt>
                <c:pt idx="1452">
                  <c:v>42213</c:v>
                </c:pt>
                <c:pt idx="1453">
                  <c:v>42214</c:v>
                </c:pt>
                <c:pt idx="1454">
                  <c:v>42215</c:v>
                </c:pt>
                <c:pt idx="1455">
                  <c:v>42216</c:v>
                </c:pt>
                <c:pt idx="1456">
                  <c:v>42219</c:v>
                </c:pt>
                <c:pt idx="1457">
                  <c:v>42220</c:v>
                </c:pt>
                <c:pt idx="1458">
                  <c:v>42221</c:v>
                </c:pt>
                <c:pt idx="1459">
                  <c:v>42222</c:v>
                </c:pt>
                <c:pt idx="1460">
                  <c:v>42223</c:v>
                </c:pt>
                <c:pt idx="1461">
                  <c:v>42226</c:v>
                </c:pt>
                <c:pt idx="1462">
                  <c:v>42227</c:v>
                </c:pt>
                <c:pt idx="1463">
                  <c:v>42228</c:v>
                </c:pt>
                <c:pt idx="1464">
                  <c:v>42229</c:v>
                </c:pt>
                <c:pt idx="1465">
                  <c:v>42230</c:v>
                </c:pt>
                <c:pt idx="1466">
                  <c:v>42233</c:v>
                </c:pt>
                <c:pt idx="1467">
                  <c:v>42234</c:v>
                </c:pt>
                <c:pt idx="1468">
                  <c:v>42235</c:v>
                </c:pt>
                <c:pt idx="1469">
                  <c:v>42236</c:v>
                </c:pt>
                <c:pt idx="1470">
                  <c:v>42237</c:v>
                </c:pt>
                <c:pt idx="1471">
                  <c:v>42240</c:v>
                </c:pt>
                <c:pt idx="1472">
                  <c:v>42241</c:v>
                </c:pt>
                <c:pt idx="1473">
                  <c:v>42242</c:v>
                </c:pt>
                <c:pt idx="1474">
                  <c:v>42243</c:v>
                </c:pt>
                <c:pt idx="1475">
                  <c:v>42244</c:v>
                </c:pt>
                <c:pt idx="1476">
                  <c:v>42247</c:v>
                </c:pt>
                <c:pt idx="1477">
                  <c:v>42248</c:v>
                </c:pt>
                <c:pt idx="1478">
                  <c:v>42249</c:v>
                </c:pt>
                <c:pt idx="1479">
                  <c:v>42250</c:v>
                </c:pt>
                <c:pt idx="1480">
                  <c:v>42251</c:v>
                </c:pt>
                <c:pt idx="1481">
                  <c:v>42254</c:v>
                </c:pt>
                <c:pt idx="1482">
                  <c:v>42255</c:v>
                </c:pt>
                <c:pt idx="1483">
                  <c:v>42256</c:v>
                </c:pt>
                <c:pt idx="1484">
                  <c:v>42257</c:v>
                </c:pt>
                <c:pt idx="1485">
                  <c:v>42258</c:v>
                </c:pt>
                <c:pt idx="1486">
                  <c:v>42261</c:v>
                </c:pt>
                <c:pt idx="1487">
                  <c:v>42262</c:v>
                </c:pt>
                <c:pt idx="1488">
                  <c:v>42263</c:v>
                </c:pt>
                <c:pt idx="1489">
                  <c:v>42264</c:v>
                </c:pt>
                <c:pt idx="1490">
                  <c:v>42265</c:v>
                </c:pt>
                <c:pt idx="1491">
                  <c:v>42268</c:v>
                </c:pt>
                <c:pt idx="1492">
                  <c:v>42269</c:v>
                </c:pt>
                <c:pt idx="1493">
                  <c:v>42270</c:v>
                </c:pt>
                <c:pt idx="1494">
                  <c:v>42271</c:v>
                </c:pt>
                <c:pt idx="1495">
                  <c:v>42272</c:v>
                </c:pt>
                <c:pt idx="1496">
                  <c:v>42275</c:v>
                </c:pt>
                <c:pt idx="1497">
                  <c:v>42276</c:v>
                </c:pt>
                <c:pt idx="1498">
                  <c:v>42277</c:v>
                </c:pt>
                <c:pt idx="1499">
                  <c:v>42278</c:v>
                </c:pt>
                <c:pt idx="1500">
                  <c:v>42279</c:v>
                </c:pt>
                <c:pt idx="1501">
                  <c:v>42282</c:v>
                </c:pt>
                <c:pt idx="1502">
                  <c:v>42283</c:v>
                </c:pt>
                <c:pt idx="1503">
                  <c:v>42284</c:v>
                </c:pt>
                <c:pt idx="1504">
                  <c:v>42285</c:v>
                </c:pt>
                <c:pt idx="1505">
                  <c:v>42286</c:v>
                </c:pt>
                <c:pt idx="1506">
                  <c:v>42289</c:v>
                </c:pt>
                <c:pt idx="1507">
                  <c:v>42290</c:v>
                </c:pt>
                <c:pt idx="1508">
                  <c:v>42291</c:v>
                </c:pt>
                <c:pt idx="1509">
                  <c:v>42292</c:v>
                </c:pt>
                <c:pt idx="1510">
                  <c:v>42293</c:v>
                </c:pt>
                <c:pt idx="1511">
                  <c:v>42296</c:v>
                </c:pt>
                <c:pt idx="1512">
                  <c:v>42297</c:v>
                </c:pt>
                <c:pt idx="1513">
                  <c:v>42298</c:v>
                </c:pt>
                <c:pt idx="1514">
                  <c:v>42299</c:v>
                </c:pt>
                <c:pt idx="1515">
                  <c:v>42300</c:v>
                </c:pt>
                <c:pt idx="1516">
                  <c:v>42303</c:v>
                </c:pt>
                <c:pt idx="1517">
                  <c:v>42304</c:v>
                </c:pt>
                <c:pt idx="1518">
                  <c:v>42305</c:v>
                </c:pt>
                <c:pt idx="1519">
                  <c:v>42306</c:v>
                </c:pt>
                <c:pt idx="1520">
                  <c:v>42307</c:v>
                </c:pt>
                <c:pt idx="1521">
                  <c:v>42310</c:v>
                </c:pt>
                <c:pt idx="1522">
                  <c:v>42311</c:v>
                </c:pt>
                <c:pt idx="1523">
                  <c:v>42312</c:v>
                </c:pt>
                <c:pt idx="1524">
                  <c:v>42313</c:v>
                </c:pt>
                <c:pt idx="1525">
                  <c:v>42314</c:v>
                </c:pt>
                <c:pt idx="1526">
                  <c:v>42317</c:v>
                </c:pt>
                <c:pt idx="1527">
                  <c:v>42318</c:v>
                </c:pt>
                <c:pt idx="1528">
                  <c:v>42319</c:v>
                </c:pt>
                <c:pt idx="1529">
                  <c:v>42320</c:v>
                </c:pt>
                <c:pt idx="1530">
                  <c:v>42321</c:v>
                </c:pt>
                <c:pt idx="1531">
                  <c:v>42324</c:v>
                </c:pt>
                <c:pt idx="1532">
                  <c:v>42325</c:v>
                </c:pt>
                <c:pt idx="1533">
                  <c:v>42326</c:v>
                </c:pt>
                <c:pt idx="1534">
                  <c:v>42327</c:v>
                </c:pt>
                <c:pt idx="1535">
                  <c:v>42328</c:v>
                </c:pt>
                <c:pt idx="1536">
                  <c:v>42331</c:v>
                </c:pt>
                <c:pt idx="1537">
                  <c:v>42332</c:v>
                </c:pt>
                <c:pt idx="1538">
                  <c:v>42333</c:v>
                </c:pt>
                <c:pt idx="1539">
                  <c:v>42334</c:v>
                </c:pt>
                <c:pt idx="1540">
                  <c:v>42335</c:v>
                </c:pt>
                <c:pt idx="1541">
                  <c:v>42338</c:v>
                </c:pt>
                <c:pt idx="1542">
                  <c:v>42339</c:v>
                </c:pt>
                <c:pt idx="1543">
                  <c:v>42340</c:v>
                </c:pt>
                <c:pt idx="1544">
                  <c:v>42341</c:v>
                </c:pt>
                <c:pt idx="1545">
                  <c:v>42342</c:v>
                </c:pt>
                <c:pt idx="1546">
                  <c:v>42345</c:v>
                </c:pt>
                <c:pt idx="1547">
                  <c:v>42346</c:v>
                </c:pt>
                <c:pt idx="1548">
                  <c:v>42347</c:v>
                </c:pt>
                <c:pt idx="1549">
                  <c:v>42348</c:v>
                </c:pt>
                <c:pt idx="1550">
                  <c:v>42349</c:v>
                </c:pt>
                <c:pt idx="1551">
                  <c:v>42352</c:v>
                </c:pt>
                <c:pt idx="1552">
                  <c:v>42353</c:v>
                </c:pt>
                <c:pt idx="1553">
                  <c:v>42354</c:v>
                </c:pt>
                <c:pt idx="1554">
                  <c:v>42355</c:v>
                </c:pt>
                <c:pt idx="1555">
                  <c:v>42356</c:v>
                </c:pt>
                <c:pt idx="1556">
                  <c:v>42359</c:v>
                </c:pt>
                <c:pt idx="1557">
                  <c:v>42360</c:v>
                </c:pt>
                <c:pt idx="1558">
                  <c:v>42361</c:v>
                </c:pt>
                <c:pt idx="1559">
                  <c:v>42362</c:v>
                </c:pt>
                <c:pt idx="1560">
                  <c:v>42363</c:v>
                </c:pt>
                <c:pt idx="1561">
                  <c:v>42366</c:v>
                </c:pt>
                <c:pt idx="1562">
                  <c:v>42367</c:v>
                </c:pt>
                <c:pt idx="1563">
                  <c:v>42368</c:v>
                </c:pt>
                <c:pt idx="1564">
                  <c:v>42369</c:v>
                </c:pt>
                <c:pt idx="1565">
                  <c:v>42373</c:v>
                </c:pt>
                <c:pt idx="1566">
                  <c:v>42374</c:v>
                </c:pt>
                <c:pt idx="1567">
                  <c:v>42375</c:v>
                </c:pt>
                <c:pt idx="1568">
                  <c:v>42376</c:v>
                </c:pt>
                <c:pt idx="1569">
                  <c:v>42377</c:v>
                </c:pt>
                <c:pt idx="1570">
                  <c:v>42380</c:v>
                </c:pt>
                <c:pt idx="1571">
                  <c:v>42381</c:v>
                </c:pt>
                <c:pt idx="1572">
                  <c:v>42382</c:v>
                </c:pt>
                <c:pt idx="1573">
                  <c:v>42383</c:v>
                </c:pt>
                <c:pt idx="1574">
                  <c:v>42384</c:v>
                </c:pt>
                <c:pt idx="1575">
                  <c:v>42387</c:v>
                </c:pt>
                <c:pt idx="1576">
                  <c:v>42388</c:v>
                </c:pt>
                <c:pt idx="1577">
                  <c:v>42389</c:v>
                </c:pt>
                <c:pt idx="1578">
                  <c:v>42390</c:v>
                </c:pt>
                <c:pt idx="1579">
                  <c:v>42391</c:v>
                </c:pt>
                <c:pt idx="1580">
                  <c:v>42394</c:v>
                </c:pt>
                <c:pt idx="1581">
                  <c:v>42395</c:v>
                </c:pt>
                <c:pt idx="1582">
                  <c:v>42396</c:v>
                </c:pt>
                <c:pt idx="1583">
                  <c:v>42397</c:v>
                </c:pt>
                <c:pt idx="1584">
                  <c:v>42398</c:v>
                </c:pt>
                <c:pt idx="1585">
                  <c:v>42401</c:v>
                </c:pt>
                <c:pt idx="1586">
                  <c:v>42402</c:v>
                </c:pt>
                <c:pt idx="1587">
                  <c:v>42403</c:v>
                </c:pt>
                <c:pt idx="1588">
                  <c:v>42404</c:v>
                </c:pt>
                <c:pt idx="1589">
                  <c:v>42405</c:v>
                </c:pt>
                <c:pt idx="1590">
                  <c:v>42408</c:v>
                </c:pt>
                <c:pt idx="1591">
                  <c:v>42409</c:v>
                </c:pt>
                <c:pt idx="1592">
                  <c:v>42410</c:v>
                </c:pt>
                <c:pt idx="1593">
                  <c:v>42411</c:v>
                </c:pt>
                <c:pt idx="1594">
                  <c:v>42412</c:v>
                </c:pt>
                <c:pt idx="1595">
                  <c:v>42415</c:v>
                </c:pt>
                <c:pt idx="1596">
                  <c:v>42416</c:v>
                </c:pt>
                <c:pt idx="1597">
                  <c:v>42417</c:v>
                </c:pt>
                <c:pt idx="1598">
                  <c:v>42418</c:v>
                </c:pt>
                <c:pt idx="1599">
                  <c:v>42419</c:v>
                </c:pt>
                <c:pt idx="1600">
                  <c:v>42422</c:v>
                </c:pt>
                <c:pt idx="1601">
                  <c:v>42423</c:v>
                </c:pt>
                <c:pt idx="1602">
                  <c:v>42424</c:v>
                </c:pt>
                <c:pt idx="1603">
                  <c:v>42425</c:v>
                </c:pt>
                <c:pt idx="1604">
                  <c:v>42426</c:v>
                </c:pt>
                <c:pt idx="1605">
                  <c:v>42429</c:v>
                </c:pt>
                <c:pt idx="1606">
                  <c:v>42430</c:v>
                </c:pt>
                <c:pt idx="1607">
                  <c:v>42431</c:v>
                </c:pt>
                <c:pt idx="1608">
                  <c:v>42432</c:v>
                </c:pt>
                <c:pt idx="1609">
                  <c:v>42433</c:v>
                </c:pt>
                <c:pt idx="1610">
                  <c:v>42436</c:v>
                </c:pt>
                <c:pt idx="1611">
                  <c:v>42437</c:v>
                </c:pt>
                <c:pt idx="1612">
                  <c:v>42438</c:v>
                </c:pt>
                <c:pt idx="1613">
                  <c:v>42439</c:v>
                </c:pt>
                <c:pt idx="1614">
                  <c:v>42440</c:v>
                </c:pt>
                <c:pt idx="1615">
                  <c:v>42443</c:v>
                </c:pt>
                <c:pt idx="1616">
                  <c:v>42444</c:v>
                </c:pt>
                <c:pt idx="1617">
                  <c:v>42445</c:v>
                </c:pt>
                <c:pt idx="1618">
                  <c:v>42446</c:v>
                </c:pt>
                <c:pt idx="1619">
                  <c:v>42447</c:v>
                </c:pt>
                <c:pt idx="1620">
                  <c:v>42450</c:v>
                </c:pt>
                <c:pt idx="1621">
                  <c:v>42451</c:v>
                </c:pt>
                <c:pt idx="1622">
                  <c:v>42452</c:v>
                </c:pt>
                <c:pt idx="1623">
                  <c:v>42453</c:v>
                </c:pt>
                <c:pt idx="1624">
                  <c:v>42454</c:v>
                </c:pt>
                <c:pt idx="1625">
                  <c:v>42457</c:v>
                </c:pt>
                <c:pt idx="1626">
                  <c:v>42458</c:v>
                </c:pt>
                <c:pt idx="1627">
                  <c:v>42459</c:v>
                </c:pt>
                <c:pt idx="1628">
                  <c:v>42460</c:v>
                </c:pt>
                <c:pt idx="1629">
                  <c:v>42461</c:v>
                </c:pt>
                <c:pt idx="1630">
                  <c:v>42464</c:v>
                </c:pt>
                <c:pt idx="1631">
                  <c:v>42465</c:v>
                </c:pt>
                <c:pt idx="1632">
                  <c:v>42466</c:v>
                </c:pt>
                <c:pt idx="1633">
                  <c:v>42467</c:v>
                </c:pt>
                <c:pt idx="1634">
                  <c:v>42468</c:v>
                </c:pt>
                <c:pt idx="1635">
                  <c:v>42471</c:v>
                </c:pt>
                <c:pt idx="1636">
                  <c:v>42472</c:v>
                </c:pt>
                <c:pt idx="1637">
                  <c:v>42473</c:v>
                </c:pt>
                <c:pt idx="1638">
                  <c:v>42474</c:v>
                </c:pt>
                <c:pt idx="1639">
                  <c:v>42475</c:v>
                </c:pt>
                <c:pt idx="1640">
                  <c:v>42478</c:v>
                </c:pt>
                <c:pt idx="1641">
                  <c:v>42479</c:v>
                </c:pt>
                <c:pt idx="1642">
                  <c:v>42480</c:v>
                </c:pt>
                <c:pt idx="1643">
                  <c:v>42481</c:v>
                </c:pt>
                <c:pt idx="1644">
                  <c:v>42482</c:v>
                </c:pt>
                <c:pt idx="1645">
                  <c:v>42485</c:v>
                </c:pt>
                <c:pt idx="1646">
                  <c:v>42486</c:v>
                </c:pt>
                <c:pt idx="1647">
                  <c:v>42487</c:v>
                </c:pt>
                <c:pt idx="1648">
                  <c:v>42488</c:v>
                </c:pt>
                <c:pt idx="1649">
                  <c:v>42489</c:v>
                </c:pt>
                <c:pt idx="1650">
                  <c:v>42492</c:v>
                </c:pt>
                <c:pt idx="1651">
                  <c:v>42493</c:v>
                </c:pt>
                <c:pt idx="1652">
                  <c:v>42494</c:v>
                </c:pt>
                <c:pt idx="1653">
                  <c:v>42495</c:v>
                </c:pt>
                <c:pt idx="1654">
                  <c:v>42496</c:v>
                </c:pt>
                <c:pt idx="1655">
                  <c:v>42499</c:v>
                </c:pt>
                <c:pt idx="1656">
                  <c:v>42500</c:v>
                </c:pt>
                <c:pt idx="1657">
                  <c:v>42501</c:v>
                </c:pt>
                <c:pt idx="1658">
                  <c:v>42502</c:v>
                </c:pt>
                <c:pt idx="1659">
                  <c:v>42503</c:v>
                </c:pt>
                <c:pt idx="1660">
                  <c:v>42506</c:v>
                </c:pt>
                <c:pt idx="1661">
                  <c:v>42507</c:v>
                </c:pt>
                <c:pt idx="1662">
                  <c:v>42508</c:v>
                </c:pt>
                <c:pt idx="1663">
                  <c:v>42509</c:v>
                </c:pt>
                <c:pt idx="1664">
                  <c:v>42510</c:v>
                </c:pt>
                <c:pt idx="1665">
                  <c:v>42513</c:v>
                </c:pt>
                <c:pt idx="1666">
                  <c:v>42514</c:v>
                </c:pt>
                <c:pt idx="1667">
                  <c:v>42515</c:v>
                </c:pt>
                <c:pt idx="1668">
                  <c:v>42516</c:v>
                </c:pt>
                <c:pt idx="1669">
                  <c:v>42517</c:v>
                </c:pt>
                <c:pt idx="1670">
                  <c:v>42520</c:v>
                </c:pt>
                <c:pt idx="1671">
                  <c:v>42521</c:v>
                </c:pt>
                <c:pt idx="1672">
                  <c:v>42522</c:v>
                </c:pt>
                <c:pt idx="1673">
                  <c:v>42523</c:v>
                </c:pt>
                <c:pt idx="1674">
                  <c:v>42524</c:v>
                </c:pt>
                <c:pt idx="1675">
                  <c:v>42527</c:v>
                </c:pt>
                <c:pt idx="1676">
                  <c:v>42528</c:v>
                </c:pt>
                <c:pt idx="1677">
                  <c:v>42529</c:v>
                </c:pt>
                <c:pt idx="1678">
                  <c:v>42530</c:v>
                </c:pt>
                <c:pt idx="1679">
                  <c:v>42531</c:v>
                </c:pt>
                <c:pt idx="1680">
                  <c:v>42534</c:v>
                </c:pt>
                <c:pt idx="1681">
                  <c:v>42535</c:v>
                </c:pt>
                <c:pt idx="1682">
                  <c:v>42536</c:v>
                </c:pt>
                <c:pt idx="1683">
                  <c:v>42537</c:v>
                </c:pt>
                <c:pt idx="1684">
                  <c:v>42538</c:v>
                </c:pt>
                <c:pt idx="1685">
                  <c:v>42541</c:v>
                </c:pt>
                <c:pt idx="1686">
                  <c:v>42542</c:v>
                </c:pt>
                <c:pt idx="1687">
                  <c:v>42543</c:v>
                </c:pt>
                <c:pt idx="1688">
                  <c:v>42544</c:v>
                </c:pt>
                <c:pt idx="1689">
                  <c:v>42545</c:v>
                </c:pt>
                <c:pt idx="1690">
                  <c:v>42548</c:v>
                </c:pt>
                <c:pt idx="1691">
                  <c:v>42549</c:v>
                </c:pt>
                <c:pt idx="1692">
                  <c:v>42550</c:v>
                </c:pt>
                <c:pt idx="1693">
                  <c:v>42551</c:v>
                </c:pt>
                <c:pt idx="1694">
                  <c:v>42552</c:v>
                </c:pt>
                <c:pt idx="1695">
                  <c:v>42555</c:v>
                </c:pt>
                <c:pt idx="1696">
                  <c:v>42556</c:v>
                </c:pt>
                <c:pt idx="1697">
                  <c:v>42557</c:v>
                </c:pt>
                <c:pt idx="1698">
                  <c:v>42558</c:v>
                </c:pt>
                <c:pt idx="1699">
                  <c:v>42559</c:v>
                </c:pt>
                <c:pt idx="1700">
                  <c:v>42562</c:v>
                </c:pt>
                <c:pt idx="1701">
                  <c:v>42563</c:v>
                </c:pt>
                <c:pt idx="1702">
                  <c:v>42564</c:v>
                </c:pt>
                <c:pt idx="1703">
                  <c:v>42565</c:v>
                </c:pt>
                <c:pt idx="1704">
                  <c:v>42566</c:v>
                </c:pt>
                <c:pt idx="1705">
                  <c:v>42569</c:v>
                </c:pt>
                <c:pt idx="1706">
                  <c:v>42570</c:v>
                </c:pt>
                <c:pt idx="1707">
                  <c:v>42571</c:v>
                </c:pt>
                <c:pt idx="1708">
                  <c:v>42572</c:v>
                </c:pt>
                <c:pt idx="1709">
                  <c:v>42573</c:v>
                </c:pt>
                <c:pt idx="1710">
                  <c:v>42576</c:v>
                </c:pt>
                <c:pt idx="1711">
                  <c:v>42577</c:v>
                </c:pt>
                <c:pt idx="1712">
                  <c:v>42578</c:v>
                </c:pt>
                <c:pt idx="1713">
                  <c:v>42579</c:v>
                </c:pt>
                <c:pt idx="1714">
                  <c:v>42580</c:v>
                </c:pt>
                <c:pt idx="1715">
                  <c:v>42583</c:v>
                </c:pt>
                <c:pt idx="1716">
                  <c:v>42584</c:v>
                </c:pt>
                <c:pt idx="1717">
                  <c:v>42585</c:v>
                </c:pt>
                <c:pt idx="1718">
                  <c:v>42586</c:v>
                </c:pt>
                <c:pt idx="1719">
                  <c:v>42587</c:v>
                </c:pt>
                <c:pt idx="1720">
                  <c:v>42590</c:v>
                </c:pt>
                <c:pt idx="1721">
                  <c:v>42591</c:v>
                </c:pt>
                <c:pt idx="1722">
                  <c:v>42592</c:v>
                </c:pt>
                <c:pt idx="1723">
                  <c:v>42593</c:v>
                </c:pt>
                <c:pt idx="1724">
                  <c:v>42594</c:v>
                </c:pt>
                <c:pt idx="1725">
                  <c:v>42597</c:v>
                </c:pt>
                <c:pt idx="1726">
                  <c:v>42598</c:v>
                </c:pt>
                <c:pt idx="1727">
                  <c:v>42599</c:v>
                </c:pt>
                <c:pt idx="1728">
                  <c:v>42600</c:v>
                </c:pt>
                <c:pt idx="1729">
                  <c:v>42601</c:v>
                </c:pt>
                <c:pt idx="1730">
                  <c:v>42604</c:v>
                </c:pt>
                <c:pt idx="1731">
                  <c:v>42605</c:v>
                </c:pt>
                <c:pt idx="1732">
                  <c:v>42606</c:v>
                </c:pt>
                <c:pt idx="1733">
                  <c:v>42607</c:v>
                </c:pt>
                <c:pt idx="1734">
                  <c:v>42608</c:v>
                </c:pt>
                <c:pt idx="1735">
                  <c:v>42611</c:v>
                </c:pt>
                <c:pt idx="1736">
                  <c:v>42612</c:v>
                </c:pt>
                <c:pt idx="1737">
                  <c:v>42613</c:v>
                </c:pt>
                <c:pt idx="1738">
                  <c:v>42614</c:v>
                </c:pt>
                <c:pt idx="1739">
                  <c:v>42615</c:v>
                </c:pt>
                <c:pt idx="1740">
                  <c:v>42618</c:v>
                </c:pt>
                <c:pt idx="1741">
                  <c:v>42619</c:v>
                </c:pt>
                <c:pt idx="1742">
                  <c:v>42620</c:v>
                </c:pt>
                <c:pt idx="1743">
                  <c:v>42621</c:v>
                </c:pt>
                <c:pt idx="1744">
                  <c:v>42622</c:v>
                </c:pt>
                <c:pt idx="1745">
                  <c:v>42625</c:v>
                </c:pt>
                <c:pt idx="1746">
                  <c:v>42626</c:v>
                </c:pt>
                <c:pt idx="1747">
                  <c:v>42627</c:v>
                </c:pt>
                <c:pt idx="1748">
                  <c:v>42628</c:v>
                </c:pt>
                <c:pt idx="1749">
                  <c:v>42629</c:v>
                </c:pt>
                <c:pt idx="1750">
                  <c:v>42632</c:v>
                </c:pt>
                <c:pt idx="1751">
                  <c:v>42633</c:v>
                </c:pt>
                <c:pt idx="1752">
                  <c:v>42634</c:v>
                </c:pt>
                <c:pt idx="1753">
                  <c:v>42635</c:v>
                </c:pt>
                <c:pt idx="1754">
                  <c:v>42636</c:v>
                </c:pt>
                <c:pt idx="1755">
                  <c:v>42639</c:v>
                </c:pt>
                <c:pt idx="1756">
                  <c:v>42640</c:v>
                </c:pt>
                <c:pt idx="1757">
                  <c:v>42641</c:v>
                </c:pt>
                <c:pt idx="1758">
                  <c:v>42642</c:v>
                </c:pt>
                <c:pt idx="1759">
                  <c:v>42643</c:v>
                </c:pt>
                <c:pt idx="1760">
                  <c:v>42646</c:v>
                </c:pt>
                <c:pt idx="1761">
                  <c:v>42647</c:v>
                </c:pt>
                <c:pt idx="1762">
                  <c:v>42648</c:v>
                </c:pt>
                <c:pt idx="1763">
                  <c:v>42649</c:v>
                </c:pt>
                <c:pt idx="1764">
                  <c:v>42650</c:v>
                </c:pt>
                <c:pt idx="1765">
                  <c:v>42653</c:v>
                </c:pt>
                <c:pt idx="1766">
                  <c:v>42654</c:v>
                </c:pt>
                <c:pt idx="1767">
                  <c:v>42655</c:v>
                </c:pt>
                <c:pt idx="1768">
                  <c:v>42656</c:v>
                </c:pt>
                <c:pt idx="1769">
                  <c:v>42657</c:v>
                </c:pt>
                <c:pt idx="1770">
                  <c:v>42660</c:v>
                </c:pt>
                <c:pt idx="1771">
                  <c:v>42661</c:v>
                </c:pt>
                <c:pt idx="1772">
                  <c:v>42662</c:v>
                </c:pt>
                <c:pt idx="1773">
                  <c:v>42663</c:v>
                </c:pt>
                <c:pt idx="1774">
                  <c:v>42664</c:v>
                </c:pt>
                <c:pt idx="1775">
                  <c:v>42667</c:v>
                </c:pt>
                <c:pt idx="1776">
                  <c:v>42668</c:v>
                </c:pt>
                <c:pt idx="1777">
                  <c:v>42669</c:v>
                </c:pt>
                <c:pt idx="1778">
                  <c:v>42670</c:v>
                </c:pt>
                <c:pt idx="1779">
                  <c:v>42671</c:v>
                </c:pt>
                <c:pt idx="1780">
                  <c:v>42674</c:v>
                </c:pt>
                <c:pt idx="1781">
                  <c:v>42675</c:v>
                </c:pt>
                <c:pt idx="1782">
                  <c:v>42676</c:v>
                </c:pt>
                <c:pt idx="1783">
                  <c:v>42677</c:v>
                </c:pt>
                <c:pt idx="1784">
                  <c:v>42678</c:v>
                </c:pt>
                <c:pt idx="1785">
                  <c:v>42681</c:v>
                </c:pt>
                <c:pt idx="1786">
                  <c:v>42682</c:v>
                </c:pt>
                <c:pt idx="1787">
                  <c:v>42683</c:v>
                </c:pt>
                <c:pt idx="1788">
                  <c:v>42684</c:v>
                </c:pt>
                <c:pt idx="1789">
                  <c:v>42685</c:v>
                </c:pt>
                <c:pt idx="1790">
                  <c:v>42688</c:v>
                </c:pt>
                <c:pt idx="1791">
                  <c:v>42689</c:v>
                </c:pt>
                <c:pt idx="1792">
                  <c:v>42690</c:v>
                </c:pt>
                <c:pt idx="1793">
                  <c:v>42691</c:v>
                </c:pt>
                <c:pt idx="1794">
                  <c:v>42692</c:v>
                </c:pt>
                <c:pt idx="1795">
                  <c:v>42695</c:v>
                </c:pt>
                <c:pt idx="1796">
                  <c:v>42696</c:v>
                </c:pt>
                <c:pt idx="1797">
                  <c:v>42697</c:v>
                </c:pt>
                <c:pt idx="1798">
                  <c:v>42698</c:v>
                </c:pt>
                <c:pt idx="1799">
                  <c:v>42699</c:v>
                </c:pt>
                <c:pt idx="1800">
                  <c:v>42702</c:v>
                </c:pt>
                <c:pt idx="1801">
                  <c:v>42703</c:v>
                </c:pt>
                <c:pt idx="1802">
                  <c:v>42704</c:v>
                </c:pt>
                <c:pt idx="1803">
                  <c:v>42705</c:v>
                </c:pt>
                <c:pt idx="1804">
                  <c:v>42706</c:v>
                </c:pt>
                <c:pt idx="1805">
                  <c:v>42709</c:v>
                </c:pt>
                <c:pt idx="1806">
                  <c:v>42710</c:v>
                </c:pt>
                <c:pt idx="1807">
                  <c:v>42711</c:v>
                </c:pt>
                <c:pt idx="1808">
                  <c:v>42712</c:v>
                </c:pt>
                <c:pt idx="1809">
                  <c:v>42713</c:v>
                </c:pt>
                <c:pt idx="1810">
                  <c:v>42716</c:v>
                </c:pt>
                <c:pt idx="1811">
                  <c:v>42717</c:v>
                </c:pt>
                <c:pt idx="1812">
                  <c:v>42718</c:v>
                </c:pt>
                <c:pt idx="1813">
                  <c:v>42719</c:v>
                </c:pt>
                <c:pt idx="1814">
                  <c:v>42720</c:v>
                </c:pt>
                <c:pt idx="1815">
                  <c:v>42723</c:v>
                </c:pt>
                <c:pt idx="1816">
                  <c:v>42724</c:v>
                </c:pt>
                <c:pt idx="1817">
                  <c:v>42725</c:v>
                </c:pt>
                <c:pt idx="1818">
                  <c:v>42726</c:v>
                </c:pt>
                <c:pt idx="1819">
                  <c:v>42727</c:v>
                </c:pt>
                <c:pt idx="1820">
                  <c:v>42731</c:v>
                </c:pt>
                <c:pt idx="1821">
                  <c:v>42732</c:v>
                </c:pt>
                <c:pt idx="1822">
                  <c:v>42733</c:v>
                </c:pt>
                <c:pt idx="1823">
                  <c:v>42734</c:v>
                </c:pt>
                <c:pt idx="1824">
                  <c:v>42737</c:v>
                </c:pt>
                <c:pt idx="1825">
                  <c:v>42738</c:v>
                </c:pt>
                <c:pt idx="1826">
                  <c:v>42739</c:v>
                </c:pt>
                <c:pt idx="1827">
                  <c:v>42740</c:v>
                </c:pt>
                <c:pt idx="1828">
                  <c:v>42741</c:v>
                </c:pt>
                <c:pt idx="1829">
                  <c:v>42744</c:v>
                </c:pt>
                <c:pt idx="1830">
                  <c:v>42745</c:v>
                </c:pt>
                <c:pt idx="1831">
                  <c:v>42746</c:v>
                </c:pt>
                <c:pt idx="1832">
                  <c:v>42747</c:v>
                </c:pt>
                <c:pt idx="1833">
                  <c:v>42748</c:v>
                </c:pt>
                <c:pt idx="1834">
                  <c:v>42751</c:v>
                </c:pt>
                <c:pt idx="1835">
                  <c:v>42752</c:v>
                </c:pt>
                <c:pt idx="1836">
                  <c:v>42753</c:v>
                </c:pt>
                <c:pt idx="1837">
                  <c:v>42754</c:v>
                </c:pt>
                <c:pt idx="1838">
                  <c:v>42755</c:v>
                </c:pt>
                <c:pt idx="1839">
                  <c:v>42758</c:v>
                </c:pt>
                <c:pt idx="1840">
                  <c:v>42759</c:v>
                </c:pt>
                <c:pt idx="1841">
                  <c:v>42760</c:v>
                </c:pt>
                <c:pt idx="1842">
                  <c:v>42761</c:v>
                </c:pt>
                <c:pt idx="1843">
                  <c:v>42762</c:v>
                </c:pt>
                <c:pt idx="1844">
                  <c:v>42765</c:v>
                </c:pt>
                <c:pt idx="1845">
                  <c:v>42766</c:v>
                </c:pt>
                <c:pt idx="1846">
                  <c:v>42767</c:v>
                </c:pt>
                <c:pt idx="1847">
                  <c:v>42768</c:v>
                </c:pt>
                <c:pt idx="1848">
                  <c:v>42769</c:v>
                </c:pt>
                <c:pt idx="1849">
                  <c:v>42772</c:v>
                </c:pt>
                <c:pt idx="1850">
                  <c:v>42773</c:v>
                </c:pt>
                <c:pt idx="1851">
                  <c:v>42774</c:v>
                </c:pt>
                <c:pt idx="1852">
                  <c:v>42775</c:v>
                </c:pt>
                <c:pt idx="1853">
                  <c:v>42776</c:v>
                </c:pt>
                <c:pt idx="1854">
                  <c:v>42779</c:v>
                </c:pt>
                <c:pt idx="1855">
                  <c:v>42780</c:v>
                </c:pt>
                <c:pt idx="1856">
                  <c:v>42781</c:v>
                </c:pt>
                <c:pt idx="1857">
                  <c:v>42782</c:v>
                </c:pt>
                <c:pt idx="1858">
                  <c:v>42783</c:v>
                </c:pt>
                <c:pt idx="1859">
                  <c:v>42786</c:v>
                </c:pt>
                <c:pt idx="1860">
                  <c:v>42787</c:v>
                </c:pt>
                <c:pt idx="1861">
                  <c:v>42788</c:v>
                </c:pt>
                <c:pt idx="1862">
                  <c:v>42789</c:v>
                </c:pt>
                <c:pt idx="1863">
                  <c:v>42790</c:v>
                </c:pt>
                <c:pt idx="1864">
                  <c:v>42793</c:v>
                </c:pt>
                <c:pt idx="1865">
                  <c:v>42794</c:v>
                </c:pt>
                <c:pt idx="1866">
                  <c:v>42795</c:v>
                </c:pt>
                <c:pt idx="1867">
                  <c:v>42796</c:v>
                </c:pt>
                <c:pt idx="1868">
                  <c:v>42797</c:v>
                </c:pt>
                <c:pt idx="1869">
                  <c:v>42800</c:v>
                </c:pt>
                <c:pt idx="1870">
                  <c:v>42801</c:v>
                </c:pt>
                <c:pt idx="1871">
                  <c:v>42802</c:v>
                </c:pt>
                <c:pt idx="1872">
                  <c:v>42803</c:v>
                </c:pt>
                <c:pt idx="1873">
                  <c:v>42804</c:v>
                </c:pt>
                <c:pt idx="1874">
                  <c:v>42807</c:v>
                </c:pt>
                <c:pt idx="1875">
                  <c:v>42808</c:v>
                </c:pt>
                <c:pt idx="1876">
                  <c:v>42809</c:v>
                </c:pt>
                <c:pt idx="1877">
                  <c:v>42810</c:v>
                </c:pt>
                <c:pt idx="1878">
                  <c:v>42811</c:v>
                </c:pt>
                <c:pt idx="1879">
                  <c:v>42814</c:v>
                </c:pt>
                <c:pt idx="1880">
                  <c:v>42815</c:v>
                </c:pt>
                <c:pt idx="1881">
                  <c:v>42816</c:v>
                </c:pt>
                <c:pt idx="1882">
                  <c:v>42817</c:v>
                </c:pt>
                <c:pt idx="1883">
                  <c:v>42818</c:v>
                </c:pt>
                <c:pt idx="1884">
                  <c:v>42821</c:v>
                </c:pt>
                <c:pt idx="1885">
                  <c:v>42822</c:v>
                </c:pt>
                <c:pt idx="1886">
                  <c:v>42823</c:v>
                </c:pt>
                <c:pt idx="1887">
                  <c:v>42824</c:v>
                </c:pt>
                <c:pt idx="1888">
                  <c:v>42825</c:v>
                </c:pt>
              </c:numCache>
            </c:numRef>
          </c:cat>
          <c:val>
            <c:numRef>
              <c:f>'Figura 1.1 '!$C$36:$C$1924</c:f>
              <c:numCache>
                <c:formatCode>General</c:formatCode>
                <c:ptCount val="1889"/>
                <c:pt idx="0">
                  <c:v>77.900000000000006</c:v>
                </c:pt>
                <c:pt idx="1">
                  <c:v>78.239999999999995</c:v>
                </c:pt>
                <c:pt idx="2">
                  <c:v>79.55</c:v>
                </c:pt>
                <c:pt idx="3">
                  <c:v>80.3</c:v>
                </c:pt>
                <c:pt idx="4">
                  <c:v>80.77</c:v>
                </c:pt>
                <c:pt idx="5">
                  <c:v>79.88</c:v>
                </c:pt>
                <c:pt idx="6">
                  <c:v>80.08</c:v>
                </c:pt>
                <c:pt idx="7">
                  <c:v>79.489999999999995</c:v>
                </c:pt>
                <c:pt idx="8">
                  <c:v>77.2</c:v>
                </c:pt>
                <c:pt idx="9">
                  <c:v>77.73</c:v>
                </c:pt>
                <c:pt idx="10">
                  <c:v>77.05</c:v>
                </c:pt>
                <c:pt idx="11">
                  <c:v>76.430000000000007</c:v>
                </c:pt>
                <c:pt idx="12">
                  <c:v>75.16</c:v>
                </c:pt>
                <c:pt idx="13">
                  <c:v>75.11</c:v>
                </c:pt>
                <c:pt idx="14">
                  <c:v>74.31</c:v>
                </c:pt>
                <c:pt idx="15">
                  <c:v>72.650000000000006</c:v>
                </c:pt>
                <c:pt idx="16">
                  <c:v>72.33</c:v>
                </c:pt>
                <c:pt idx="17">
                  <c:v>72.69</c:v>
                </c:pt>
                <c:pt idx="18">
                  <c:v>72.67</c:v>
                </c:pt>
                <c:pt idx="19">
                  <c:v>72.97</c:v>
                </c:pt>
                <c:pt idx="20">
                  <c:v>72.28</c:v>
                </c:pt>
                <c:pt idx="21">
                  <c:v>71.489999999999995</c:v>
                </c:pt>
                <c:pt idx="22">
                  <c:v>73.600000000000009</c:v>
                </c:pt>
                <c:pt idx="23">
                  <c:v>75.81</c:v>
                </c:pt>
                <c:pt idx="24">
                  <c:v>71.820000000000007</c:v>
                </c:pt>
                <c:pt idx="25">
                  <c:v>70.08</c:v>
                </c:pt>
                <c:pt idx="26">
                  <c:v>69.5</c:v>
                </c:pt>
                <c:pt idx="27">
                  <c:v>70.22</c:v>
                </c:pt>
                <c:pt idx="28">
                  <c:v>70.460000000000008</c:v>
                </c:pt>
                <c:pt idx="29">
                  <c:v>71.900000000000006</c:v>
                </c:pt>
                <c:pt idx="30">
                  <c:v>71.22</c:v>
                </c:pt>
                <c:pt idx="31">
                  <c:v>71.64</c:v>
                </c:pt>
                <c:pt idx="32">
                  <c:v>74.77</c:v>
                </c:pt>
                <c:pt idx="33">
                  <c:v>74.67</c:v>
                </c:pt>
                <c:pt idx="34">
                  <c:v>76.45</c:v>
                </c:pt>
                <c:pt idx="35">
                  <c:v>76.960000000000008</c:v>
                </c:pt>
                <c:pt idx="36">
                  <c:v>77.12</c:v>
                </c:pt>
                <c:pt idx="37">
                  <c:v>76.56</c:v>
                </c:pt>
                <c:pt idx="38">
                  <c:v>76.92</c:v>
                </c:pt>
                <c:pt idx="39">
                  <c:v>74.510000000000005</c:v>
                </c:pt>
                <c:pt idx="40">
                  <c:v>76.16</c:v>
                </c:pt>
                <c:pt idx="41">
                  <c:v>77.040000000000006</c:v>
                </c:pt>
                <c:pt idx="42">
                  <c:v>77.19</c:v>
                </c:pt>
                <c:pt idx="43">
                  <c:v>78.960000000000008</c:v>
                </c:pt>
                <c:pt idx="44">
                  <c:v>78</c:v>
                </c:pt>
                <c:pt idx="45">
                  <c:v>79.350000000000009</c:v>
                </c:pt>
                <c:pt idx="46">
                  <c:v>78.77</c:v>
                </c:pt>
                <c:pt idx="47">
                  <c:v>79.17</c:v>
                </c:pt>
                <c:pt idx="48">
                  <c:v>80.31</c:v>
                </c:pt>
                <c:pt idx="49">
                  <c:v>78.94</c:v>
                </c:pt>
                <c:pt idx="50">
                  <c:v>79.430000000000007</c:v>
                </c:pt>
                <c:pt idx="51">
                  <c:v>76.87</c:v>
                </c:pt>
                <c:pt idx="52">
                  <c:v>79.61</c:v>
                </c:pt>
                <c:pt idx="53">
                  <c:v>79.12</c:v>
                </c:pt>
                <c:pt idx="54">
                  <c:v>80.460000000000008</c:v>
                </c:pt>
                <c:pt idx="55">
                  <c:v>78.39</c:v>
                </c:pt>
                <c:pt idx="56">
                  <c:v>80.31</c:v>
                </c:pt>
                <c:pt idx="57">
                  <c:v>79.52</c:v>
                </c:pt>
                <c:pt idx="58">
                  <c:v>78.040000000000006</c:v>
                </c:pt>
                <c:pt idx="59">
                  <c:v>78.850000000000009</c:v>
                </c:pt>
                <c:pt idx="60">
                  <c:v>79.960000000000008</c:v>
                </c:pt>
                <c:pt idx="61">
                  <c:v>80.19</c:v>
                </c:pt>
                <c:pt idx="62">
                  <c:v>79.760000000000005</c:v>
                </c:pt>
                <c:pt idx="63">
                  <c:v>80.510000000000005</c:v>
                </c:pt>
                <c:pt idx="64">
                  <c:v>82.23</c:v>
                </c:pt>
                <c:pt idx="65">
                  <c:v>#N/A</c:v>
                </c:pt>
                <c:pt idx="66">
                  <c:v>79.350000000000009</c:v>
                </c:pt>
                <c:pt idx="67">
                  <c:v>85.49</c:v>
                </c:pt>
                <c:pt idx="68">
                  <c:v>85.39</c:v>
                </c:pt>
                <c:pt idx="69">
                  <c:v>83.87</c:v>
                </c:pt>
                <c:pt idx="70">
                  <c:v>84.79</c:v>
                </c:pt>
                <c:pt idx="71">
                  <c:v>85.27</c:v>
                </c:pt>
                <c:pt idx="72">
                  <c:v>84.54</c:v>
                </c:pt>
                <c:pt idx="73">
                  <c:v>85.65</c:v>
                </c:pt>
                <c:pt idx="74">
                  <c:v>86.16</c:v>
                </c:pt>
                <c:pt idx="75">
                  <c:v>87.16</c:v>
                </c:pt>
                <c:pt idx="76">
                  <c:v>83.11</c:v>
                </c:pt>
                <c:pt idx="77">
                  <c:v>84.5</c:v>
                </c:pt>
                <c:pt idx="78">
                  <c:v>84.26</c:v>
                </c:pt>
                <c:pt idx="79">
                  <c:v>84.460000000000008</c:v>
                </c:pt>
                <c:pt idx="80">
                  <c:v>86.18</c:v>
                </c:pt>
                <c:pt idx="81">
                  <c:v>86.59</c:v>
                </c:pt>
                <c:pt idx="82">
                  <c:v>85.93</c:v>
                </c:pt>
                <c:pt idx="83">
                  <c:v>85.09</c:v>
                </c:pt>
                <c:pt idx="84">
                  <c:v>87.01</c:v>
                </c:pt>
                <c:pt idx="85">
                  <c:v>85.73</c:v>
                </c:pt>
                <c:pt idx="86">
                  <c:v>87.47</c:v>
                </c:pt>
                <c:pt idx="87">
                  <c:v>88.49</c:v>
                </c:pt>
                <c:pt idx="88">
                  <c:v>82.04</c:v>
                </c:pt>
                <c:pt idx="89">
                  <c:v>80.08</c:v>
                </c:pt>
                <c:pt idx="90">
                  <c:v>76.87</c:v>
                </c:pt>
                <c:pt idx="91">
                  <c:v>78.680000000000007</c:v>
                </c:pt>
                <c:pt idx="92">
                  <c:v>80.75</c:v>
                </c:pt>
                <c:pt idx="93">
                  <c:v>80.37</c:v>
                </c:pt>
                <c:pt idx="94">
                  <c:v>79.33</c:v>
                </c:pt>
                <c:pt idx="95">
                  <c:v>76.510000000000005</c:v>
                </c:pt>
                <c:pt idx="96">
                  <c:v>77.010000000000005</c:v>
                </c:pt>
                <c:pt idx="97">
                  <c:v>74.16</c:v>
                </c:pt>
                <c:pt idx="98">
                  <c:v>71.180000000000007</c:v>
                </c:pt>
                <c:pt idx="99">
                  <c:v>73.66</c:v>
                </c:pt>
                <c:pt idx="100">
                  <c:v>70.11</c:v>
                </c:pt>
                <c:pt idx="101">
                  <c:v>69.67</c:v>
                </c:pt>
                <c:pt idx="102">
                  <c:v>67.61</c:v>
                </c:pt>
                <c:pt idx="103">
                  <c:v>69.88</c:v>
                </c:pt>
                <c:pt idx="104">
                  <c:v>73.05</c:v>
                </c:pt>
                <c:pt idx="105">
                  <c:v>73.23</c:v>
                </c:pt>
                <c:pt idx="106">
                  <c:v>#N/A</c:v>
                </c:pt>
                <c:pt idx="107">
                  <c:v>73.47</c:v>
                </c:pt>
                <c:pt idx="108">
                  <c:v>72.66</c:v>
                </c:pt>
                <c:pt idx="109">
                  <c:v>73.67</c:v>
                </c:pt>
                <c:pt idx="110">
                  <c:v>74.7</c:v>
                </c:pt>
                <c:pt idx="111">
                  <c:v>70.64</c:v>
                </c:pt>
                <c:pt idx="112">
                  <c:v>71.320000000000007</c:v>
                </c:pt>
                <c:pt idx="113">
                  <c:v>73.75</c:v>
                </c:pt>
                <c:pt idx="114">
                  <c:v>73.650000000000006</c:v>
                </c:pt>
                <c:pt idx="115">
                  <c:v>73.290000000000006</c:v>
                </c:pt>
                <c:pt idx="116">
                  <c:v>75.150000000000006</c:v>
                </c:pt>
                <c:pt idx="117">
                  <c:v>75.69</c:v>
                </c:pt>
                <c:pt idx="118">
                  <c:v>76.95</c:v>
                </c:pt>
                <c:pt idx="119">
                  <c:v>76.95</c:v>
                </c:pt>
                <c:pt idx="120">
                  <c:v>77.17</c:v>
                </c:pt>
                <c:pt idx="121">
                  <c:v>78.570000000000007</c:v>
                </c:pt>
                <c:pt idx="122">
                  <c:v>78.13</c:v>
                </c:pt>
                <c:pt idx="123">
                  <c:v>75.430000000000007</c:v>
                </c:pt>
                <c:pt idx="124">
                  <c:v>75.430000000000007</c:v>
                </c:pt>
                <c:pt idx="125">
                  <c:v>76.37</c:v>
                </c:pt>
                <c:pt idx="126">
                  <c:v>76.84</c:v>
                </c:pt>
                <c:pt idx="127">
                  <c:v>74.55</c:v>
                </c:pt>
                <c:pt idx="128">
                  <c:v>74.94</c:v>
                </c:pt>
                <c:pt idx="129">
                  <c:v>72.11</c:v>
                </c:pt>
                <c:pt idx="130">
                  <c:v>71.900000000000006</c:v>
                </c:pt>
                <c:pt idx="131">
                  <c:v>70.84</c:v>
                </c:pt>
                <c:pt idx="132">
                  <c:v>72.989999999999995</c:v>
                </c:pt>
                <c:pt idx="133">
                  <c:v>73.02</c:v>
                </c:pt>
                <c:pt idx="134">
                  <c:v>72.47</c:v>
                </c:pt>
                <c:pt idx="135">
                  <c:v>75.19</c:v>
                </c:pt>
                <c:pt idx="136">
                  <c:v>75.13</c:v>
                </c:pt>
                <c:pt idx="137">
                  <c:v>74.62</c:v>
                </c:pt>
                <c:pt idx="138">
                  <c:v>76.989999999999995</c:v>
                </c:pt>
                <c:pt idx="139">
                  <c:v>76.53</c:v>
                </c:pt>
                <c:pt idx="140">
                  <c:v>76.400000000000006</c:v>
                </c:pt>
                <c:pt idx="141">
                  <c:v>75.72</c:v>
                </c:pt>
                <c:pt idx="142">
                  <c:v>76.97</c:v>
                </c:pt>
                <c:pt idx="143">
                  <c:v>75.72</c:v>
                </c:pt>
                <c:pt idx="144">
                  <c:v>78.260000000000005</c:v>
                </c:pt>
                <c:pt idx="145">
                  <c:v>78.02</c:v>
                </c:pt>
                <c:pt idx="146">
                  <c:v>78.44</c:v>
                </c:pt>
                <c:pt idx="147">
                  <c:v>77.23</c:v>
                </c:pt>
                <c:pt idx="148">
                  <c:v>77.210000000000008</c:v>
                </c:pt>
                <c:pt idx="149">
                  <c:v>79.040000000000006</c:v>
                </c:pt>
                <c:pt idx="150">
                  <c:v>80.22</c:v>
                </c:pt>
                <c:pt idx="151">
                  <c:v>83.75</c:v>
                </c:pt>
                <c:pt idx="152">
                  <c:v>80.02</c:v>
                </c:pt>
                <c:pt idx="153">
                  <c:v>85.2</c:v>
                </c:pt>
                <c:pt idx="154">
                  <c:v>84.03</c:v>
                </c:pt>
                <c:pt idx="155">
                  <c:v>82.66</c:v>
                </c:pt>
                <c:pt idx="156">
                  <c:v>82.81</c:v>
                </c:pt>
                <c:pt idx="157">
                  <c:v>80.95</c:v>
                </c:pt>
                <c:pt idx="158">
                  <c:v>78.650000000000006</c:v>
                </c:pt>
                <c:pt idx="159">
                  <c:v>77.78</c:v>
                </c:pt>
                <c:pt idx="160">
                  <c:v>76.5</c:v>
                </c:pt>
                <c:pt idx="161">
                  <c:v>75.930000000000007</c:v>
                </c:pt>
                <c:pt idx="162">
                  <c:v>77.55</c:v>
                </c:pt>
                <c:pt idx="163">
                  <c:v>76.22</c:v>
                </c:pt>
                <c:pt idx="164">
                  <c:v>75.820000000000007</c:v>
                </c:pt>
                <c:pt idx="165">
                  <c:v>74.62</c:v>
                </c:pt>
                <c:pt idx="166">
                  <c:v>74.12</c:v>
                </c:pt>
                <c:pt idx="167">
                  <c:v>72.58</c:v>
                </c:pt>
                <c:pt idx="168">
                  <c:v>72.19</c:v>
                </c:pt>
                <c:pt idx="169">
                  <c:v>75.41</c:v>
                </c:pt>
                <c:pt idx="170">
                  <c:v>76.16</c:v>
                </c:pt>
                <c:pt idx="171">
                  <c:v>75.59</c:v>
                </c:pt>
                <c:pt idx="172">
                  <c:v>76.37</c:v>
                </c:pt>
                <c:pt idx="173">
                  <c:v>76.56</c:v>
                </c:pt>
                <c:pt idx="174">
                  <c:v>76.150000000000006</c:v>
                </c:pt>
                <c:pt idx="175">
                  <c:v>76.03</c:v>
                </c:pt>
                <c:pt idx="176">
                  <c:v>77.010000000000005</c:v>
                </c:pt>
                <c:pt idx="177">
                  <c:v>76.61</c:v>
                </c:pt>
                <c:pt idx="178">
                  <c:v>76.400000000000006</c:v>
                </c:pt>
                <c:pt idx="179">
                  <c:v>78.52</c:v>
                </c:pt>
                <c:pt idx="180">
                  <c:v>77.989999999999995</c:v>
                </c:pt>
                <c:pt idx="181">
                  <c:v>79.06</c:v>
                </c:pt>
                <c:pt idx="182">
                  <c:v>79.540000000000006</c:v>
                </c:pt>
                <c:pt idx="183">
                  <c:v>79.38</c:v>
                </c:pt>
                <c:pt idx="184">
                  <c:v>79.58</c:v>
                </c:pt>
                <c:pt idx="185">
                  <c:v>78.12</c:v>
                </c:pt>
                <c:pt idx="186">
                  <c:v>80.13</c:v>
                </c:pt>
                <c:pt idx="187">
                  <c:v>78.69</c:v>
                </c:pt>
                <c:pt idx="188">
                  <c:v>78.02</c:v>
                </c:pt>
                <c:pt idx="189">
                  <c:v>78.55</c:v>
                </c:pt>
                <c:pt idx="190">
                  <c:v>79.350000000000009</c:v>
                </c:pt>
                <c:pt idx="191">
                  <c:v>78.42</c:v>
                </c:pt>
                <c:pt idx="192">
                  <c:v>79.960000000000008</c:v>
                </c:pt>
                <c:pt idx="193">
                  <c:v>79.91</c:v>
                </c:pt>
                <c:pt idx="194">
                  <c:v>81.739999999999995</c:v>
                </c:pt>
                <c:pt idx="195">
                  <c:v>83.36</c:v>
                </c:pt>
                <c:pt idx="196">
                  <c:v>84.4</c:v>
                </c:pt>
                <c:pt idx="197">
                  <c:v>84.38</c:v>
                </c:pt>
                <c:pt idx="198">
                  <c:v>84.8</c:v>
                </c:pt>
                <c:pt idx="199">
                  <c:v>84.960000000000008</c:v>
                </c:pt>
                <c:pt idx="200">
                  <c:v>84.65</c:v>
                </c:pt>
                <c:pt idx="201">
                  <c:v>84.7</c:v>
                </c:pt>
                <c:pt idx="202">
                  <c:v>83.62</c:v>
                </c:pt>
                <c:pt idx="203">
                  <c:v>85.05</c:v>
                </c:pt>
                <c:pt idx="204">
                  <c:v>84.44</c:v>
                </c:pt>
                <c:pt idx="205">
                  <c:v>84.100000000000009</c:v>
                </c:pt>
                <c:pt idx="206">
                  <c:v>83.94</c:v>
                </c:pt>
                <c:pt idx="207">
                  <c:v>81.77</c:v>
                </c:pt>
                <c:pt idx="208">
                  <c:v>82.42</c:v>
                </c:pt>
                <c:pt idx="209">
                  <c:v>82.28</c:v>
                </c:pt>
                <c:pt idx="210">
                  <c:v>81.75</c:v>
                </c:pt>
                <c:pt idx="211">
                  <c:v>83.59</c:v>
                </c:pt>
                <c:pt idx="212">
                  <c:v>83.27</c:v>
                </c:pt>
                <c:pt idx="213">
                  <c:v>81.99</c:v>
                </c:pt>
                <c:pt idx="214">
                  <c:v>83.61</c:v>
                </c:pt>
                <c:pt idx="215">
                  <c:v>83.14</c:v>
                </c:pt>
                <c:pt idx="216">
                  <c:v>83.13</c:v>
                </c:pt>
                <c:pt idx="217">
                  <c:v>84.350000000000009</c:v>
                </c:pt>
                <c:pt idx="218">
                  <c:v>85.89</c:v>
                </c:pt>
                <c:pt idx="219">
                  <c:v>87.38</c:v>
                </c:pt>
                <c:pt idx="220">
                  <c:v>87.28</c:v>
                </c:pt>
                <c:pt idx="221">
                  <c:v>87.63</c:v>
                </c:pt>
                <c:pt idx="222">
                  <c:v>88.27</c:v>
                </c:pt>
                <c:pt idx="223">
                  <c:v>88.5</c:v>
                </c:pt>
                <c:pt idx="224">
                  <c:v>88.55</c:v>
                </c:pt>
                <c:pt idx="225">
                  <c:v>86.53</c:v>
                </c:pt>
                <c:pt idx="226">
                  <c:v>86.11</c:v>
                </c:pt>
                <c:pt idx="227">
                  <c:v>84.51</c:v>
                </c:pt>
                <c:pt idx="228">
                  <c:v>83.94</c:v>
                </c:pt>
                <c:pt idx="229">
                  <c:v>84.4</c:v>
                </c:pt>
                <c:pt idx="230">
                  <c:v>83.92</c:v>
                </c:pt>
                <c:pt idx="231">
                  <c:v>83.070000000000007</c:v>
                </c:pt>
                <c:pt idx="232">
                  <c:v>82.7</c:v>
                </c:pt>
                <c:pt idx="233">
                  <c:v>85.04</c:v>
                </c:pt>
                <c:pt idx="234">
                  <c:v>#N/A</c:v>
                </c:pt>
                <c:pt idx="235">
                  <c:v>86.09</c:v>
                </c:pt>
                <c:pt idx="236">
                  <c:v>86.59</c:v>
                </c:pt>
                <c:pt idx="237">
                  <c:v>86.55</c:v>
                </c:pt>
                <c:pt idx="238">
                  <c:v>87.58</c:v>
                </c:pt>
                <c:pt idx="239">
                  <c:v>89.92</c:v>
                </c:pt>
                <c:pt idx="240">
                  <c:v>91.350000000000009</c:v>
                </c:pt>
                <c:pt idx="241">
                  <c:v>90.95</c:v>
                </c:pt>
                <c:pt idx="242">
                  <c:v>91.47</c:v>
                </c:pt>
                <c:pt idx="243">
                  <c:v>90.48</c:v>
                </c:pt>
                <c:pt idx="244">
                  <c:v>90.67</c:v>
                </c:pt>
                <c:pt idx="245">
                  <c:v>90.24</c:v>
                </c:pt>
                <c:pt idx="246">
                  <c:v>91.33</c:v>
                </c:pt>
                <c:pt idx="247">
                  <c:v>91.19</c:v>
                </c:pt>
                <c:pt idx="248">
                  <c:v>92.06</c:v>
                </c:pt>
                <c:pt idx="249">
                  <c:v>91.850000000000009</c:v>
                </c:pt>
                <c:pt idx="250">
                  <c:v>92.38</c:v>
                </c:pt>
                <c:pt idx="251">
                  <c:v>92.55</c:v>
                </c:pt>
                <c:pt idx="252">
                  <c:v>94.05</c:v>
                </c:pt>
                <c:pt idx="253">
                  <c:v>94.69</c:v>
                </c:pt>
                <c:pt idx="254">
                  <c:v>95.070000000000007</c:v>
                </c:pt>
                <c:pt idx="255">
                  <c:v>#N/A</c:v>
                </c:pt>
                <c:pt idx="256">
                  <c:v>94.06</c:v>
                </c:pt>
                <c:pt idx="257">
                  <c:v>93.75</c:v>
                </c:pt>
                <c:pt idx="258">
                  <c:v>93.75</c:v>
                </c:pt>
                <c:pt idx="259">
                  <c:v>93.75</c:v>
                </c:pt>
                <c:pt idx="260">
                  <c:v>93.87</c:v>
                </c:pt>
                <c:pt idx="261">
                  <c:v>93.2</c:v>
                </c:pt>
                <c:pt idx="262">
                  <c:v>94.9</c:v>
                </c:pt>
                <c:pt idx="263">
                  <c:v>96.37</c:v>
                </c:pt>
                <c:pt idx="264">
                  <c:v>96.460000000000008</c:v>
                </c:pt>
                <c:pt idx="265">
                  <c:v>95.64</c:v>
                </c:pt>
                <c:pt idx="266">
                  <c:v>96.69</c:v>
                </c:pt>
                <c:pt idx="267">
                  <c:v>98.69</c:v>
                </c:pt>
                <c:pt idx="268">
                  <c:v>100.37</c:v>
                </c:pt>
                <c:pt idx="269">
                  <c:v>99.14</c:v>
                </c:pt>
                <c:pt idx="270">
                  <c:v>99.7</c:v>
                </c:pt>
                <c:pt idx="271">
                  <c:v>99.06</c:v>
                </c:pt>
                <c:pt idx="272">
                  <c:v>99.02</c:v>
                </c:pt>
                <c:pt idx="273">
                  <c:v>99.58</c:v>
                </c:pt>
                <c:pt idx="274">
                  <c:v>97.54</c:v>
                </c:pt>
                <c:pt idx="275">
                  <c:v>97.15</c:v>
                </c:pt>
                <c:pt idx="276">
                  <c:v>97.98</c:v>
                </c:pt>
                <c:pt idx="277">
                  <c:v>96</c:v>
                </c:pt>
                <c:pt idx="278">
                  <c:v>96</c:v>
                </c:pt>
                <c:pt idx="279">
                  <c:v>96.38</c:v>
                </c:pt>
                <c:pt idx="280">
                  <c:v>98.02</c:v>
                </c:pt>
                <c:pt idx="281">
                  <c:v>98.63</c:v>
                </c:pt>
                <c:pt idx="282">
                  <c:v>100.04</c:v>
                </c:pt>
                <c:pt idx="283">
                  <c:v>101</c:v>
                </c:pt>
                <c:pt idx="284">
                  <c:v>101.7</c:v>
                </c:pt>
                <c:pt idx="285">
                  <c:v>98.9</c:v>
                </c:pt>
                <c:pt idx="286">
                  <c:v>98.7</c:v>
                </c:pt>
                <c:pt idx="287">
                  <c:v>98.18</c:v>
                </c:pt>
                <c:pt idx="288">
                  <c:v>99.19</c:v>
                </c:pt>
                <c:pt idx="289">
                  <c:v>99.95</c:v>
                </c:pt>
                <c:pt idx="290">
                  <c:v>101.69</c:v>
                </c:pt>
                <c:pt idx="291">
                  <c:v>102.33</c:v>
                </c:pt>
                <c:pt idx="292">
                  <c:v>101.60000000000001</c:v>
                </c:pt>
                <c:pt idx="293">
                  <c:v>101.71000000000001</c:v>
                </c:pt>
                <c:pt idx="294">
                  <c:v>102.75</c:v>
                </c:pt>
                <c:pt idx="295">
                  <c:v>101.68</c:v>
                </c:pt>
                <c:pt idx="296">
                  <c:v>103.81</c:v>
                </c:pt>
                <c:pt idx="297">
                  <c:v>106</c:v>
                </c:pt>
                <c:pt idx="298">
                  <c:v>109.41</c:v>
                </c:pt>
                <c:pt idx="299">
                  <c:v>108.98</c:v>
                </c:pt>
                <c:pt idx="300">
                  <c:v>110.7</c:v>
                </c:pt>
                <c:pt idx="301">
                  <c:v>112.17</c:v>
                </c:pt>
                <c:pt idx="302">
                  <c:v>113.07000000000001</c:v>
                </c:pt>
                <c:pt idx="303">
                  <c:v>113.64</c:v>
                </c:pt>
                <c:pt idx="304">
                  <c:v>114</c:v>
                </c:pt>
                <c:pt idx="305">
                  <c:v>115.47</c:v>
                </c:pt>
                <c:pt idx="306">
                  <c:v>115.5</c:v>
                </c:pt>
                <c:pt idx="307">
                  <c:v>112.41</c:v>
                </c:pt>
                <c:pt idx="308">
                  <c:v>114.93</c:v>
                </c:pt>
                <c:pt idx="309">
                  <c:v>113.46000000000001</c:v>
                </c:pt>
                <c:pt idx="310">
                  <c:v>113.38</c:v>
                </c:pt>
                <c:pt idx="311">
                  <c:v>113.57000000000001</c:v>
                </c:pt>
                <c:pt idx="312">
                  <c:v>110.25</c:v>
                </c:pt>
                <c:pt idx="313">
                  <c:v>110.43</c:v>
                </c:pt>
                <c:pt idx="314">
                  <c:v>113.93</c:v>
                </c:pt>
                <c:pt idx="315">
                  <c:v>113.92</c:v>
                </c:pt>
                <c:pt idx="316">
                  <c:v>114.84</c:v>
                </c:pt>
                <c:pt idx="317">
                  <c:v>115.48</c:v>
                </c:pt>
                <c:pt idx="318">
                  <c:v>115.17</c:v>
                </c:pt>
                <c:pt idx="319">
                  <c:v>114.68</c:v>
                </c:pt>
                <c:pt idx="320">
                  <c:v>114.47</c:v>
                </c:pt>
                <c:pt idx="321">
                  <c:v>115.28</c:v>
                </c:pt>
                <c:pt idx="322">
                  <c:v>115.36</c:v>
                </c:pt>
                <c:pt idx="323">
                  <c:v>115.23</c:v>
                </c:pt>
                <c:pt idx="324">
                  <c:v>115.16</c:v>
                </c:pt>
                <c:pt idx="325">
                  <c:v>116.89</c:v>
                </c:pt>
                <c:pt idx="326">
                  <c:v>119.64</c:v>
                </c:pt>
                <c:pt idx="327">
                  <c:v>122.76</c:v>
                </c:pt>
                <c:pt idx="328">
                  <c:v>123.05</c:v>
                </c:pt>
                <c:pt idx="329">
                  <c:v>122.78</c:v>
                </c:pt>
                <c:pt idx="330">
                  <c:v>122.15</c:v>
                </c:pt>
                <c:pt idx="331">
                  <c:v>126.36</c:v>
                </c:pt>
                <c:pt idx="332">
                  <c:v>123.09</c:v>
                </c:pt>
                <c:pt idx="333">
                  <c:v>124.31</c:v>
                </c:pt>
                <c:pt idx="334">
                  <c:v>124.31</c:v>
                </c:pt>
                <c:pt idx="335">
                  <c:v>126.04</c:v>
                </c:pt>
                <c:pt idx="336">
                  <c:v>122.78</c:v>
                </c:pt>
                <c:pt idx="337">
                  <c:v>122.08</c:v>
                </c:pt>
                <c:pt idx="338">
                  <c:v>120.57000000000001</c:v>
                </c:pt>
                <c:pt idx="339">
                  <c:v>123.19</c:v>
                </c:pt>
                <c:pt idx="340">
                  <c:v>#N/A</c:v>
                </c:pt>
                <c:pt idx="341">
                  <c:v>123.95</c:v>
                </c:pt>
                <c:pt idx="342">
                  <c:v>124.06</c:v>
                </c:pt>
                <c:pt idx="343">
                  <c:v>124.10000000000001</c:v>
                </c:pt>
                <c:pt idx="344">
                  <c:v>124.72</c:v>
                </c:pt>
                <c:pt idx="345">
                  <c:v>125.47</c:v>
                </c:pt>
                <c:pt idx="346">
                  <c:v>125.55</c:v>
                </c:pt>
                <c:pt idx="347">
                  <c:v>124.62</c:v>
                </c:pt>
                <c:pt idx="348">
                  <c:v>123.78</c:v>
                </c:pt>
                <c:pt idx="349">
                  <c:v>121.92</c:v>
                </c:pt>
                <c:pt idx="350">
                  <c:v>116.10000000000001</c:v>
                </c:pt>
                <c:pt idx="351">
                  <c:v>110.39</c:v>
                </c:pt>
                <c:pt idx="352">
                  <c:v>113.29</c:v>
                </c:pt>
                <c:pt idx="353">
                  <c:v>116.23</c:v>
                </c:pt>
                <c:pt idx="354">
                  <c:v>115.97</c:v>
                </c:pt>
                <c:pt idx="355">
                  <c:v>112.18</c:v>
                </c:pt>
                <c:pt idx="356">
                  <c:v>113.64</c:v>
                </c:pt>
                <c:pt idx="357">
                  <c:v>112.66</c:v>
                </c:pt>
                <c:pt idx="358">
                  <c:v>110.37</c:v>
                </c:pt>
                <c:pt idx="359">
                  <c:v>111.67</c:v>
                </c:pt>
                <c:pt idx="360">
                  <c:v>112.33</c:v>
                </c:pt>
                <c:pt idx="361">
                  <c:v>111.54</c:v>
                </c:pt>
                <c:pt idx="362">
                  <c:v>109.67</c:v>
                </c:pt>
                <c:pt idx="363">
                  <c:v>112.02</c:v>
                </c:pt>
                <c:pt idx="364">
                  <c:v>113.51</c:v>
                </c:pt>
                <c:pt idx="365">
                  <c:v>114.74000000000001</c:v>
                </c:pt>
                <c:pt idx="366">
                  <c:v>#N/A</c:v>
                </c:pt>
                <c:pt idx="367">
                  <c:v>114.76</c:v>
                </c:pt>
                <c:pt idx="368">
                  <c:v>116.63</c:v>
                </c:pt>
                <c:pt idx="369">
                  <c:v>116.09</c:v>
                </c:pt>
                <c:pt idx="370">
                  <c:v>114.49000000000001</c:v>
                </c:pt>
                <c:pt idx="371">
                  <c:v>114.92</c:v>
                </c:pt>
                <c:pt idx="372">
                  <c:v>114.92</c:v>
                </c:pt>
                <c:pt idx="373">
                  <c:v>115.52</c:v>
                </c:pt>
                <c:pt idx="374">
                  <c:v>117.31</c:v>
                </c:pt>
                <c:pt idx="375">
                  <c:v>118.52</c:v>
                </c:pt>
                <c:pt idx="376">
                  <c:v>119.08</c:v>
                </c:pt>
                <c:pt idx="377">
                  <c:v>119.25</c:v>
                </c:pt>
                <c:pt idx="378">
                  <c:v>119.95</c:v>
                </c:pt>
                <c:pt idx="379">
                  <c:v>117.2</c:v>
                </c:pt>
                <c:pt idx="380">
                  <c:v>114.10000000000001</c:v>
                </c:pt>
                <c:pt idx="381">
                  <c:v>113.22</c:v>
                </c:pt>
                <c:pt idx="382">
                  <c:v>112</c:v>
                </c:pt>
                <c:pt idx="383">
                  <c:v>111.94</c:v>
                </c:pt>
                <c:pt idx="384">
                  <c:v>112.36</c:v>
                </c:pt>
                <c:pt idx="385">
                  <c:v>109.44</c:v>
                </c:pt>
                <c:pt idx="386">
                  <c:v>106.27</c:v>
                </c:pt>
                <c:pt idx="387">
                  <c:v>104.73</c:v>
                </c:pt>
                <c:pt idx="388">
                  <c:v>107.77</c:v>
                </c:pt>
                <c:pt idx="389">
                  <c:v>110.82000000000001</c:v>
                </c:pt>
                <c:pt idx="390">
                  <c:v>112.14</c:v>
                </c:pt>
                <c:pt idx="391">
                  <c:v>#N/A</c:v>
                </c:pt>
                <c:pt idx="392">
                  <c:v>111.55</c:v>
                </c:pt>
                <c:pt idx="393">
                  <c:v>112.8</c:v>
                </c:pt>
                <c:pt idx="394">
                  <c:v>113.10000000000001</c:v>
                </c:pt>
                <c:pt idx="395">
                  <c:v>116.39</c:v>
                </c:pt>
                <c:pt idx="396">
                  <c:v>117.93</c:v>
                </c:pt>
                <c:pt idx="397">
                  <c:v>116.86</c:v>
                </c:pt>
                <c:pt idx="398">
                  <c:v>116.65</c:v>
                </c:pt>
                <c:pt idx="399">
                  <c:v>118.29</c:v>
                </c:pt>
                <c:pt idx="400">
                  <c:v>118.34</c:v>
                </c:pt>
                <c:pt idx="401">
                  <c:v>116.75</c:v>
                </c:pt>
                <c:pt idx="402">
                  <c:v>116.39</c:v>
                </c:pt>
                <c:pt idx="403">
                  <c:v>117.27</c:v>
                </c:pt>
                <c:pt idx="404">
                  <c:v>118.32000000000001</c:v>
                </c:pt>
                <c:pt idx="405">
                  <c:v>117.89</c:v>
                </c:pt>
                <c:pt idx="406">
                  <c:v>118.35000000000001</c:v>
                </c:pt>
                <c:pt idx="407">
                  <c:v>117.79</c:v>
                </c:pt>
                <c:pt idx="408">
                  <c:v>118.11</c:v>
                </c:pt>
                <c:pt idx="409">
                  <c:v>118.02</c:v>
                </c:pt>
                <c:pt idx="410">
                  <c:v>118.03</c:v>
                </c:pt>
                <c:pt idx="411">
                  <c:v>116.77</c:v>
                </c:pt>
                <c:pt idx="412">
                  <c:v>118.16</c:v>
                </c:pt>
                <c:pt idx="413">
                  <c:v>116.42</c:v>
                </c:pt>
                <c:pt idx="414">
                  <c:v>114.84</c:v>
                </c:pt>
                <c:pt idx="415">
                  <c:v>111.04</c:v>
                </c:pt>
                <c:pt idx="416">
                  <c:v>108.62</c:v>
                </c:pt>
                <c:pt idx="417">
                  <c:v>105.60000000000001</c:v>
                </c:pt>
                <c:pt idx="418">
                  <c:v>103.28</c:v>
                </c:pt>
                <c:pt idx="419">
                  <c:v>105.59</c:v>
                </c:pt>
                <c:pt idx="420">
                  <c:v>106.58</c:v>
                </c:pt>
                <c:pt idx="421">
                  <c:v>108.26</c:v>
                </c:pt>
                <c:pt idx="422">
                  <c:v>108.77</c:v>
                </c:pt>
                <c:pt idx="423">
                  <c:v>109.45</c:v>
                </c:pt>
                <c:pt idx="424">
                  <c:v>110.81</c:v>
                </c:pt>
                <c:pt idx="425">
                  <c:v>108.5</c:v>
                </c:pt>
                <c:pt idx="426">
                  <c:v>107.4</c:v>
                </c:pt>
                <c:pt idx="427">
                  <c:v>107.45</c:v>
                </c:pt>
                <c:pt idx="428">
                  <c:v>108.9</c:v>
                </c:pt>
                <c:pt idx="429">
                  <c:v>109.88</c:v>
                </c:pt>
                <c:pt idx="430">
                  <c:v>110.85000000000001</c:v>
                </c:pt>
                <c:pt idx="431">
                  <c:v>110.73</c:v>
                </c:pt>
                <c:pt idx="432">
                  <c:v>111.88</c:v>
                </c:pt>
                <c:pt idx="433">
                  <c:v>112.93</c:v>
                </c:pt>
                <c:pt idx="434">
                  <c:v>114.42</c:v>
                </c:pt>
                <c:pt idx="435">
                  <c:v>114.54</c:v>
                </c:pt>
                <c:pt idx="436">
                  <c:v>#N/A</c:v>
                </c:pt>
                <c:pt idx="437">
                  <c:v>110.88</c:v>
                </c:pt>
                <c:pt idx="438">
                  <c:v>111.53</c:v>
                </c:pt>
                <c:pt idx="439">
                  <c:v>114.42</c:v>
                </c:pt>
                <c:pt idx="440">
                  <c:v>115.68</c:v>
                </c:pt>
                <c:pt idx="441">
                  <c:v>113.41</c:v>
                </c:pt>
                <c:pt idx="442">
                  <c:v>111.95</c:v>
                </c:pt>
                <c:pt idx="443">
                  <c:v>112.31</c:v>
                </c:pt>
                <c:pt idx="444">
                  <c:v>112.25</c:v>
                </c:pt>
                <c:pt idx="445">
                  <c:v>115.10000000000001</c:v>
                </c:pt>
                <c:pt idx="446">
                  <c:v>113.09</c:v>
                </c:pt>
                <c:pt idx="447">
                  <c:v>110.61</c:v>
                </c:pt>
                <c:pt idx="448">
                  <c:v>110.65</c:v>
                </c:pt>
                <c:pt idx="449">
                  <c:v>111.24000000000001</c:v>
                </c:pt>
                <c:pt idx="450">
                  <c:v>106.78</c:v>
                </c:pt>
                <c:pt idx="451">
                  <c:v>105.11</c:v>
                </c:pt>
                <c:pt idx="452">
                  <c:v>104.42</c:v>
                </c:pt>
                <c:pt idx="453">
                  <c:v>106.3</c:v>
                </c:pt>
                <c:pt idx="454">
                  <c:v>106.26</c:v>
                </c:pt>
                <c:pt idx="455">
                  <c:v>104.82000000000001</c:v>
                </c:pt>
                <c:pt idx="456">
                  <c:v>103.3</c:v>
                </c:pt>
                <c:pt idx="457">
                  <c:v>102.17</c:v>
                </c:pt>
                <c:pt idx="458">
                  <c:v>100.72</c:v>
                </c:pt>
                <c:pt idx="459">
                  <c:v>102.04</c:v>
                </c:pt>
                <c:pt idx="460">
                  <c:v>103.75</c:v>
                </c:pt>
                <c:pt idx="461">
                  <c:v>105.7</c:v>
                </c:pt>
                <c:pt idx="462">
                  <c:v>107.94</c:v>
                </c:pt>
                <c:pt idx="463">
                  <c:v>109.24000000000001</c:v>
                </c:pt>
                <c:pt idx="464">
                  <c:v>111.9</c:v>
                </c:pt>
                <c:pt idx="465">
                  <c:v>110.67</c:v>
                </c:pt>
                <c:pt idx="466">
                  <c:v>114.53</c:v>
                </c:pt>
                <c:pt idx="467">
                  <c:v>111.64</c:v>
                </c:pt>
                <c:pt idx="468">
                  <c:v>110.13</c:v>
                </c:pt>
                <c:pt idx="469">
                  <c:v>110.5</c:v>
                </c:pt>
                <c:pt idx="470">
                  <c:v>109.34</c:v>
                </c:pt>
                <c:pt idx="471">
                  <c:v>110.51</c:v>
                </c:pt>
                <c:pt idx="472">
                  <c:v>110.84</c:v>
                </c:pt>
                <c:pt idx="473">
                  <c:v>111.45</c:v>
                </c:pt>
                <c:pt idx="474">
                  <c:v>110.41</c:v>
                </c:pt>
                <c:pt idx="475">
                  <c:v>111.74000000000001</c:v>
                </c:pt>
                <c:pt idx="476">
                  <c:v>110.61</c:v>
                </c:pt>
                <c:pt idx="477">
                  <c:v>109.26</c:v>
                </c:pt>
                <c:pt idx="478">
                  <c:v>107.96000000000001</c:v>
                </c:pt>
                <c:pt idx="479">
                  <c:v>110.58</c:v>
                </c:pt>
                <c:pt idx="480">
                  <c:v>110.34</c:v>
                </c:pt>
                <c:pt idx="481">
                  <c:v>111.79</c:v>
                </c:pt>
                <c:pt idx="482">
                  <c:v>113.78</c:v>
                </c:pt>
                <c:pt idx="483">
                  <c:v>115.75</c:v>
                </c:pt>
                <c:pt idx="484">
                  <c:v>113.81</c:v>
                </c:pt>
                <c:pt idx="485">
                  <c:v>113.38</c:v>
                </c:pt>
                <c:pt idx="486">
                  <c:v>114.16</c:v>
                </c:pt>
                <c:pt idx="487">
                  <c:v>113.16</c:v>
                </c:pt>
                <c:pt idx="488">
                  <c:v>112.38</c:v>
                </c:pt>
                <c:pt idx="489">
                  <c:v>111.81</c:v>
                </c:pt>
                <c:pt idx="490">
                  <c:v>109.63</c:v>
                </c:pt>
                <c:pt idx="491">
                  <c:v>108.9</c:v>
                </c:pt>
                <c:pt idx="492">
                  <c:v>106.95</c:v>
                </c:pt>
                <c:pt idx="493">
                  <c:v>108.27</c:v>
                </c:pt>
                <c:pt idx="494">
                  <c:v>#N/A</c:v>
                </c:pt>
                <c:pt idx="495">
                  <c:v>107.84</c:v>
                </c:pt>
                <c:pt idx="496">
                  <c:v>106.77</c:v>
                </c:pt>
                <c:pt idx="497">
                  <c:v>108.98</c:v>
                </c:pt>
                <c:pt idx="498">
                  <c:v>110.41</c:v>
                </c:pt>
                <c:pt idx="499">
                  <c:v>110.71000000000001</c:v>
                </c:pt>
                <c:pt idx="500">
                  <c:v>109.5</c:v>
                </c:pt>
                <c:pt idx="501">
                  <c:v>109.86</c:v>
                </c:pt>
                <c:pt idx="502">
                  <c:v>110.87</c:v>
                </c:pt>
                <c:pt idx="503">
                  <c:v>110.35000000000001</c:v>
                </c:pt>
                <c:pt idx="504">
                  <c:v>110.27</c:v>
                </c:pt>
                <c:pt idx="505">
                  <c:v>109.15</c:v>
                </c:pt>
                <c:pt idx="506">
                  <c:v>108.36</c:v>
                </c:pt>
                <c:pt idx="507">
                  <c:v>107.59</c:v>
                </c:pt>
                <c:pt idx="508">
                  <c:v>108.71000000000001</c:v>
                </c:pt>
                <c:pt idx="509">
                  <c:v>106.98</c:v>
                </c:pt>
                <c:pt idx="510">
                  <c:v>105.76</c:v>
                </c:pt>
                <c:pt idx="511">
                  <c:v>103.92</c:v>
                </c:pt>
                <c:pt idx="512">
                  <c:v>104.10000000000001</c:v>
                </c:pt>
                <c:pt idx="513">
                  <c:v>106.25</c:v>
                </c:pt>
                <c:pt idx="514">
                  <c:v>107.39</c:v>
                </c:pt>
                <c:pt idx="515">
                  <c:v>108.01</c:v>
                </c:pt>
                <c:pt idx="516">
                  <c:v>#N/A</c:v>
                </c:pt>
                <c:pt idx="517">
                  <c:v>107.96000000000001</c:v>
                </c:pt>
                <c:pt idx="518">
                  <c:v>108.64</c:v>
                </c:pt>
                <c:pt idx="519">
                  <c:v>108.06</c:v>
                </c:pt>
                <c:pt idx="520">
                  <c:v>107.62</c:v>
                </c:pt>
                <c:pt idx="521">
                  <c:v>#N/A</c:v>
                </c:pt>
                <c:pt idx="522">
                  <c:v>107.52</c:v>
                </c:pt>
                <c:pt idx="523">
                  <c:v>110.74000000000001</c:v>
                </c:pt>
                <c:pt idx="524">
                  <c:v>112.56</c:v>
                </c:pt>
                <c:pt idx="525">
                  <c:v>113.59</c:v>
                </c:pt>
                <c:pt idx="526">
                  <c:v>113.07000000000001</c:v>
                </c:pt>
                <c:pt idx="527">
                  <c:v>112.78</c:v>
                </c:pt>
                <c:pt idx="528">
                  <c:v>113.37</c:v>
                </c:pt>
                <c:pt idx="529">
                  <c:v>112.96000000000001</c:v>
                </c:pt>
                <c:pt idx="530">
                  <c:v>113.34</c:v>
                </c:pt>
                <c:pt idx="531">
                  <c:v>#N/A</c:v>
                </c:pt>
                <c:pt idx="532">
                  <c:v>111.29</c:v>
                </c:pt>
                <c:pt idx="533">
                  <c:v>111.94</c:v>
                </c:pt>
                <c:pt idx="534">
                  <c:v>111.3</c:v>
                </c:pt>
                <c:pt idx="535">
                  <c:v>111.4</c:v>
                </c:pt>
                <c:pt idx="536">
                  <c:v>110.65</c:v>
                </c:pt>
                <c:pt idx="537">
                  <c:v>110.60000000000001</c:v>
                </c:pt>
                <c:pt idx="538">
                  <c:v>110.13</c:v>
                </c:pt>
                <c:pt idx="539">
                  <c:v>109.85000000000001</c:v>
                </c:pt>
                <c:pt idx="540">
                  <c:v>111.15</c:v>
                </c:pt>
                <c:pt idx="541">
                  <c:v>111.33</c:v>
                </c:pt>
                <c:pt idx="542">
                  <c:v>111.03</c:v>
                </c:pt>
                <c:pt idx="543">
                  <c:v>111.69</c:v>
                </c:pt>
                <c:pt idx="544">
                  <c:v>112</c:v>
                </c:pt>
                <c:pt idx="545">
                  <c:v>111.85000000000001</c:v>
                </c:pt>
                <c:pt idx="546">
                  <c:v>113.24000000000001</c:v>
                </c:pt>
                <c:pt idx="547">
                  <c:v>114.87</c:v>
                </c:pt>
                <c:pt idx="548">
                  <c:v>116.34</c:v>
                </c:pt>
                <c:pt idx="549">
                  <c:v>116.67</c:v>
                </c:pt>
                <c:pt idx="550">
                  <c:v>118.17</c:v>
                </c:pt>
                <c:pt idx="551">
                  <c:v>117.22</c:v>
                </c:pt>
                <c:pt idx="552">
                  <c:v>118.28</c:v>
                </c:pt>
                <c:pt idx="553">
                  <c:v>118.03</c:v>
                </c:pt>
                <c:pt idx="554">
                  <c:v>118.9</c:v>
                </c:pt>
                <c:pt idx="555">
                  <c:v>119.62</c:v>
                </c:pt>
                <c:pt idx="556">
                  <c:v>#N/A</c:v>
                </c:pt>
                <c:pt idx="557">
                  <c:v>120.52</c:v>
                </c:pt>
                <c:pt idx="558">
                  <c:v>120.51</c:v>
                </c:pt>
                <c:pt idx="559">
                  <c:v>122.29</c:v>
                </c:pt>
                <c:pt idx="560">
                  <c:v>123.86</c:v>
                </c:pt>
                <c:pt idx="561">
                  <c:v>124.23</c:v>
                </c:pt>
                <c:pt idx="562">
                  <c:v>124.26</c:v>
                </c:pt>
                <c:pt idx="563">
                  <c:v>123.16</c:v>
                </c:pt>
                <c:pt idx="564">
                  <c:v>122.51</c:v>
                </c:pt>
                <c:pt idx="565">
                  <c:v>124.3</c:v>
                </c:pt>
                <c:pt idx="566">
                  <c:v>124.67</c:v>
                </c:pt>
                <c:pt idx="567">
                  <c:v>123.93</c:v>
                </c:pt>
                <c:pt idx="568">
                  <c:v>122.65</c:v>
                </c:pt>
                <c:pt idx="569">
                  <c:v>123.19</c:v>
                </c:pt>
                <c:pt idx="570">
                  <c:v>125.67</c:v>
                </c:pt>
                <c:pt idx="571">
                  <c:v>125.58</c:v>
                </c:pt>
                <c:pt idx="572">
                  <c:v>125.17</c:v>
                </c:pt>
                <c:pt idx="573">
                  <c:v>126.14</c:v>
                </c:pt>
                <c:pt idx="574">
                  <c:v>125.96000000000001</c:v>
                </c:pt>
                <c:pt idx="575">
                  <c:v>123.58</c:v>
                </c:pt>
                <c:pt idx="576">
                  <c:v>124.22</c:v>
                </c:pt>
                <c:pt idx="577">
                  <c:v>125.63000000000001</c:v>
                </c:pt>
                <c:pt idx="578">
                  <c:v>124.18</c:v>
                </c:pt>
                <c:pt idx="579">
                  <c:v>124.42</c:v>
                </c:pt>
                <c:pt idx="580">
                  <c:v>123.26</c:v>
                </c:pt>
                <c:pt idx="581">
                  <c:v>124.83</c:v>
                </c:pt>
                <c:pt idx="582">
                  <c:v>125.5</c:v>
                </c:pt>
                <c:pt idx="583">
                  <c:v>125.66</c:v>
                </c:pt>
                <c:pt idx="584">
                  <c:v>124.37</c:v>
                </c:pt>
                <c:pt idx="585">
                  <c:v>123.67</c:v>
                </c:pt>
                <c:pt idx="586">
                  <c:v>123.28</c:v>
                </c:pt>
                <c:pt idx="587">
                  <c:v>123.43</c:v>
                </c:pt>
                <c:pt idx="588">
                  <c:v>125.24000000000001</c:v>
                </c:pt>
                <c:pt idx="589">
                  <c:v>123.76</c:v>
                </c:pt>
                <c:pt idx="590">
                  <c:v>#N/A</c:v>
                </c:pt>
                <c:pt idx="591">
                  <c:v>122.95</c:v>
                </c:pt>
                <c:pt idx="592">
                  <c:v>122.2</c:v>
                </c:pt>
                <c:pt idx="593">
                  <c:v>121.33</c:v>
                </c:pt>
                <c:pt idx="594">
                  <c:v>120.06</c:v>
                </c:pt>
                <c:pt idx="595">
                  <c:v>120.56</c:v>
                </c:pt>
                <c:pt idx="596">
                  <c:v>121.77</c:v>
                </c:pt>
                <c:pt idx="597">
                  <c:v>119.58</c:v>
                </c:pt>
                <c:pt idx="598">
                  <c:v>118.91</c:v>
                </c:pt>
                <c:pt idx="599">
                  <c:v>117.76</c:v>
                </c:pt>
                <c:pt idx="600">
                  <c:v>118.69</c:v>
                </c:pt>
                <c:pt idx="601">
                  <c:v>118.96000000000001</c:v>
                </c:pt>
                <c:pt idx="602">
                  <c:v>117.99000000000001</c:v>
                </c:pt>
                <c:pt idx="603">
                  <c:v>118.49000000000001</c:v>
                </c:pt>
                <c:pt idx="604">
                  <c:v>118.71000000000001</c:v>
                </c:pt>
                <c:pt idx="605">
                  <c:v>119.71000000000001</c:v>
                </c:pt>
                <c:pt idx="606">
                  <c:v>119.76</c:v>
                </c:pt>
                <c:pt idx="607">
                  <c:v>119.37</c:v>
                </c:pt>
                <c:pt idx="608">
                  <c:v>119.54</c:v>
                </c:pt>
                <c:pt idx="609">
                  <c:v>118.88</c:v>
                </c:pt>
                <c:pt idx="610">
                  <c:v>117.32000000000001</c:v>
                </c:pt>
                <c:pt idx="611">
                  <c:v>114.06</c:v>
                </c:pt>
                <c:pt idx="612">
                  <c:v>112.9</c:v>
                </c:pt>
                <c:pt idx="613">
                  <c:v>112.28</c:v>
                </c:pt>
                <c:pt idx="614">
                  <c:v>112.41</c:v>
                </c:pt>
                <c:pt idx="615">
                  <c:v>113.06</c:v>
                </c:pt>
                <c:pt idx="616">
                  <c:v>112.18</c:v>
                </c:pt>
                <c:pt idx="617">
                  <c:v>111.02</c:v>
                </c:pt>
                <c:pt idx="618">
                  <c:v>112.14</c:v>
                </c:pt>
                <c:pt idx="619">
                  <c:v>111.54</c:v>
                </c:pt>
                <c:pt idx="620">
                  <c:v>109.09</c:v>
                </c:pt>
                <c:pt idx="621">
                  <c:v>107.42</c:v>
                </c:pt>
                <c:pt idx="622">
                  <c:v>108.28</c:v>
                </c:pt>
                <c:pt idx="623">
                  <c:v>108.92</c:v>
                </c:pt>
                <c:pt idx="624">
                  <c:v>106.87</c:v>
                </c:pt>
                <c:pt idx="625">
                  <c:v>106.59</c:v>
                </c:pt>
                <c:pt idx="626">
                  <c:v>#N/A</c:v>
                </c:pt>
                <c:pt idx="627">
                  <c:v>107.74000000000001</c:v>
                </c:pt>
                <c:pt idx="628">
                  <c:v>107.45</c:v>
                </c:pt>
                <c:pt idx="629">
                  <c:v>104.55</c:v>
                </c:pt>
                <c:pt idx="630">
                  <c:v>103.17</c:v>
                </c:pt>
                <c:pt idx="631">
                  <c:v>99.43</c:v>
                </c:pt>
                <c:pt idx="632">
                  <c:v>97.67</c:v>
                </c:pt>
                <c:pt idx="633">
                  <c:v>98.62</c:v>
                </c:pt>
                <c:pt idx="634">
                  <c:v>100.59</c:v>
                </c:pt>
                <c:pt idx="635">
                  <c:v>100.88</c:v>
                </c:pt>
                <c:pt idx="636">
                  <c:v>98.27</c:v>
                </c:pt>
                <c:pt idx="637">
                  <c:v>99.59</c:v>
                </c:pt>
                <c:pt idx="638">
                  <c:v>97.490000000000009</c:v>
                </c:pt>
                <c:pt idx="639">
                  <c:v>97.460000000000008</c:v>
                </c:pt>
                <c:pt idx="640">
                  <c:v>96.91</c:v>
                </c:pt>
                <c:pt idx="641">
                  <c:v>97.73</c:v>
                </c:pt>
                <c:pt idx="642">
                  <c:v>96.54</c:v>
                </c:pt>
                <c:pt idx="643">
                  <c:v>96.04</c:v>
                </c:pt>
                <c:pt idx="644">
                  <c:v>94.79</c:v>
                </c:pt>
                <c:pt idx="645">
                  <c:v>91.350000000000009</c:v>
                </c:pt>
                <c:pt idx="646">
                  <c:v>90.45</c:v>
                </c:pt>
                <c:pt idx="647">
                  <c:v>90.34</c:v>
                </c:pt>
                <c:pt idx="648">
                  <c:v>91.99</c:v>
                </c:pt>
                <c:pt idx="649">
                  <c:v>93.100000000000009</c:v>
                </c:pt>
                <c:pt idx="650">
                  <c:v>92.53</c:v>
                </c:pt>
                <c:pt idx="651">
                  <c:v>95.28</c:v>
                </c:pt>
                <c:pt idx="652">
                  <c:v>96.54</c:v>
                </c:pt>
                <c:pt idx="653">
                  <c:v>100.16</c:v>
                </c:pt>
                <c:pt idx="654">
                  <c:v>99.960000000000008</c:v>
                </c:pt>
                <c:pt idx="655">
                  <c:v>101.35000000000001</c:v>
                </c:pt>
                <c:pt idx="656">
                  <c:v>98.86</c:v>
                </c:pt>
                <c:pt idx="657">
                  <c:v>99.19</c:v>
                </c:pt>
                <c:pt idx="658">
                  <c:v>99.13</c:v>
                </c:pt>
                <c:pt idx="659">
                  <c:v>99.44</c:v>
                </c:pt>
                <c:pt idx="660">
                  <c:v>99.78</c:v>
                </c:pt>
                <c:pt idx="661">
                  <c:v>102.14</c:v>
                </c:pt>
                <c:pt idx="662">
                  <c:v>103.60000000000001</c:v>
                </c:pt>
                <c:pt idx="663">
                  <c:v>104.33</c:v>
                </c:pt>
                <c:pt idx="664">
                  <c:v>104.71000000000001</c:v>
                </c:pt>
                <c:pt idx="665">
                  <c:v>107.26</c:v>
                </c:pt>
                <c:pt idx="666">
                  <c:v>106.87</c:v>
                </c:pt>
                <c:pt idx="667">
                  <c:v>103.65</c:v>
                </c:pt>
                <c:pt idx="668">
                  <c:v>103.76</c:v>
                </c:pt>
                <c:pt idx="669">
                  <c:v>103.76</c:v>
                </c:pt>
                <c:pt idx="670">
                  <c:v>105.21000000000001</c:v>
                </c:pt>
                <c:pt idx="671">
                  <c:v>106.23</c:v>
                </c:pt>
                <c:pt idx="672">
                  <c:v>106.34</c:v>
                </c:pt>
                <c:pt idx="673">
                  <c:v>105.92</c:v>
                </c:pt>
                <c:pt idx="674">
                  <c:v>106.01</c:v>
                </c:pt>
                <c:pt idx="675">
                  <c:v>106.41</c:v>
                </c:pt>
                <c:pt idx="676">
                  <c:v>108.04</c:v>
                </c:pt>
                <c:pt idx="677">
                  <c:v>108.98</c:v>
                </c:pt>
                <c:pt idx="678">
                  <c:v>111.2</c:v>
                </c:pt>
                <c:pt idx="679">
                  <c:v>112.24000000000001</c:v>
                </c:pt>
                <c:pt idx="680">
                  <c:v>112.89</c:v>
                </c:pt>
                <c:pt idx="681">
                  <c:v>112.47</c:v>
                </c:pt>
                <c:pt idx="682">
                  <c:v>114.38</c:v>
                </c:pt>
                <c:pt idx="683">
                  <c:v>114.04</c:v>
                </c:pt>
                <c:pt idx="684">
                  <c:v>114.79</c:v>
                </c:pt>
                <c:pt idx="685">
                  <c:v>116.96000000000001</c:v>
                </c:pt>
                <c:pt idx="686">
                  <c:v>114.08</c:v>
                </c:pt>
                <c:pt idx="687">
                  <c:v>114.3</c:v>
                </c:pt>
                <c:pt idx="688">
                  <c:v>114.93</c:v>
                </c:pt>
                <c:pt idx="689">
                  <c:v>114.52</c:v>
                </c:pt>
                <c:pt idx="690">
                  <c:v>116.04</c:v>
                </c:pt>
                <c:pt idx="691">
                  <c:v>114.69</c:v>
                </c:pt>
                <c:pt idx="692">
                  <c:v>113.42</c:v>
                </c:pt>
                <c:pt idx="693">
                  <c:v>112.73</c:v>
                </c:pt>
                <c:pt idx="694">
                  <c:v>112.44</c:v>
                </c:pt>
                <c:pt idx="695">
                  <c:v>113.11</c:v>
                </c:pt>
                <c:pt idx="696">
                  <c:v>#N/A</c:v>
                </c:pt>
                <c:pt idx="697">
                  <c:v>115.12</c:v>
                </c:pt>
                <c:pt idx="698">
                  <c:v>115.58</c:v>
                </c:pt>
                <c:pt idx="699">
                  <c:v>113.71000000000001</c:v>
                </c:pt>
                <c:pt idx="700">
                  <c:v>114.14</c:v>
                </c:pt>
                <c:pt idx="701">
                  <c:v>113.99000000000001</c:v>
                </c:pt>
                <c:pt idx="702">
                  <c:v>114.72</c:v>
                </c:pt>
                <c:pt idx="703">
                  <c:v>115.07000000000001</c:v>
                </c:pt>
                <c:pt idx="704">
                  <c:v>116.19</c:v>
                </c:pt>
                <c:pt idx="705">
                  <c:v>116.85000000000001</c:v>
                </c:pt>
                <c:pt idx="706">
                  <c:v>117.26</c:v>
                </c:pt>
                <c:pt idx="707">
                  <c:v>116.02</c:v>
                </c:pt>
                <c:pt idx="708">
                  <c:v>113.33</c:v>
                </c:pt>
                <c:pt idx="709">
                  <c:v>110.11</c:v>
                </c:pt>
                <c:pt idx="710">
                  <c:v>108.73</c:v>
                </c:pt>
                <c:pt idx="711">
                  <c:v>110.96000000000001</c:v>
                </c:pt>
                <c:pt idx="712">
                  <c:v>109.93</c:v>
                </c:pt>
                <c:pt idx="713">
                  <c:v>110.83</c:v>
                </c:pt>
                <c:pt idx="714">
                  <c:v>109.65</c:v>
                </c:pt>
                <c:pt idx="715">
                  <c:v>111.53</c:v>
                </c:pt>
                <c:pt idx="716">
                  <c:v>112.60000000000001</c:v>
                </c:pt>
                <c:pt idx="717">
                  <c:v>112.3</c:v>
                </c:pt>
                <c:pt idx="718">
                  <c:v>112.11</c:v>
                </c:pt>
                <c:pt idx="719">
                  <c:v>109.72</c:v>
                </c:pt>
                <c:pt idx="720">
                  <c:v>110.2</c:v>
                </c:pt>
                <c:pt idx="721">
                  <c:v>112.09</c:v>
                </c:pt>
                <c:pt idx="722">
                  <c:v>111.79</c:v>
                </c:pt>
                <c:pt idx="723">
                  <c:v>113.35000000000001</c:v>
                </c:pt>
                <c:pt idx="724">
                  <c:v>114.64</c:v>
                </c:pt>
                <c:pt idx="725">
                  <c:v>115.53</c:v>
                </c:pt>
                <c:pt idx="726">
                  <c:v>114.87</c:v>
                </c:pt>
                <c:pt idx="727">
                  <c:v>114.96000000000001</c:v>
                </c:pt>
                <c:pt idx="728">
                  <c:v>115.01</c:v>
                </c:pt>
                <c:pt idx="729">
                  <c:v>113.68</c:v>
                </c:pt>
                <c:pt idx="730">
                  <c:v>112.71000000000001</c:v>
                </c:pt>
                <c:pt idx="731">
                  <c:v>112.25</c:v>
                </c:pt>
                <c:pt idx="732">
                  <c:v>110.36</c:v>
                </c:pt>
                <c:pt idx="733">
                  <c:v>108.59</c:v>
                </c:pt>
                <c:pt idx="734">
                  <c:v>108.36</c:v>
                </c:pt>
                <c:pt idx="735">
                  <c:v>108.7</c:v>
                </c:pt>
                <c:pt idx="736">
                  <c:v>108.63</c:v>
                </c:pt>
                <c:pt idx="737">
                  <c:v>109.55</c:v>
                </c:pt>
                <c:pt idx="738">
                  <c:v>109.4</c:v>
                </c:pt>
                <c:pt idx="739">
                  <c:v>109.3</c:v>
                </c:pt>
                <c:pt idx="740">
                  <c:v>108.38</c:v>
                </c:pt>
                <c:pt idx="741">
                  <c:v>107.21000000000001</c:v>
                </c:pt>
                <c:pt idx="742">
                  <c:v>106.12</c:v>
                </c:pt>
                <c:pt idx="743">
                  <c:v>109.32000000000001</c:v>
                </c:pt>
                <c:pt idx="744">
                  <c:v>108.97</c:v>
                </c:pt>
                <c:pt idx="745">
                  <c:v>107.38</c:v>
                </c:pt>
                <c:pt idx="746">
                  <c:v>107.86</c:v>
                </c:pt>
                <c:pt idx="747">
                  <c:v>109.52</c:v>
                </c:pt>
                <c:pt idx="748">
                  <c:v>108.2</c:v>
                </c:pt>
                <c:pt idx="749">
                  <c:v>109.14</c:v>
                </c:pt>
                <c:pt idx="750">
                  <c:v>110.84</c:v>
                </c:pt>
                <c:pt idx="751">
                  <c:v>108.51</c:v>
                </c:pt>
                <c:pt idx="752">
                  <c:v>110.83</c:v>
                </c:pt>
                <c:pt idx="753">
                  <c:v>110.94</c:v>
                </c:pt>
                <c:pt idx="754">
                  <c:v>#N/A</c:v>
                </c:pt>
                <c:pt idx="755">
                  <c:v>110.62</c:v>
                </c:pt>
                <c:pt idx="756">
                  <c:v>110.87</c:v>
                </c:pt>
                <c:pt idx="757">
                  <c:v>110.95</c:v>
                </c:pt>
                <c:pt idx="758">
                  <c:v>110.54</c:v>
                </c:pt>
                <c:pt idx="759">
                  <c:v>109.29</c:v>
                </c:pt>
                <c:pt idx="760">
                  <c:v>110.84</c:v>
                </c:pt>
                <c:pt idx="761">
                  <c:v>110.96000000000001</c:v>
                </c:pt>
                <c:pt idx="762">
                  <c:v>111.56</c:v>
                </c:pt>
                <c:pt idx="763">
                  <c:v>110.03</c:v>
                </c:pt>
                <c:pt idx="764">
                  <c:v>109.79</c:v>
                </c:pt>
                <c:pt idx="765">
                  <c:v>107.99000000000001</c:v>
                </c:pt>
                <c:pt idx="766">
                  <c:v>107.25</c:v>
                </c:pt>
                <c:pt idx="767">
                  <c:v>107.89</c:v>
                </c:pt>
                <c:pt idx="768">
                  <c:v>108.05</c:v>
                </c:pt>
                <c:pt idx="769">
                  <c:v>109.44</c:v>
                </c:pt>
                <c:pt idx="770">
                  <c:v>108.9</c:v>
                </c:pt>
                <c:pt idx="771">
                  <c:v>109.13</c:v>
                </c:pt>
                <c:pt idx="772">
                  <c:v>108.03</c:v>
                </c:pt>
                <c:pt idx="773">
                  <c:v>108.63</c:v>
                </c:pt>
                <c:pt idx="774">
                  <c:v>110.01</c:v>
                </c:pt>
                <c:pt idx="775">
                  <c:v>110.26</c:v>
                </c:pt>
                <c:pt idx="776">
                  <c:v>109.31</c:v>
                </c:pt>
                <c:pt idx="777">
                  <c:v>#N/A</c:v>
                </c:pt>
                <c:pt idx="778">
                  <c:v>108.62</c:v>
                </c:pt>
                <c:pt idx="779">
                  <c:v>109.55</c:v>
                </c:pt>
                <c:pt idx="780">
                  <c:v>109.73</c:v>
                </c:pt>
                <c:pt idx="781">
                  <c:v>110.62</c:v>
                </c:pt>
                <c:pt idx="782">
                  <c:v>#N/A</c:v>
                </c:pt>
                <c:pt idx="783">
                  <c:v>110.44</c:v>
                </c:pt>
                <c:pt idx="784">
                  <c:v>112.36</c:v>
                </c:pt>
                <c:pt idx="785">
                  <c:v>112.16</c:v>
                </c:pt>
                <c:pt idx="786">
                  <c:v>111.17</c:v>
                </c:pt>
                <c:pt idx="787">
                  <c:v>111.16</c:v>
                </c:pt>
                <c:pt idx="788">
                  <c:v>111.60000000000001</c:v>
                </c:pt>
                <c:pt idx="789">
                  <c:v>111.51</c:v>
                </c:pt>
                <c:pt idx="790">
                  <c:v>112.72</c:v>
                </c:pt>
                <c:pt idx="791">
                  <c:v>110.67</c:v>
                </c:pt>
                <c:pt idx="792">
                  <c:v>111.36</c:v>
                </c:pt>
                <c:pt idx="793">
                  <c:v>111.58</c:v>
                </c:pt>
                <c:pt idx="794">
                  <c:v>110.61</c:v>
                </c:pt>
                <c:pt idx="795">
                  <c:v>110.62</c:v>
                </c:pt>
                <c:pt idx="796">
                  <c:v>111.22</c:v>
                </c:pt>
                <c:pt idx="797">
                  <c:v>111.84</c:v>
                </c:pt>
                <c:pt idx="798">
                  <c:v>112.3</c:v>
                </c:pt>
                <c:pt idx="799">
                  <c:v>112.72</c:v>
                </c:pt>
                <c:pt idx="800">
                  <c:v>113.11</c:v>
                </c:pt>
                <c:pt idx="801">
                  <c:v>113.57000000000001</c:v>
                </c:pt>
                <c:pt idx="802">
                  <c:v>113.39</c:v>
                </c:pt>
                <c:pt idx="803">
                  <c:v>113.91</c:v>
                </c:pt>
                <c:pt idx="804">
                  <c:v>114.93</c:v>
                </c:pt>
                <c:pt idx="805">
                  <c:v>115.08</c:v>
                </c:pt>
                <c:pt idx="806">
                  <c:v>116.36</c:v>
                </c:pt>
                <c:pt idx="807">
                  <c:v>116.04</c:v>
                </c:pt>
                <c:pt idx="808">
                  <c:v>116.67</c:v>
                </c:pt>
                <c:pt idx="809">
                  <c:v>116.44</c:v>
                </c:pt>
                <c:pt idx="810">
                  <c:v>117.51</c:v>
                </c:pt>
                <c:pt idx="811">
                  <c:v>118.60000000000001</c:v>
                </c:pt>
                <c:pt idx="812">
                  <c:v>118.29</c:v>
                </c:pt>
                <c:pt idx="813">
                  <c:v>118.49000000000001</c:v>
                </c:pt>
                <c:pt idx="814">
                  <c:v>118.58</c:v>
                </c:pt>
                <c:pt idx="815">
                  <c:v>117.89</c:v>
                </c:pt>
                <c:pt idx="816">
                  <c:v>#N/A</c:v>
                </c:pt>
                <c:pt idx="817">
                  <c:v>117.71000000000001</c:v>
                </c:pt>
                <c:pt idx="818">
                  <c:v>117.35000000000001</c:v>
                </c:pt>
                <c:pt idx="819">
                  <c:v>116.73</c:v>
                </c:pt>
                <c:pt idx="820">
                  <c:v>114.17</c:v>
                </c:pt>
                <c:pt idx="821">
                  <c:v>114.24000000000001</c:v>
                </c:pt>
                <c:pt idx="822">
                  <c:v>115.11</c:v>
                </c:pt>
                <c:pt idx="823">
                  <c:v>113.38</c:v>
                </c:pt>
                <c:pt idx="824">
                  <c:v>112.72</c:v>
                </c:pt>
                <c:pt idx="825">
                  <c:v>112.08</c:v>
                </c:pt>
                <c:pt idx="826">
                  <c:v>110.39</c:v>
                </c:pt>
                <c:pt idx="827">
                  <c:v>110.37</c:v>
                </c:pt>
                <c:pt idx="828">
                  <c:v>110.95</c:v>
                </c:pt>
                <c:pt idx="829">
                  <c:v>111.22</c:v>
                </c:pt>
                <c:pt idx="830">
                  <c:v>111.04</c:v>
                </c:pt>
                <c:pt idx="831">
                  <c:v>110.31</c:v>
                </c:pt>
                <c:pt idx="832">
                  <c:v>110.13</c:v>
                </c:pt>
                <c:pt idx="833">
                  <c:v>110.14</c:v>
                </c:pt>
                <c:pt idx="834">
                  <c:v>109.28</c:v>
                </c:pt>
                <c:pt idx="835">
                  <c:v>109.38</c:v>
                </c:pt>
                <c:pt idx="836">
                  <c:v>109.99000000000001</c:v>
                </c:pt>
                <c:pt idx="837">
                  <c:v>109</c:v>
                </c:pt>
                <c:pt idx="838">
                  <c:v>108.61</c:v>
                </c:pt>
                <c:pt idx="839">
                  <c:v>108.4</c:v>
                </c:pt>
                <c:pt idx="840">
                  <c:v>108.07000000000001</c:v>
                </c:pt>
                <c:pt idx="841">
                  <c:v>107.66</c:v>
                </c:pt>
                <c:pt idx="842">
                  <c:v>108.2</c:v>
                </c:pt>
                <c:pt idx="843">
                  <c:v>108.53</c:v>
                </c:pt>
                <c:pt idx="844">
                  <c:v>109.51</c:v>
                </c:pt>
                <c:pt idx="845">
                  <c:v>#N/A</c:v>
                </c:pt>
                <c:pt idx="846">
                  <c:v>109.58</c:v>
                </c:pt>
                <c:pt idx="847">
                  <c:v>110.16</c:v>
                </c:pt>
                <c:pt idx="848">
                  <c:v>111</c:v>
                </c:pt>
                <c:pt idx="849">
                  <c:v>109.19</c:v>
                </c:pt>
                <c:pt idx="850">
                  <c:v>106.7</c:v>
                </c:pt>
                <c:pt idx="851">
                  <c:v>105.3</c:v>
                </c:pt>
                <c:pt idx="852">
                  <c:v>104.88</c:v>
                </c:pt>
                <c:pt idx="853">
                  <c:v>105.25</c:v>
                </c:pt>
                <c:pt idx="854">
                  <c:v>105.9</c:v>
                </c:pt>
                <c:pt idx="855">
                  <c:v>105.18</c:v>
                </c:pt>
                <c:pt idx="856">
                  <c:v>102.61</c:v>
                </c:pt>
                <c:pt idx="857">
                  <c:v>100.36</c:v>
                </c:pt>
                <c:pt idx="858">
                  <c:v>99.81</c:v>
                </c:pt>
                <c:pt idx="859">
                  <c:v>98.9</c:v>
                </c:pt>
                <c:pt idx="860">
                  <c:v>98.95</c:v>
                </c:pt>
                <c:pt idx="861">
                  <c:v>99.67</c:v>
                </c:pt>
                <c:pt idx="862">
                  <c:v>100.87</c:v>
                </c:pt>
                <c:pt idx="863">
                  <c:v>99.84</c:v>
                </c:pt>
                <c:pt idx="864">
                  <c:v>101.26</c:v>
                </c:pt>
                <c:pt idx="865">
                  <c:v>102.32000000000001</c:v>
                </c:pt>
                <c:pt idx="866">
                  <c:v>103.07000000000001</c:v>
                </c:pt>
                <c:pt idx="867">
                  <c:v>103.47</c:v>
                </c:pt>
                <c:pt idx="868">
                  <c:v>103.22</c:v>
                </c:pt>
                <c:pt idx="869">
                  <c:v>100.43</c:v>
                </c:pt>
                <c:pt idx="870">
                  <c:v>101.15</c:v>
                </c:pt>
                <c:pt idx="871">
                  <c:v>103.93</c:v>
                </c:pt>
                <c:pt idx="872">
                  <c:v>104.83</c:v>
                </c:pt>
                <c:pt idx="873">
                  <c:v>105.22</c:v>
                </c:pt>
                <c:pt idx="874">
                  <c:v>104.16</c:v>
                </c:pt>
                <c:pt idx="875">
                  <c:v>104.07000000000001</c:v>
                </c:pt>
                <c:pt idx="876">
                  <c:v>103.27</c:v>
                </c:pt>
                <c:pt idx="877">
                  <c:v>102.97</c:v>
                </c:pt>
                <c:pt idx="878">
                  <c:v>102.56</c:v>
                </c:pt>
                <c:pt idx="879">
                  <c:v>102.42</c:v>
                </c:pt>
                <c:pt idx="880">
                  <c:v>103.72</c:v>
                </c:pt>
                <c:pt idx="881">
                  <c:v>104.49000000000001</c:v>
                </c:pt>
                <c:pt idx="882">
                  <c:v>104.58</c:v>
                </c:pt>
                <c:pt idx="883">
                  <c:v>104.19</c:v>
                </c:pt>
                <c:pt idx="884">
                  <c:v>102.14</c:v>
                </c:pt>
                <c:pt idx="885">
                  <c:v>100.46000000000001</c:v>
                </c:pt>
                <c:pt idx="886">
                  <c:v>#N/A</c:v>
                </c:pt>
                <c:pt idx="887">
                  <c:v>101.24000000000001</c:v>
                </c:pt>
                <c:pt idx="888">
                  <c:v>103.77</c:v>
                </c:pt>
                <c:pt idx="889">
                  <c:v>102.14</c:v>
                </c:pt>
                <c:pt idx="890">
                  <c:v>101.79</c:v>
                </c:pt>
                <c:pt idx="891">
                  <c:v>100.43</c:v>
                </c:pt>
                <c:pt idx="892">
                  <c:v>101.63</c:v>
                </c:pt>
                <c:pt idx="893">
                  <c:v>102.04</c:v>
                </c:pt>
                <c:pt idx="894">
                  <c:v>103.51</c:v>
                </c:pt>
                <c:pt idx="895">
                  <c:v>103.37</c:v>
                </c:pt>
                <c:pt idx="896">
                  <c:v>104.07000000000001</c:v>
                </c:pt>
                <c:pt idx="897">
                  <c:v>103.87</c:v>
                </c:pt>
                <c:pt idx="898">
                  <c:v>101.5</c:v>
                </c:pt>
                <c:pt idx="899">
                  <c:v>103.11</c:v>
                </c:pt>
                <c:pt idx="900">
                  <c:v>103.38</c:v>
                </c:pt>
                <c:pt idx="901">
                  <c:v>105.10000000000001</c:v>
                </c:pt>
                <c:pt idx="902">
                  <c:v>105.8</c:v>
                </c:pt>
                <c:pt idx="903">
                  <c:v>105.21000000000001</c:v>
                </c:pt>
                <c:pt idx="904">
                  <c:v>105.56</c:v>
                </c:pt>
                <c:pt idx="905">
                  <c:v>102.72</c:v>
                </c:pt>
                <c:pt idx="906">
                  <c:v>100.36</c:v>
                </c:pt>
                <c:pt idx="907">
                  <c:v>99.8</c:v>
                </c:pt>
                <c:pt idx="908">
                  <c:v>101.51</c:v>
                </c:pt>
                <c:pt idx="909">
                  <c:v>100.62</c:v>
                </c:pt>
                <c:pt idx="910">
                  <c:v>102.74000000000001</c:v>
                </c:pt>
                <c:pt idx="911">
                  <c:v>102.49000000000001</c:v>
                </c:pt>
                <c:pt idx="912">
                  <c:v>103.19</c:v>
                </c:pt>
                <c:pt idx="913">
                  <c:v>103.96000000000001</c:v>
                </c:pt>
                <c:pt idx="914">
                  <c:v>#N/A</c:v>
                </c:pt>
                <c:pt idx="915">
                  <c:v>105.51</c:v>
                </c:pt>
                <c:pt idx="916">
                  <c:v>107.46000000000001</c:v>
                </c:pt>
                <c:pt idx="917">
                  <c:v>107.75</c:v>
                </c:pt>
                <c:pt idx="918">
                  <c:v>107.9</c:v>
                </c:pt>
                <c:pt idx="919">
                  <c:v>108.43</c:v>
                </c:pt>
                <c:pt idx="920">
                  <c:v>108.18</c:v>
                </c:pt>
                <c:pt idx="921">
                  <c:v>109.03</c:v>
                </c:pt>
                <c:pt idx="922">
                  <c:v>109.05</c:v>
                </c:pt>
                <c:pt idx="923">
                  <c:v>109.29</c:v>
                </c:pt>
                <c:pt idx="924">
                  <c:v>109.67</c:v>
                </c:pt>
                <c:pt idx="925">
                  <c:v>109.71000000000001</c:v>
                </c:pt>
                <c:pt idx="926">
                  <c:v>109.34</c:v>
                </c:pt>
                <c:pt idx="927">
                  <c:v>108.82000000000001</c:v>
                </c:pt>
                <c:pt idx="928">
                  <c:v>109.27</c:v>
                </c:pt>
                <c:pt idx="929">
                  <c:v>108.23</c:v>
                </c:pt>
                <c:pt idx="930">
                  <c:v>108.10000000000001</c:v>
                </c:pt>
                <c:pt idx="931">
                  <c:v>107.57000000000001</c:v>
                </c:pt>
                <c:pt idx="932">
                  <c:v>108.10000000000001</c:v>
                </c:pt>
                <c:pt idx="933">
                  <c:v>107.47</c:v>
                </c:pt>
                <c:pt idx="934">
                  <c:v>107.89</c:v>
                </c:pt>
                <c:pt idx="935">
                  <c:v>109.94</c:v>
                </c:pt>
                <c:pt idx="936">
                  <c:v>109.63</c:v>
                </c:pt>
                <c:pt idx="937">
                  <c:v>109.81</c:v>
                </c:pt>
                <c:pt idx="938">
                  <c:v>108.63</c:v>
                </c:pt>
                <c:pt idx="939">
                  <c:v>107.71000000000001</c:v>
                </c:pt>
                <c:pt idx="940">
                  <c:v>106.84</c:v>
                </c:pt>
                <c:pt idx="941">
                  <c:v>107.49000000000001</c:v>
                </c:pt>
                <c:pt idx="942">
                  <c:v>108.29</c:v>
                </c:pt>
                <c:pt idx="943">
                  <c:v>109.75</c:v>
                </c:pt>
                <c:pt idx="944">
                  <c:v>109.63</c:v>
                </c:pt>
                <c:pt idx="945">
                  <c:v>111.17</c:v>
                </c:pt>
                <c:pt idx="946">
                  <c:v>110.10000000000001</c:v>
                </c:pt>
                <c:pt idx="947">
                  <c:v>110.55</c:v>
                </c:pt>
                <c:pt idx="948">
                  <c:v>109.68</c:v>
                </c:pt>
                <c:pt idx="949">
                  <c:v>109.85000000000001</c:v>
                </c:pt>
                <c:pt idx="950">
                  <c:v>109.92</c:v>
                </c:pt>
                <c:pt idx="951">
                  <c:v>110.59</c:v>
                </c:pt>
                <c:pt idx="952">
                  <c:v>110.98</c:v>
                </c:pt>
                <c:pt idx="953">
                  <c:v>113.24000000000001</c:v>
                </c:pt>
                <c:pt idx="954">
                  <c:v>115.74000000000001</c:v>
                </c:pt>
                <c:pt idx="955">
                  <c:v>115.83</c:v>
                </c:pt>
                <c:pt idx="956">
                  <c:v>#N/A</c:v>
                </c:pt>
                <c:pt idx="957">
                  <c:v>114.29</c:v>
                </c:pt>
                <c:pt idx="958">
                  <c:v>115.16</c:v>
                </c:pt>
                <c:pt idx="959">
                  <c:v>115.22</c:v>
                </c:pt>
                <c:pt idx="960">
                  <c:v>115.43</c:v>
                </c:pt>
                <c:pt idx="961">
                  <c:v>115.98</c:v>
                </c:pt>
                <c:pt idx="962">
                  <c:v>114.82000000000001</c:v>
                </c:pt>
                <c:pt idx="963">
                  <c:v>111.91</c:v>
                </c:pt>
                <c:pt idx="964">
                  <c:v>111.92</c:v>
                </c:pt>
                <c:pt idx="965">
                  <c:v>112.41</c:v>
                </c:pt>
                <c:pt idx="966">
                  <c:v>112.32000000000001</c:v>
                </c:pt>
                <c:pt idx="967">
                  <c:v>109.88</c:v>
                </c:pt>
                <c:pt idx="968">
                  <c:v>109.04</c:v>
                </c:pt>
                <c:pt idx="969">
                  <c:v>108.96000000000001</c:v>
                </c:pt>
                <c:pt idx="970">
                  <c:v>110.28</c:v>
                </c:pt>
                <c:pt idx="971">
                  <c:v>109.32000000000001</c:v>
                </c:pt>
                <c:pt idx="972">
                  <c:v>108.73</c:v>
                </c:pt>
                <c:pt idx="973">
                  <c:v>108.17</c:v>
                </c:pt>
                <c:pt idx="974">
                  <c:v>109.48</c:v>
                </c:pt>
                <c:pt idx="975">
                  <c:v>109.03</c:v>
                </c:pt>
                <c:pt idx="976">
                  <c:v>108.96000000000001</c:v>
                </c:pt>
                <c:pt idx="977">
                  <c:v>108.01</c:v>
                </c:pt>
                <c:pt idx="978">
                  <c:v>107.87</c:v>
                </c:pt>
                <c:pt idx="979">
                  <c:v>108.52</c:v>
                </c:pt>
                <c:pt idx="980">
                  <c:v>109.41</c:v>
                </c:pt>
                <c:pt idx="981">
                  <c:v>109.45</c:v>
                </c:pt>
                <c:pt idx="982">
                  <c:v>108.97</c:v>
                </c:pt>
                <c:pt idx="983">
                  <c:v>110.33</c:v>
                </c:pt>
                <c:pt idx="984">
                  <c:v>109.45</c:v>
                </c:pt>
                <c:pt idx="985">
                  <c:v>110.63</c:v>
                </c:pt>
                <c:pt idx="986">
                  <c:v>111.26</c:v>
                </c:pt>
                <c:pt idx="987">
                  <c:v>110.71000000000001</c:v>
                </c:pt>
                <c:pt idx="988">
                  <c:v>110.32000000000001</c:v>
                </c:pt>
                <c:pt idx="989">
                  <c:v>110.97</c:v>
                </c:pt>
                <c:pt idx="990">
                  <c:v>109.78</c:v>
                </c:pt>
                <c:pt idx="991">
                  <c:v>109.84</c:v>
                </c:pt>
                <c:pt idx="992">
                  <c:v>109.85000000000001</c:v>
                </c:pt>
                <c:pt idx="993">
                  <c:v>110.19</c:v>
                </c:pt>
                <c:pt idx="994">
                  <c:v>108.96000000000001</c:v>
                </c:pt>
                <c:pt idx="995">
                  <c:v>107.59</c:v>
                </c:pt>
                <c:pt idx="996">
                  <c:v>106.87</c:v>
                </c:pt>
                <c:pt idx="997">
                  <c:v>108.48</c:v>
                </c:pt>
                <c:pt idx="998">
                  <c:v>109.02</c:v>
                </c:pt>
                <c:pt idx="999">
                  <c:v>109.46000000000001</c:v>
                </c:pt>
                <c:pt idx="1000">
                  <c:v>109.2</c:v>
                </c:pt>
                <c:pt idx="1001">
                  <c:v>107.26</c:v>
                </c:pt>
                <c:pt idx="1002">
                  <c:v>105.94</c:v>
                </c:pt>
                <c:pt idx="1003">
                  <c:v>105.98</c:v>
                </c:pt>
                <c:pt idx="1004">
                  <c:v>105.89</c:v>
                </c:pt>
                <c:pt idx="1005">
                  <c:v>104.04</c:v>
                </c:pt>
                <c:pt idx="1006">
                  <c:v>104.25</c:v>
                </c:pt>
                <c:pt idx="1007">
                  <c:v>105.89</c:v>
                </c:pt>
                <c:pt idx="1008">
                  <c:v>106.51</c:v>
                </c:pt>
                <c:pt idx="1009">
                  <c:v>107.04</c:v>
                </c:pt>
                <c:pt idx="1010">
                  <c:v>108.55</c:v>
                </c:pt>
                <c:pt idx="1011">
                  <c:v>108.36</c:v>
                </c:pt>
                <c:pt idx="1012">
                  <c:v>108.33</c:v>
                </c:pt>
                <c:pt idx="1013">
                  <c:v>108.07000000000001</c:v>
                </c:pt>
                <c:pt idx="1014">
                  <c:v>107.28</c:v>
                </c:pt>
                <c:pt idx="1015">
                  <c:v>108.82000000000001</c:v>
                </c:pt>
                <c:pt idx="1016">
                  <c:v>110.72</c:v>
                </c:pt>
                <c:pt idx="1017">
                  <c:v>109.77</c:v>
                </c:pt>
                <c:pt idx="1018">
                  <c:v>111.2</c:v>
                </c:pt>
                <c:pt idx="1019">
                  <c:v>#N/A</c:v>
                </c:pt>
                <c:pt idx="1020">
                  <c:v>111.10000000000001</c:v>
                </c:pt>
                <c:pt idx="1021">
                  <c:v>110.74000000000001</c:v>
                </c:pt>
                <c:pt idx="1022">
                  <c:v>110.45</c:v>
                </c:pt>
                <c:pt idx="1023">
                  <c:v>111.99000000000001</c:v>
                </c:pt>
                <c:pt idx="1024">
                  <c:v>112.3</c:v>
                </c:pt>
                <c:pt idx="1025">
                  <c:v>111.65</c:v>
                </c:pt>
                <c:pt idx="1026">
                  <c:v>111.52</c:v>
                </c:pt>
                <c:pt idx="1027">
                  <c:v>110.56</c:v>
                </c:pt>
                <c:pt idx="1028">
                  <c:v>109.62</c:v>
                </c:pt>
                <c:pt idx="1029">
                  <c:v>109.62</c:v>
                </c:pt>
                <c:pt idx="1030">
                  <c:v>109.2</c:v>
                </c:pt>
                <c:pt idx="1031">
                  <c:v>108.56</c:v>
                </c:pt>
                <c:pt idx="1032">
                  <c:v>110.41</c:v>
                </c:pt>
                <c:pt idx="1033">
                  <c:v>108.67</c:v>
                </c:pt>
                <c:pt idx="1034">
                  <c:v>108.94</c:v>
                </c:pt>
                <c:pt idx="1035">
                  <c:v>110.03</c:v>
                </c:pt>
                <c:pt idx="1036">
                  <c:v>111.13</c:v>
                </c:pt>
                <c:pt idx="1037">
                  <c:v>111.68</c:v>
                </c:pt>
                <c:pt idx="1038">
                  <c:v>#N/A</c:v>
                </c:pt>
                <c:pt idx="1039">
                  <c:v>111.68</c:v>
                </c:pt>
                <c:pt idx="1040">
                  <c:v>111.83</c:v>
                </c:pt>
                <c:pt idx="1041">
                  <c:v>112.16</c:v>
                </c:pt>
                <c:pt idx="1042">
                  <c:v>111.59</c:v>
                </c:pt>
                <c:pt idx="1043">
                  <c:v>#N/A</c:v>
                </c:pt>
                <c:pt idx="1044">
                  <c:v>110.93</c:v>
                </c:pt>
                <c:pt idx="1045">
                  <c:v>109.44</c:v>
                </c:pt>
                <c:pt idx="1046">
                  <c:v>107.66</c:v>
                </c:pt>
                <c:pt idx="1047">
                  <c:v>107.4</c:v>
                </c:pt>
                <c:pt idx="1048">
                  <c:v>107.27</c:v>
                </c:pt>
                <c:pt idx="1049">
                  <c:v>107.58</c:v>
                </c:pt>
                <c:pt idx="1050">
                  <c:v>107.53</c:v>
                </c:pt>
                <c:pt idx="1051">
                  <c:v>106.84</c:v>
                </c:pt>
                <c:pt idx="1052">
                  <c:v>106.99000000000001</c:v>
                </c:pt>
                <c:pt idx="1053">
                  <c:v>106.67</c:v>
                </c:pt>
                <c:pt idx="1054">
                  <c:v>106.69</c:v>
                </c:pt>
                <c:pt idx="1055">
                  <c:v>107.06</c:v>
                </c:pt>
                <c:pt idx="1056">
                  <c:v>#N/A</c:v>
                </c:pt>
                <c:pt idx="1057">
                  <c:v>106.41</c:v>
                </c:pt>
                <c:pt idx="1058">
                  <c:v>107.52</c:v>
                </c:pt>
                <c:pt idx="1059">
                  <c:v>107.76</c:v>
                </c:pt>
                <c:pt idx="1060">
                  <c:v>108.04</c:v>
                </c:pt>
                <c:pt idx="1061">
                  <c:v>107.28</c:v>
                </c:pt>
                <c:pt idx="1062">
                  <c:v>107.25</c:v>
                </c:pt>
                <c:pt idx="1063">
                  <c:v>107.36</c:v>
                </c:pt>
                <c:pt idx="1064">
                  <c:v>107.68</c:v>
                </c:pt>
                <c:pt idx="1065">
                  <c:v>108.15</c:v>
                </c:pt>
                <c:pt idx="1066">
                  <c:v>107.05</c:v>
                </c:pt>
                <c:pt idx="1067">
                  <c:v>106.04</c:v>
                </c:pt>
                <c:pt idx="1068">
                  <c:v>105.94</c:v>
                </c:pt>
                <c:pt idx="1069">
                  <c:v>106.09</c:v>
                </c:pt>
                <c:pt idx="1070">
                  <c:v>107.11</c:v>
                </c:pt>
                <c:pt idx="1071">
                  <c:v>108.05</c:v>
                </c:pt>
                <c:pt idx="1072">
                  <c:v>109.31</c:v>
                </c:pt>
                <c:pt idx="1073">
                  <c:v>108.92</c:v>
                </c:pt>
                <c:pt idx="1074">
                  <c:v>109.09</c:v>
                </c:pt>
                <c:pt idx="1075">
                  <c:v>108.73</c:v>
                </c:pt>
                <c:pt idx="1076">
                  <c:v>#N/A</c:v>
                </c:pt>
                <c:pt idx="1077">
                  <c:v>109.10000000000001</c:v>
                </c:pt>
                <c:pt idx="1078">
                  <c:v>109.8</c:v>
                </c:pt>
                <c:pt idx="1079">
                  <c:v>110.47</c:v>
                </c:pt>
                <c:pt idx="1080">
                  <c:v>110.16</c:v>
                </c:pt>
                <c:pt idx="1081">
                  <c:v>110.06</c:v>
                </c:pt>
                <c:pt idx="1082">
                  <c:v>110.2</c:v>
                </c:pt>
                <c:pt idx="1083">
                  <c:v>110.09</c:v>
                </c:pt>
                <c:pt idx="1084">
                  <c:v>109.55</c:v>
                </c:pt>
                <c:pt idx="1085">
                  <c:v>108.95</c:v>
                </c:pt>
                <c:pt idx="1086">
                  <c:v>108.84</c:v>
                </c:pt>
                <c:pt idx="1087">
                  <c:v>111.47</c:v>
                </c:pt>
                <c:pt idx="1088">
                  <c:v>109.55</c:v>
                </c:pt>
                <c:pt idx="1089">
                  <c:v>108.47</c:v>
                </c:pt>
                <c:pt idx="1090">
                  <c:v>107.91</c:v>
                </c:pt>
                <c:pt idx="1091">
                  <c:v>108.53</c:v>
                </c:pt>
                <c:pt idx="1092">
                  <c:v>108.14</c:v>
                </c:pt>
                <c:pt idx="1093">
                  <c:v>108.44</c:v>
                </c:pt>
                <c:pt idx="1094">
                  <c:v>107.97</c:v>
                </c:pt>
                <c:pt idx="1095">
                  <c:v>107.67</c:v>
                </c:pt>
                <c:pt idx="1096">
                  <c:v>108.54</c:v>
                </c:pt>
                <c:pt idx="1097">
                  <c:v>107.07000000000001</c:v>
                </c:pt>
                <c:pt idx="1098">
                  <c:v>106.62</c:v>
                </c:pt>
                <c:pt idx="1099">
                  <c:v>106.06</c:v>
                </c:pt>
                <c:pt idx="1100">
                  <c:v>105.97</c:v>
                </c:pt>
                <c:pt idx="1101">
                  <c:v>107.15</c:v>
                </c:pt>
                <c:pt idx="1102">
                  <c:v>107.01</c:v>
                </c:pt>
                <c:pt idx="1103">
                  <c:v>107.18</c:v>
                </c:pt>
                <c:pt idx="1104">
                  <c:v>107.08</c:v>
                </c:pt>
                <c:pt idx="1105">
                  <c:v>107.53</c:v>
                </c:pt>
                <c:pt idx="1106">
                  <c:v>108.02</c:v>
                </c:pt>
                <c:pt idx="1107">
                  <c:v>107.63</c:v>
                </c:pt>
                <c:pt idx="1108">
                  <c:v>106.92</c:v>
                </c:pt>
                <c:pt idx="1109">
                  <c:v>104.61</c:v>
                </c:pt>
                <c:pt idx="1110">
                  <c:v>105.02</c:v>
                </c:pt>
                <c:pt idx="1111">
                  <c:v>106.5</c:v>
                </c:pt>
                <c:pt idx="1112">
                  <c:v>105.58</c:v>
                </c:pt>
                <c:pt idx="1113">
                  <c:v>106.49000000000001</c:v>
                </c:pt>
                <c:pt idx="1114">
                  <c:v>107.74000000000001</c:v>
                </c:pt>
                <c:pt idx="1115">
                  <c:v>107.4</c:v>
                </c:pt>
                <c:pt idx="1116">
                  <c:v>107.29</c:v>
                </c:pt>
                <c:pt idx="1117">
                  <c:v>108.08</c:v>
                </c:pt>
                <c:pt idx="1118">
                  <c:v>108.8</c:v>
                </c:pt>
                <c:pt idx="1119">
                  <c:v>110.02</c:v>
                </c:pt>
                <c:pt idx="1120">
                  <c:v>#N/A</c:v>
                </c:pt>
                <c:pt idx="1121">
                  <c:v>109.57000000000001</c:v>
                </c:pt>
                <c:pt idx="1122">
                  <c:v>109.55</c:v>
                </c:pt>
                <c:pt idx="1123">
                  <c:v>109.32000000000001</c:v>
                </c:pt>
                <c:pt idx="1124">
                  <c:v>109.3</c:v>
                </c:pt>
                <c:pt idx="1125">
                  <c:v>109.83</c:v>
                </c:pt>
                <c:pt idx="1126">
                  <c:v>109.75</c:v>
                </c:pt>
                <c:pt idx="1127">
                  <c:v>109.24000000000001</c:v>
                </c:pt>
                <c:pt idx="1128">
                  <c:v>109.01</c:v>
                </c:pt>
                <c:pt idx="1129">
                  <c:v>108.17</c:v>
                </c:pt>
                <c:pt idx="1130">
                  <c:v>107.47</c:v>
                </c:pt>
                <c:pt idx="1131">
                  <c:v>108.62</c:v>
                </c:pt>
                <c:pt idx="1132">
                  <c:v>108.11</c:v>
                </c:pt>
                <c:pt idx="1133">
                  <c:v>107.82000000000001</c:v>
                </c:pt>
                <c:pt idx="1134">
                  <c:v>107.67</c:v>
                </c:pt>
                <c:pt idx="1135">
                  <c:v>107.81</c:v>
                </c:pt>
                <c:pt idx="1136">
                  <c:v>108.46000000000001</c:v>
                </c:pt>
                <c:pt idx="1137">
                  <c:v>108.53</c:v>
                </c:pt>
                <c:pt idx="1138">
                  <c:v>108.83</c:v>
                </c:pt>
                <c:pt idx="1139">
                  <c:v>109.94</c:v>
                </c:pt>
                <c:pt idx="1140">
                  <c:v>110.42</c:v>
                </c:pt>
                <c:pt idx="1141">
                  <c:v>109.72</c:v>
                </c:pt>
                <c:pt idx="1142">
                  <c:v>110.05</c:v>
                </c:pt>
                <c:pt idx="1143">
                  <c:v>109.66</c:v>
                </c:pt>
                <c:pt idx="1144">
                  <c:v>110.44</c:v>
                </c:pt>
                <c:pt idx="1145">
                  <c:v>110.72</c:v>
                </c:pt>
                <c:pt idx="1146">
                  <c:v>#N/A</c:v>
                </c:pt>
                <c:pt idx="1147">
                  <c:v>110.33</c:v>
                </c:pt>
                <c:pt idx="1148">
                  <c:v>110.22</c:v>
                </c:pt>
                <c:pt idx="1149">
                  <c:v>110.17</c:v>
                </c:pt>
                <c:pt idx="1150">
                  <c:v>110.4</c:v>
                </c:pt>
                <c:pt idx="1151">
                  <c:v>109.81</c:v>
                </c:pt>
                <c:pt idx="1152">
                  <c:v>109.38</c:v>
                </c:pt>
                <c:pt idx="1153">
                  <c:v>108.84</c:v>
                </c:pt>
                <c:pt idx="1154">
                  <c:v>109.34</c:v>
                </c:pt>
                <c:pt idx="1155">
                  <c:v>108.46000000000001</c:v>
                </c:pt>
                <c:pt idx="1156">
                  <c:v>109.11</c:v>
                </c:pt>
                <c:pt idx="1157">
                  <c:v>109.83</c:v>
                </c:pt>
                <c:pt idx="1158">
                  <c:v>110.03</c:v>
                </c:pt>
                <c:pt idx="1159">
                  <c:v>110.07000000000001</c:v>
                </c:pt>
                <c:pt idx="1160">
                  <c:v>112.04</c:v>
                </c:pt>
                <c:pt idx="1161">
                  <c:v>113.22</c:v>
                </c:pt>
                <c:pt idx="1162">
                  <c:v>113.01</c:v>
                </c:pt>
                <c:pt idx="1163">
                  <c:v>113.27</c:v>
                </c:pt>
                <c:pt idx="1164">
                  <c:v>113.99000000000001</c:v>
                </c:pt>
                <c:pt idx="1165">
                  <c:v>114.98</c:v>
                </c:pt>
                <c:pt idx="1166">
                  <c:v>115.06</c:v>
                </c:pt>
                <c:pt idx="1167">
                  <c:v>114.65</c:v>
                </c:pt>
                <c:pt idx="1168">
                  <c:v>114.45</c:v>
                </c:pt>
                <c:pt idx="1169">
                  <c:v>113.21000000000001</c:v>
                </c:pt>
                <c:pt idx="1170">
                  <c:v>113.63</c:v>
                </c:pt>
                <c:pt idx="1171">
                  <c:v>113.5</c:v>
                </c:pt>
                <c:pt idx="1172">
                  <c:v>112.63</c:v>
                </c:pt>
                <c:pt idx="1173">
                  <c:v>112.3</c:v>
                </c:pt>
                <c:pt idx="1174">
                  <c:v>111.54</c:v>
                </c:pt>
                <c:pt idx="1175">
                  <c:v>110.7</c:v>
                </c:pt>
                <c:pt idx="1176">
                  <c:v>110.58</c:v>
                </c:pt>
                <c:pt idx="1177">
                  <c:v>110.44</c:v>
                </c:pt>
                <c:pt idx="1178">
                  <c:v>109.49000000000001</c:v>
                </c:pt>
                <c:pt idx="1179">
                  <c:v>108.71000000000001</c:v>
                </c:pt>
                <c:pt idx="1180">
                  <c:v>108.44</c:v>
                </c:pt>
                <c:pt idx="1181">
                  <c:v>108.05</c:v>
                </c:pt>
                <c:pt idx="1182">
                  <c:v>107.58</c:v>
                </c:pt>
                <c:pt idx="1183">
                  <c:v>106.57000000000001</c:v>
                </c:pt>
                <c:pt idx="1184">
                  <c:v>107.18</c:v>
                </c:pt>
                <c:pt idx="1185">
                  <c:v>107.62</c:v>
                </c:pt>
                <c:pt idx="1186">
                  <c:v>107.86</c:v>
                </c:pt>
                <c:pt idx="1187">
                  <c:v>107.12</c:v>
                </c:pt>
                <c:pt idx="1188">
                  <c:v>107.75</c:v>
                </c:pt>
                <c:pt idx="1189">
                  <c:v>107.72</c:v>
                </c:pt>
                <c:pt idx="1190">
                  <c:v>107.39</c:v>
                </c:pt>
                <c:pt idx="1191">
                  <c:v>107.27</c:v>
                </c:pt>
                <c:pt idx="1192">
                  <c:v>107.21000000000001</c:v>
                </c:pt>
                <c:pt idx="1193">
                  <c:v>107.44</c:v>
                </c:pt>
                <c:pt idx="1194">
                  <c:v>107.07000000000001</c:v>
                </c:pt>
                <c:pt idx="1195">
                  <c:v>105.9</c:v>
                </c:pt>
                <c:pt idx="1196">
                  <c:v>105.03</c:v>
                </c:pt>
                <c:pt idx="1197">
                  <c:v>104.72</c:v>
                </c:pt>
                <c:pt idx="1198">
                  <c:v>104.60000000000001</c:v>
                </c:pt>
                <c:pt idx="1199">
                  <c:v>104.46000000000001</c:v>
                </c:pt>
                <c:pt idx="1200">
                  <c:v>105.31</c:v>
                </c:pt>
                <c:pt idx="1201">
                  <c:v>106.12</c:v>
                </c:pt>
                <c:pt idx="1202">
                  <c:v>105.44</c:v>
                </c:pt>
                <c:pt idx="1203">
                  <c:v>104.17</c:v>
                </c:pt>
                <c:pt idx="1204">
                  <c:v>103.92</c:v>
                </c:pt>
                <c:pt idx="1205">
                  <c:v>102.96000000000001</c:v>
                </c:pt>
                <c:pt idx="1206">
                  <c:v>102.61</c:v>
                </c:pt>
                <c:pt idx="1207">
                  <c:v>101.63</c:v>
                </c:pt>
                <c:pt idx="1208">
                  <c:v>101.37</c:v>
                </c:pt>
                <c:pt idx="1209">
                  <c:v>101.83</c:v>
                </c:pt>
                <c:pt idx="1210">
                  <c:v>101.62</c:v>
                </c:pt>
                <c:pt idx="1211">
                  <c:v>102.13</c:v>
                </c:pt>
                <c:pt idx="1212">
                  <c:v>102.31</c:v>
                </c:pt>
                <c:pt idx="1213">
                  <c:v>102.5</c:v>
                </c:pt>
                <c:pt idx="1214">
                  <c:v>102.42</c:v>
                </c:pt>
                <c:pt idx="1215">
                  <c:v>102.43</c:v>
                </c:pt>
                <c:pt idx="1216">
                  <c:v>#N/A</c:v>
                </c:pt>
                <c:pt idx="1217">
                  <c:v>102.72</c:v>
                </c:pt>
                <c:pt idx="1218">
                  <c:v>101.26</c:v>
                </c:pt>
                <c:pt idx="1219">
                  <c:v>101.65</c:v>
                </c:pt>
                <c:pt idx="1220">
                  <c:v>102.15</c:v>
                </c:pt>
                <c:pt idx="1221">
                  <c:v>101.88</c:v>
                </c:pt>
                <c:pt idx="1222">
                  <c:v>100.46000000000001</c:v>
                </c:pt>
                <c:pt idx="1223">
                  <c:v>100.41</c:v>
                </c:pt>
                <c:pt idx="1224">
                  <c:v>99.14</c:v>
                </c:pt>
                <c:pt idx="1225">
                  <c:v>98.11</c:v>
                </c:pt>
                <c:pt idx="1226">
                  <c:v>98.37</c:v>
                </c:pt>
                <c:pt idx="1227">
                  <c:v>97.45</c:v>
                </c:pt>
                <c:pt idx="1228">
                  <c:v>98.2</c:v>
                </c:pt>
                <c:pt idx="1229">
                  <c:v>98.990000000000009</c:v>
                </c:pt>
                <c:pt idx="1230">
                  <c:v>98.34</c:v>
                </c:pt>
                <c:pt idx="1231">
                  <c:v>97.740000000000009</c:v>
                </c:pt>
                <c:pt idx="1232">
                  <c:v>97.23</c:v>
                </c:pt>
                <c:pt idx="1233">
                  <c:v>96.83</c:v>
                </c:pt>
                <c:pt idx="1234">
                  <c:v>96.29</c:v>
                </c:pt>
                <c:pt idx="1235">
                  <c:v>96.72</c:v>
                </c:pt>
                <c:pt idx="1236">
                  <c:v>96.75</c:v>
                </c:pt>
                <c:pt idx="1237">
                  <c:v>96.5</c:v>
                </c:pt>
                <c:pt idx="1238">
                  <c:v>96.27</c:v>
                </c:pt>
                <c:pt idx="1239">
                  <c:v>96.27</c:v>
                </c:pt>
                <c:pt idx="1240">
                  <c:v>92.38</c:v>
                </c:pt>
                <c:pt idx="1241">
                  <c:v>92.350000000000009</c:v>
                </c:pt>
                <c:pt idx="1242">
                  <c:v>92.24</c:v>
                </c:pt>
                <c:pt idx="1243">
                  <c:v>92.45</c:v>
                </c:pt>
                <c:pt idx="1244">
                  <c:v>91.55</c:v>
                </c:pt>
                <c:pt idx="1245">
                  <c:v>91.92</c:v>
                </c:pt>
                <c:pt idx="1246">
                  <c:v>89.88</c:v>
                </c:pt>
                <c:pt idx="1247">
                  <c:v>88.89</c:v>
                </c:pt>
                <c:pt idx="1248">
                  <c:v>87.27</c:v>
                </c:pt>
                <c:pt idx="1249">
                  <c:v>84.55</c:v>
                </c:pt>
                <c:pt idx="1250">
                  <c:v>84.52</c:v>
                </c:pt>
                <c:pt idx="1251">
                  <c:v>86.34</c:v>
                </c:pt>
                <c:pt idx="1252">
                  <c:v>85.49</c:v>
                </c:pt>
                <c:pt idx="1253">
                  <c:v>85.81</c:v>
                </c:pt>
                <c:pt idx="1254">
                  <c:v>86.19</c:v>
                </c:pt>
                <c:pt idx="1255">
                  <c:v>85.68</c:v>
                </c:pt>
                <c:pt idx="1256">
                  <c:v>85.99</c:v>
                </c:pt>
                <c:pt idx="1257">
                  <c:v>85.34</c:v>
                </c:pt>
                <c:pt idx="1258">
                  <c:v>85.9</c:v>
                </c:pt>
                <c:pt idx="1259">
                  <c:v>87.08</c:v>
                </c:pt>
                <c:pt idx="1260">
                  <c:v>86.25</c:v>
                </c:pt>
                <c:pt idx="1261">
                  <c:v>85.23</c:v>
                </c:pt>
                <c:pt idx="1262">
                  <c:v>85.36</c:v>
                </c:pt>
                <c:pt idx="1263">
                  <c:v>82.53</c:v>
                </c:pt>
                <c:pt idx="1264">
                  <c:v>82.38</c:v>
                </c:pt>
                <c:pt idx="1265">
                  <c:v>83.17</c:v>
                </c:pt>
                <c:pt idx="1266">
                  <c:v>83.75</c:v>
                </c:pt>
                <c:pt idx="1267">
                  <c:v>84.39</c:v>
                </c:pt>
                <c:pt idx="1268">
                  <c:v>82.29</c:v>
                </c:pt>
                <c:pt idx="1269">
                  <c:v>81.59</c:v>
                </c:pt>
                <c:pt idx="1270">
                  <c:v>79.2</c:v>
                </c:pt>
                <c:pt idx="1271">
                  <c:v>78.62</c:v>
                </c:pt>
                <c:pt idx="1272">
                  <c:v>78.47</c:v>
                </c:pt>
                <c:pt idx="1273">
                  <c:v>78.83</c:v>
                </c:pt>
                <c:pt idx="1274">
                  <c:v>78.7</c:v>
                </c:pt>
                <c:pt idx="1275">
                  <c:v>78.58</c:v>
                </c:pt>
                <c:pt idx="1276">
                  <c:v>80.210000000000008</c:v>
                </c:pt>
                <c:pt idx="1277">
                  <c:v>80.070000000000007</c:v>
                </c:pt>
                <c:pt idx="1278">
                  <c:v>79.430000000000007</c:v>
                </c:pt>
                <c:pt idx="1279">
                  <c:v>78.11</c:v>
                </c:pt>
                <c:pt idx="1280">
                  <c:v>74.400000000000006</c:v>
                </c:pt>
                <c:pt idx="1281">
                  <c:v>72.3</c:v>
                </c:pt>
                <c:pt idx="1282">
                  <c:v>70.710000000000008</c:v>
                </c:pt>
                <c:pt idx="1283">
                  <c:v>71.489999999999995</c:v>
                </c:pt>
                <c:pt idx="1284">
                  <c:v>70.510000000000005</c:v>
                </c:pt>
                <c:pt idx="1285">
                  <c:v>69.570000000000007</c:v>
                </c:pt>
                <c:pt idx="1286">
                  <c:v>69.38</c:v>
                </c:pt>
                <c:pt idx="1287">
                  <c:v>67.3</c:v>
                </c:pt>
                <c:pt idx="1288">
                  <c:v>66.84</c:v>
                </c:pt>
                <c:pt idx="1289">
                  <c:v>65.33</c:v>
                </c:pt>
                <c:pt idx="1290">
                  <c:v>64.56</c:v>
                </c:pt>
                <c:pt idx="1291">
                  <c:v>62.84</c:v>
                </c:pt>
                <c:pt idx="1292">
                  <c:v>62.2</c:v>
                </c:pt>
                <c:pt idx="1293">
                  <c:v>59.61</c:v>
                </c:pt>
                <c:pt idx="1294">
                  <c:v>59.72</c:v>
                </c:pt>
                <c:pt idx="1295">
                  <c:v>61.300000000000004</c:v>
                </c:pt>
                <c:pt idx="1296">
                  <c:v>60.39</c:v>
                </c:pt>
                <c:pt idx="1297">
                  <c:v>60.77</c:v>
                </c:pt>
                <c:pt idx="1298">
                  <c:v>60.64</c:v>
                </c:pt>
                <c:pt idx="1299">
                  <c:v>#N/A</c:v>
                </c:pt>
                <c:pt idx="1300">
                  <c:v>60.64</c:v>
                </c:pt>
                <c:pt idx="1301">
                  <c:v>60.04</c:v>
                </c:pt>
                <c:pt idx="1302">
                  <c:v>59.32</c:v>
                </c:pt>
                <c:pt idx="1303">
                  <c:v>57.33</c:v>
                </c:pt>
                <c:pt idx="1304">
                  <c:v>#N/A</c:v>
                </c:pt>
                <c:pt idx="1305">
                  <c:v>56.38</c:v>
                </c:pt>
                <c:pt idx="1306">
                  <c:v>56.42</c:v>
                </c:pt>
                <c:pt idx="1307">
                  <c:v>53.84</c:v>
                </c:pt>
                <c:pt idx="1308">
                  <c:v>51.47</c:v>
                </c:pt>
                <c:pt idx="1309">
                  <c:v>51.730000000000004</c:v>
                </c:pt>
                <c:pt idx="1310">
                  <c:v>51.84</c:v>
                </c:pt>
                <c:pt idx="1311">
                  <c:v>51.14</c:v>
                </c:pt>
                <c:pt idx="1312">
                  <c:v>49.29</c:v>
                </c:pt>
                <c:pt idx="1313">
                  <c:v>47.22</c:v>
                </c:pt>
                <c:pt idx="1314">
                  <c:v>47.86</c:v>
                </c:pt>
                <c:pt idx="1315">
                  <c:v>49.03</c:v>
                </c:pt>
                <c:pt idx="1316">
                  <c:v>49.42</c:v>
                </c:pt>
                <c:pt idx="1317">
                  <c:v>49.09</c:v>
                </c:pt>
                <c:pt idx="1318">
                  <c:v>48.31</c:v>
                </c:pt>
                <c:pt idx="1319">
                  <c:v>48.49</c:v>
                </c:pt>
                <c:pt idx="1320">
                  <c:v>48.81</c:v>
                </c:pt>
                <c:pt idx="1321">
                  <c:v>48.71</c:v>
                </c:pt>
                <c:pt idx="1322">
                  <c:v>47.7</c:v>
                </c:pt>
                <c:pt idx="1323">
                  <c:v>48.050000000000004</c:v>
                </c:pt>
                <c:pt idx="1324">
                  <c:v>48.57</c:v>
                </c:pt>
                <c:pt idx="1325">
                  <c:v>48.4</c:v>
                </c:pt>
                <c:pt idx="1326">
                  <c:v>49.550000000000004</c:v>
                </c:pt>
                <c:pt idx="1327">
                  <c:v>54.300000000000004</c:v>
                </c:pt>
                <c:pt idx="1328">
                  <c:v>57.300000000000004</c:v>
                </c:pt>
                <c:pt idx="1329">
                  <c:v>56.63</c:v>
                </c:pt>
                <c:pt idx="1330">
                  <c:v>56.45</c:v>
                </c:pt>
                <c:pt idx="1331">
                  <c:v>58.39</c:v>
                </c:pt>
                <c:pt idx="1332">
                  <c:v>58.83</c:v>
                </c:pt>
                <c:pt idx="1333">
                  <c:v>58.22</c:v>
                </c:pt>
                <c:pt idx="1334">
                  <c:v>56.01</c:v>
                </c:pt>
                <c:pt idx="1335">
                  <c:v>57.45</c:v>
                </c:pt>
                <c:pt idx="1336">
                  <c:v>#N/A</c:v>
                </c:pt>
                <c:pt idx="1337">
                  <c:v>61.6</c:v>
                </c:pt>
                <c:pt idx="1338">
                  <c:v>61.68</c:v>
                </c:pt>
                <c:pt idx="1339">
                  <c:v>61.050000000000004</c:v>
                </c:pt>
                <c:pt idx="1340">
                  <c:v>59.03</c:v>
                </c:pt>
                <c:pt idx="1341">
                  <c:v>60.44</c:v>
                </c:pt>
                <c:pt idx="1342">
                  <c:v>59.17</c:v>
                </c:pt>
                <c:pt idx="1343">
                  <c:v>59.24</c:v>
                </c:pt>
                <c:pt idx="1344">
                  <c:v>59.550000000000004</c:v>
                </c:pt>
                <c:pt idx="1345">
                  <c:v>61.14</c:v>
                </c:pt>
                <c:pt idx="1346">
                  <c:v>61.51</c:v>
                </c:pt>
                <c:pt idx="1347">
                  <c:v>61.17</c:v>
                </c:pt>
                <c:pt idx="1348">
                  <c:v>61.5</c:v>
                </c:pt>
                <c:pt idx="1349">
                  <c:v>60.800000000000004</c:v>
                </c:pt>
                <c:pt idx="1350">
                  <c:v>61.15</c:v>
                </c:pt>
                <c:pt idx="1351">
                  <c:v>60.67</c:v>
                </c:pt>
                <c:pt idx="1352">
                  <c:v>59.45</c:v>
                </c:pt>
                <c:pt idx="1353">
                  <c:v>57.4</c:v>
                </c:pt>
                <c:pt idx="1354">
                  <c:v>57.03</c:v>
                </c:pt>
                <c:pt idx="1355">
                  <c:v>57.870000000000005</c:v>
                </c:pt>
                <c:pt idx="1356">
                  <c:v>55.97</c:v>
                </c:pt>
                <c:pt idx="1357">
                  <c:v>53.57</c:v>
                </c:pt>
                <c:pt idx="1358">
                  <c:v>52.69</c:v>
                </c:pt>
                <c:pt idx="1359">
                  <c:v>53.480000000000004</c:v>
                </c:pt>
                <c:pt idx="1360">
                  <c:v>54.25</c:v>
                </c:pt>
                <c:pt idx="1361">
                  <c:v>54.24</c:v>
                </c:pt>
                <c:pt idx="1362">
                  <c:v>54.99</c:v>
                </c:pt>
                <c:pt idx="1363">
                  <c:v>55.230000000000004</c:v>
                </c:pt>
                <c:pt idx="1364">
                  <c:v>55.46</c:v>
                </c:pt>
                <c:pt idx="1365">
                  <c:v>58.17</c:v>
                </c:pt>
                <c:pt idx="1366">
                  <c:v>57.34</c:v>
                </c:pt>
                <c:pt idx="1367">
                  <c:v>55.6</c:v>
                </c:pt>
                <c:pt idx="1368">
                  <c:v>54.660000000000004</c:v>
                </c:pt>
                <c:pt idx="1369">
                  <c:v>56.56</c:v>
                </c:pt>
                <c:pt idx="1370">
                  <c:v>#N/A</c:v>
                </c:pt>
                <c:pt idx="1371">
                  <c:v>55.730000000000004</c:v>
                </c:pt>
                <c:pt idx="1372">
                  <c:v>57.550000000000004</c:v>
                </c:pt>
                <c:pt idx="1373">
                  <c:v>56.42</c:v>
                </c:pt>
                <c:pt idx="1374">
                  <c:v>56.04</c:v>
                </c:pt>
                <c:pt idx="1375">
                  <c:v>56.82</c:v>
                </c:pt>
                <c:pt idx="1376">
                  <c:v>57.14</c:v>
                </c:pt>
                <c:pt idx="1377">
                  <c:v>57.69</c:v>
                </c:pt>
                <c:pt idx="1378">
                  <c:v>59.32</c:v>
                </c:pt>
                <c:pt idx="1379">
                  <c:v>60.13</c:v>
                </c:pt>
                <c:pt idx="1380">
                  <c:v>61.31</c:v>
                </c:pt>
                <c:pt idx="1381">
                  <c:v>61.2</c:v>
                </c:pt>
                <c:pt idx="1382">
                  <c:v>60.120000000000005</c:v>
                </c:pt>
                <c:pt idx="1383">
                  <c:v>60.120000000000005</c:v>
                </c:pt>
                <c:pt idx="1384">
                  <c:v>62.660000000000004</c:v>
                </c:pt>
                <c:pt idx="1385">
                  <c:v>62.96</c:v>
                </c:pt>
                <c:pt idx="1386">
                  <c:v>62.86</c:v>
                </c:pt>
                <c:pt idx="1387">
                  <c:v>62.61</c:v>
                </c:pt>
                <c:pt idx="1388">
                  <c:v>63.97</c:v>
                </c:pt>
                <c:pt idx="1389">
                  <c:v>63.9</c:v>
                </c:pt>
                <c:pt idx="1390">
                  <c:v>64.13</c:v>
                </c:pt>
                <c:pt idx="1391">
                  <c:v>64.62</c:v>
                </c:pt>
                <c:pt idx="1392">
                  <c:v>65.44</c:v>
                </c:pt>
                <c:pt idx="1393">
                  <c:v>66.22</c:v>
                </c:pt>
                <c:pt idx="1394">
                  <c:v>64.930000000000007</c:v>
                </c:pt>
                <c:pt idx="1395">
                  <c:v>63.82</c:v>
                </c:pt>
                <c:pt idx="1396">
                  <c:v>62.82</c:v>
                </c:pt>
                <c:pt idx="1397">
                  <c:v>65.09</c:v>
                </c:pt>
                <c:pt idx="1398">
                  <c:v>66.33</c:v>
                </c:pt>
                <c:pt idx="1399">
                  <c:v>65.58</c:v>
                </c:pt>
                <c:pt idx="1400">
                  <c:v>64.69</c:v>
                </c:pt>
                <c:pt idx="1401">
                  <c:v>65.150000000000006</c:v>
                </c:pt>
                <c:pt idx="1402">
                  <c:v>63.480000000000004</c:v>
                </c:pt>
                <c:pt idx="1403">
                  <c:v>63.52</c:v>
                </c:pt>
                <c:pt idx="1404">
                  <c:v>64.7</c:v>
                </c:pt>
                <c:pt idx="1405">
                  <c:v>64.7</c:v>
                </c:pt>
                <c:pt idx="1406">
                  <c:v>64.52</c:v>
                </c:pt>
                <c:pt idx="1407">
                  <c:v>61.65</c:v>
                </c:pt>
                <c:pt idx="1408">
                  <c:v>61.35</c:v>
                </c:pt>
                <c:pt idx="1409">
                  <c:v>60.120000000000005</c:v>
                </c:pt>
                <c:pt idx="1410">
                  <c:v>63.160000000000004</c:v>
                </c:pt>
                <c:pt idx="1411">
                  <c:v>62.870000000000005</c:v>
                </c:pt>
                <c:pt idx="1412">
                  <c:v>63.14</c:v>
                </c:pt>
                <c:pt idx="1413">
                  <c:v>62.78</c:v>
                </c:pt>
                <c:pt idx="1414">
                  <c:v>60.34</c:v>
                </c:pt>
                <c:pt idx="1415">
                  <c:v>60.36</c:v>
                </c:pt>
                <c:pt idx="1416">
                  <c:v>61.33</c:v>
                </c:pt>
                <c:pt idx="1417">
                  <c:v>63.230000000000004</c:v>
                </c:pt>
                <c:pt idx="1418">
                  <c:v>64.680000000000007</c:v>
                </c:pt>
                <c:pt idx="1419">
                  <c:v>63.76</c:v>
                </c:pt>
                <c:pt idx="1420">
                  <c:v>63.190000000000005</c:v>
                </c:pt>
                <c:pt idx="1421">
                  <c:v>60.99</c:v>
                </c:pt>
                <c:pt idx="1422">
                  <c:v>60.75</c:v>
                </c:pt>
                <c:pt idx="1423">
                  <c:v>60.75</c:v>
                </c:pt>
                <c:pt idx="1424">
                  <c:v>61.370000000000005</c:v>
                </c:pt>
                <c:pt idx="1425">
                  <c:v>59.410000000000004</c:v>
                </c:pt>
                <c:pt idx="1426">
                  <c:v>60.54</c:v>
                </c:pt>
                <c:pt idx="1427">
                  <c:v>61.67</c:v>
                </c:pt>
                <c:pt idx="1428">
                  <c:v>61.63</c:v>
                </c:pt>
                <c:pt idx="1429">
                  <c:v>60.24</c:v>
                </c:pt>
                <c:pt idx="1430">
                  <c:v>60.14</c:v>
                </c:pt>
                <c:pt idx="1431">
                  <c:v>59.03</c:v>
                </c:pt>
                <c:pt idx="1432">
                  <c:v>60.31</c:v>
                </c:pt>
                <c:pt idx="1433">
                  <c:v>61.65</c:v>
                </c:pt>
                <c:pt idx="1434">
                  <c:v>61.730000000000004</c:v>
                </c:pt>
                <c:pt idx="1435">
                  <c:v>59.06</c:v>
                </c:pt>
                <c:pt idx="1436">
                  <c:v>57.19</c:v>
                </c:pt>
                <c:pt idx="1437">
                  <c:v>54.72</c:v>
                </c:pt>
                <c:pt idx="1438">
                  <c:v>55.7</c:v>
                </c:pt>
                <c:pt idx="1439">
                  <c:v>57.83</c:v>
                </c:pt>
                <c:pt idx="1440">
                  <c:v>57.72</c:v>
                </c:pt>
                <c:pt idx="1441">
                  <c:v>57.63</c:v>
                </c:pt>
                <c:pt idx="1442">
                  <c:v>57.2</c:v>
                </c:pt>
                <c:pt idx="1443">
                  <c:v>57.34</c:v>
                </c:pt>
                <c:pt idx="1444">
                  <c:v>57.31</c:v>
                </c:pt>
                <c:pt idx="1445">
                  <c:v>56.38</c:v>
                </c:pt>
                <c:pt idx="1446">
                  <c:v>56.42</c:v>
                </c:pt>
                <c:pt idx="1447">
                  <c:v>55.94</c:v>
                </c:pt>
                <c:pt idx="1448">
                  <c:v>56.36</c:v>
                </c:pt>
                <c:pt idx="1449">
                  <c:v>55.76</c:v>
                </c:pt>
                <c:pt idx="1450">
                  <c:v>54.29</c:v>
                </c:pt>
                <c:pt idx="1451">
                  <c:v>54.07</c:v>
                </c:pt>
                <c:pt idx="1452">
                  <c:v>54.300000000000004</c:v>
                </c:pt>
                <c:pt idx="1453">
                  <c:v>54.730000000000004</c:v>
                </c:pt>
                <c:pt idx="1454">
                  <c:v>54.29</c:v>
                </c:pt>
                <c:pt idx="1455">
                  <c:v>53.29</c:v>
                </c:pt>
                <c:pt idx="1456">
                  <c:v>49.49</c:v>
                </c:pt>
                <c:pt idx="1457">
                  <c:v>49.08</c:v>
                </c:pt>
                <c:pt idx="1458">
                  <c:v>49.04</c:v>
                </c:pt>
                <c:pt idx="1459">
                  <c:v>47.800000000000004</c:v>
                </c:pt>
                <c:pt idx="1460">
                  <c:v>47.54</c:v>
                </c:pt>
                <c:pt idx="1461">
                  <c:v>48.300000000000004</c:v>
                </c:pt>
                <c:pt idx="1462">
                  <c:v>47.33</c:v>
                </c:pt>
                <c:pt idx="1463">
                  <c:v>48.29</c:v>
                </c:pt>
                <c:pt idx="1464">
                  <c:v>48.01</c:v>
                </c:pt>
                <c:pt idx="1465">
                  <c:v>47.79</c:v>
                </c:pt>
                <c:pt idx="1466">
                  <c:v>47.77</c:v>
                </c:pt>
                <c:pt idx="1467">
                  <c:v>47</c:v>
                </c:pt>
                <c:pt idx="1468">
                  <c:v>45.75</c:v>
                </c:pt>
                <c:pt idx="1469">
                  <c:v>45.63</c:v>
                </c:pt>
                <c:pt idx="1470">
                  <c:v>43.84</c:v>
                </c:pt>
                <c:pt idx="1471">
                  <c:v>41.59</c:v>
                </c:pt>
                <c:pt idx="1472">
                  <c:v>41.86</c:v>
                </c:pt>
                <c:pt idx="1473">
                  <c:v>41.76</c:v>
                </c:pt>
                <c:pt idx="1474">
                  <c:v>44.46</c:v>
                </c:pt>
                <c:pt idx="1475">
                  <c:v>47.97</c:v>
                </c:pt>
                <c:pt idx="1476">
                  <c:v>47.97</c:v>
                </c:pt>
                <c:pt idx="1477">
                  <c:v>48.800000000000004</c:v>
                </c:pt>
                <c:pt idx="1478">
                  <c:v>47.67</c:v>
                </c:pt>
                <c:pt idx="1479">
                  <c:v>50.410000000000004</c:v>
                </c:pt>
                <c:pt idx="1480">
                  <c:v>48.59</c:v>
                </c:pt>
                <c:pt idx="1481">
                  <c:v>46.42</c:v>
                </c:pt>
                <c:pt idx="1482">
                  <c:v>48.88</c:v>
                </c:pt>
                <c:pt idx="1483">
                  <c:v>48.04</c:v>
                </c:pt>
                <c:pt idx="1484">
                  <c:v>47.77</c:v>
                </c:pt>
                <c:pt idx="1485">
                  <c:v>46.87</c:v>
                </c:pt>
                <c:pt idx="1486">
                  <c:v>45.87</c:v>
                </c:pt>
                <c:pt idx="1487">
                  <c:v>45.910000000000004</c:v>
                </c:pt>
                <c:pt idx="1488">
                  <c:v>49.35</c:v>
                </c:pt>
                <c:pt idx="1489">
                  <c:v>48.27</c:v>
                </c:pt>
                <c:pt idx="1490">
                  <c:v>47.28</c:v>
                </c:pt>
                <c:pt idx="1491">
                  <c:v>47.64</c:v>
                </c:pt>
                <c:pt idx="1492">
                  <c:v>46.69</c:v>
                </c:pt>
                <c:pt idx="1493">
                  <c:v>48</c:v>
                </c:pt>
                <c:pt idx="1494">
                  <c:v>47.06</c:v>
                </c:pt>
                <c:pt idx="1495">
                  <c:v>47.28</c:v>
                </c:pt>
                <c:pt idx="1496">
                  <c:v>46.04</c:v>
                </c:pt>
                <c:pt idx="1497">
                  <c:v>47.58</c:v>
                </c:pt>
                <c:pt idx="1498">
                  <c:v>47.29</c:v>
                </c:pt>
                <c:pt idx="1499">
                  <c:v>47.480000000000004</c:v>
                </c:pt>
                <c:pt idx="1500">
                  <c:v>46.550000000000004</c:v>
                </c:pt>
                <c:pt idx="1501">
                  <c:v>49.45</c:v>
                </c:pt>
                <c:pt idx="1502">
                  <c:v>51.34</c:v>
                </c:pt>
                <c:pt idx="1503">
                  <c:v>51.660000000000004</c:v>
                </c:pt>
                <c:pt idx="1504">
                  <c:v>52.13</c:v>
                </c:pt>
                <c:pt idx="1505">
                  <c:v>52.08</c:v>
                </c:pt>
                <c:pt idx="1506">
                  <c:v>50.95</c:v>
                </c:pt>
                <c:pt idx="1507">
                  <c:v>48.94</c:v>
                </c:pt>
                <c:pt idx="1508">
                  <c:v>48.25</c:v>
                </c:pt>
                <c:pt idx="1509">
                  <c:v>47.870000000000005</c:v>
                </c:pt>
                <c:pt idx="1510">
                  <c:v>48.96</c:v>
                </c:pt>
                <c:pt idx="1511">
                  <c:v>47.51</c:v>
                </c:pt>
                <c:pt idx="1512">
                  <c:v>46.93</c:v>
                </c:pt>
                <c:pt idx="1513">
                  <c:v>46.72</c:v>
                </c:pt>
                <c:pt idx="1514">
                  <c:v>46.59</c:v>
                </c:pt>
                <c:pt idx="1515">
                  <c:v>46.300000000000004</c:v>
                </c:pt>
                <c:pt idx="1516">
                  <c:v>46.57</c:v>
                </c:pt>
                <c:pt idx="1517">
                  <c:v>45.54</c:v>
                </c:pt>
                <c:pt idx="1518">
                  <c:v>47.6</c:v>
                </c:pt>
                <c:pt idx="1519">
                  <c:v>48.04</c:v>
                </c:pt>
                <c:pt idx="1520">
                  <c:v>48</c:v>
                </c:pt>
                <c:pt idx="1521">
                  <c:v>47.910000000000004</c:v>
                </c:pt>
                <c:pt idx="1522">
                  <c:v>48</c:v>
                </c:pt>
                <c:pt idx="1523">
                  <c:v>46.96</c:v>
                </c:pt>
                <c:pt idx="1524">
                  <c:v>47.19</c:v>
                </c:pt>
                <c:pt idx="1525">
                  <c:v>46.09</c:v>
                </c:pt>
                <c:pt idx="1526">
                  <c:v>45.38</c:v>
                </c:pt>
                <c:pt idx="1527">
                  <c:v>46.44</c:v>
                </c:pt>
                <c:pt idx="1528">
                  <c:v>44.980000000000004</c:v>
                </c:pt>
                <c:pt idx="1529">
                  <c:v>44.980000000000004</c:v>
                </c:pt>
                <c:pt idx="1530">
                  <c:v>41.980000000000004</c:v>
                </c:pt>
                <c:pt idx="1531">
                  <c:v>40.28</c:v>
                </c:pt>
                <c:pt idx="1532">
                  <c:v>41.28</c:v>
                </c:pt>
                <c:pt idx="1533">
                  <c:v>41.45</c:v>
                </c:pt>
                <c:pt idx="1534">
                  <c:v>42.22</c:v>
                </c:pt>
                <c:pt idx="1535">
                  <c:v>42.49</c:v>
                </c:pt>
                <c:pt idx="1536">
                  <c:v>43.7</c:v>
                </c:pt>
                <c:pt idx="1537">
                  <c:v>44.38</c:v>
                </c:pt>
                <c:pt idx="1538">
                  <c:v>43.56</c:v>
                </c:pt>
                <c:pt idx="1539">
                  <c:v>43.550000000000004</c:v>
                </c:pt>
                <c:pt idx="1540">
                  <c:v>43.07</c:v>
                </c:pt>
                <c:pt idx="1541">
                  <c:v>43.730000000000004</c:v>
                </c:pt>
                <c:pt idx="1542">
                  <c:v>42.97</c:v>
                </c:pt>
                <c:pt idx="1543">
                  <c:v>41.92</c:v>
                </c:pt>
                <c:pt idx="1544">
                  <c:v>42</c:v>
                </c:pt>
                <c:pt idx="1545">
                  <c:v>41.44</c:v>
                </c:pt>
                <c:pt idx="1546">
                  <c:v>39.69</c:v>
                </c:pt>
                <c:pt idx="1547">
                  <c:v>39.44</c:v>
                </c:pt>
                <c:pt idx="1548">
                  <c:v>39.04</c:v>
                </c:pt>
                <c:pt idx="1549">
                  <c:v>38.65</c:v>
                </c:pt>
                <c:pt idx="1550">
                  <c:v>36.99</c:v>
                </c:pt>
                <c:pt idx="1551">
                  <c:v>36.51</c:v>
                </c:pt>
                <c:pt idx="1552">
                  <c:v>37.660000000000004</c:v>
                </c:pt>
                <c:pt idx="1553">
                  <c:v>36.96</c:v>
                </c:pt>
                <c:pt idx="1554">
                  <c:v>36.29</c:v>
                </c:pt>
                <c:pt idx="1555">
                  <c:v>36.76</c:v>
                </c:pt>
                <c:pt idx="1556">
                  <c:v>35.340000000000003</c:v>
                </c:pt>
                <c:pt idx="1557">
                  <c:v>35.26</c:v>
                </c:pt>
                <c:pt idx="1558">
                  <c:v>35.79</c:v>
                </c:pt>
                <c:pt idx="1559">
                  <c:v>37.22</c:v>
                </c:pt>
                <c:pt idx="1561">
                  <c:v>37.08</c:v>
                </c:pt>
                <c:pt idx="1562">
                  <c:v>36.85</c:v>
                </c:pt>
                <c:pt idx="1563">
                  <c:v>35.65</c:v>
                </c:pt>
                <c:pt idx="1564">
                  <c:v>36.61</c:v>
                </c:pt>
                <c:pt idx="1565">
                  <c:v>36.28</c:v>
                </c:pt>
                <c:pt idx="1566">
                  <c:v>35.56</c:v>
                </c:pt>
                <c:pt idx="1567">
                  <c:v>33.89</c:v>
                </c:pt>
                <c:pt idx="1568">
                  <c:v>33.57</c:v>
                </c:pt>
                <c:pt idx="1569">
                  <c:v>31.67</c:v>
                </c:pt>
                <c:pt idx="1570">
                  <c:v>30.14</c:v>
                </c:pt>
                <c:pt idx="1571">
                  <c:v>29.14</c:v>
                </c:pt>
                <c:pt idx="1572">
                  <c:v>28.580000000000002</c:v>
                </c:pt>
                <c:pt idx="1573">
                  <c:v>28.84</c:v>
                </c:pt>
                <c:pt idx="1574">
                  <c:v>28.8</c:v>
                </c:pt>
                <c:pt idx="1575">
                  <c:v>27.36</c:v>
                </c:pt>
                <c:pt idx="1576">
                  <c:v>27.36</c:v>
                </c:pt>
                <c:pt idx="1577">
                  <c:v>26.01</c:v>
                </c:pt>
                <c:pt idx="1578">
                  <c:v>27.59</c:v>
                </c:pt>
                <c:pt idx="1579">
                  <c:v>30.46</c:v>
                </c:pt>
                <c:pt idx="1580">
                  <c:v>29.82</c:v>
                </c:pt>
                <c:pt idx="1581">
                  <c:v>30.94</c:v>
                </c:pt>
                <c:pt idx="1582">
                  <c:v>31.830000000000002</c:v>
                </c:pt>
                <c:pt idx="1583">
                  <c:v>33.01</c:v>
                </c:pt>
                <c:pt idx="1584">
                  <c:v>33.14</c:v>
                </c:pt>
                <c:pt idx="1585">
                  <c:v>32.450000000000003</c:v>
                </c:pt>
                <c:pt idx="1586">
                  <c:v>30.98</c:v>
                </c:pt>
                <c:pt idx="1587">
                  <c:v>32.380000000000003</c:v>
                </c:pt>
                <c:pt idx="1588">
                  <c:v>32.76</c:v>
                </c:pt>
                <c:pt idx="1589">
                  <c:v>32.35</c:v>
                </c:pt>
                <c:pt idx="1590">
                  <c:v>31.64</c:v>
                </c:pt>
                <c:pt idx="1591">
                  <c:v>30.150000000000002</c:v>
                </c:pt>
                <c:pt idx="1592">
                  <c:v>29.64</c:v>
                </c:pt>
                <c:pt idx="1593">
                  <c:v>28.82</c:v>
                </c:pt>
                <c:pt idx="1594">
                  <c:v>31.8</c:v>
                </c:pt>
                <c:pt idx="1596">
                  <c:v>31.09</c:v>
                </c:pt>
                <c:pt idx="1597">
                  <c:v>33.21</c:v>
                </c:pt>
                <c:pt idx="1598">
                  <c:v>33.200000000000003</c:v>
                </c:pt>
                <c:pt idx="1599">
                  <c:v>31.66</c:v>
                </c:pt>
                <c:pt idx="1600">
                  <c:v>33.590000000000003</c:v>
                </c:pt>
                <c:pt idx="1601">
                  <c:v>31.900000000000002</c:v>
                </c:pt>
                <c:pt idx="1602">
                  <c:v>31.5</c:v>
                </c:pt>
                <c:pt idx="1603">
                  <c:v>32.83</c:v>
                </c:pt>
                <c:pt idx="1604">
                  <c:v>35.76</c:v>
                </c:pt>
                <c:pt idx="1605">
                  <c:v>35.92</c:v>
                </c:pt>
                <c:pt idx="1606">
                  <c:v>35.730000000000004</c:v>
                </c:pt>
                <c:pt idx="1607">
                  <c:v>36.380000000000003</c:v>
                </c:pt>
                <c:pt idx="1608">
                  <c:v>35.75</c:v>
                </c:pt>
                <c:pt idx="1609">
                  <c:v>37.61</c:v>
                </c:pt>
                <c:pt idx="1610">
                  <c:v>39.020000000000003</c:v>
                </c:pt>
                <c:pt idx="1611">
                  <c:v>39.160000000000004</c:v>
                </c:pt>
                <c:pt idx="1612">
                  <c:v>40.26</c:v>
                </c:pt>
                <c:pt idx="1613">
                  <c:v>38.630000000000003</c:v>
                </c:pt>
                <c:pt idx="1614">
                  <c:v>39.410000000000004</c:v>
                </c:pt>
                <c:pt idx="1615">
                  <c:v>38.06</c:v>
                </c:pt>
                <c:pt idx="1616">
                  <c:v>37.49</c:v>
                </c:pt>
                <c:pt idx="1617">
                  <c:v>38.380000000000003</c:v>
                </c:pt>
                <c:pt idx="1618">
                  <c:v>39.29</c:v>
                </c:pt>
                <c:pt idx="1619">
                  <c:v>39.26</c:v>
                </c:pt>
                <c:pt idx="1620">
                  <c:v>39.910000000000004</c:v>
                </c:pt>
                <c:pt idx="1621">
                  <c:v>40.54</c:v>
                </c:pt>
                <c:pt idx="1622">
                  <c:v>38.840000000000003</c:v>
                </c:pt>
                <c:pt idx="1623">
                  <c:v>38.33</c:v>
                </c:pt>
                <c:pt idx="1625">
                  <c:v>38.33</c:v>
                </c:pt>
                <c:pt idx="1626">
                  <c:v>36.75</c:v>
                </c:pt>
                <c:pt idx="1627">
                  <c:v>36.75</c:v>
                </c:pt>
                <c:pt idx="1628">
                  <c:v>36.75</c:v>
                </c:pt>
                <c:pt idx="1629">
                  <c:v>36.42</c:v>
                </c:pt>
                <c:pt idx="1630">
                  <c:v>36.050000000000004</c:v>
                </c:pt>
                <c:pt idx="1631">
                  <c:v>35.880000000000003</c:v>
                </c:pt>
                <c:pt idx="1632">
                  <c:v>37.770000000000003</c:v>
                </c:pt>
                <c:pt idx="1633">
                  <c:v>37.15</c:v>
                </c:pt>
                <c:pt idx="1634">
                  <c:v>40.71</c:v>
                </c:pt>
                <c:pt idx="1635">
                  <c:v>41.58</c:v>
                </c:pt>
                <c:pt idx="1636">
                  <c:v>43.02</c:v>
                </c:pt>
                <c:pt idx="1637">
                  <c:v>42.81</c:v>
                </c:pt>
                <c:pt idx="1638">
                  <c:v>43.02</c:v>
                </c:pt>
                <c:pt idx="1639">
                  <c:v>41.32</c:v>
                </c:pt>
                <c:pt idx="1640">
                  <c:v>41.64</c:v>
                </c:pt>
                <c:pt idx="1641">
                  <c:v>43.02</c:v>
                </c:pt>
                <c:pt idx="1642">
                  <c:v>43.09</c:v>
                </c:pt>
                <c:pt idx="1643">
                  <c:v>43.480000000000004</c:v>
                </c:pt>
                <c:pt idx="1644">
                  <c:v>43.97</c:v>
                </c:pt>
                <c:pt idx="1645">
                  <c:v>42.97</c:v>
                </c:pt>
                <c:pt idx="1646">
                  <c:v>43.94</c:v>
                </c:pt>
                <c:pt idx="1647">
                  <c:v>44.17</c:v>
                </c:pt>
                <c:pt idx="1648">
                  <c:v>45.6</c:v>
                </c:pt>
                <c:pt idx="1649">
                  <c:v>45.64</c:v>
                </c:pt>
                <c:pt idx="1650">
                  <c:v>45.82</c:v>
                </c:pt>
                <c:pt idx="1651">
                  <c:v>43.09</c:v>
                </c:pt>
                <c:pt idx="1652">
                  <c:v>43.08</c:v>
                </c:pt>
                <c:pt idx="1653">
                  <c:v>44.39</c:v>
                </c:pt>
                <c:pt idx="1654">
                  <c:v>44.6</c:v>
                </c:pt>
                <c:pt idx="1655">
                  <c:v>42.43</c:v>
                </c:pt>
                <c:pt idx="1656">
                  <c:v>44.01</c:v>
                </c:pt>
                <c:pt idx="1657">
                  <c:v>46.08</c:v>
                </c:pt>
                <c:pt idx="1658">
                  <c:v>46.43</c:v>
                </c:pt>
                <c:pt idx="1659">
                  <c:v>47.050000000000004</c:v>
                </c:pt>
                <c:pt idx="1660">
                  <c:v>48.49</c:v>
                </c:pt>
                <c:pt idx="1661">
                  <c:v>48.71</c:v>
                </c:pt>
                <c:pt idx="1662">
                  <c:v>48.93</c:v>
                </c:pt>
                <c:pt idx="1663">
                  <c:v>47.01</c:v>
                </c:pt>
                <c:pt idx="1664">
                  <c:v>48.54</c:v>
                </c:pt>
                <c:pt idx="1665">
                  <c:v>47.77</c:v>
                </c:pt>
                <c:pt idx="1666">
                  <c:v>48.42</c:v>
                </c:pt>
                <c:pt idx="1667">
                  <c:v>48.870000000000005</c:v>
                </c:pt>
                <c:pt idx="1668">
                  <c:v>49.52</c:v>
                </c:pt>
                <c:pt idx="1669">
                  <c:v>49.09</c:v>
                </c:pt>
                <c:pt idx="1671">
                  <c:v>49.26</c:v>
                </c:pt>
                <c:pt idx="1672">
                  <c:v>48.81</c:v>
                </c:pt>
                <c:pt idx="1673">
                  <c:v>49.050000000000004</c:v>
                </c:pt>
                <c:pt idx="1674">
                  <c:v>48.5</c:v>
                </c:pt>
                <c:pt idx="1675">
                  <c:v>48.94</c:v>
                </c:pt>
                <c:pt idx="1676">
                  <c:v>49.76</c:v>
                </c:pt>
                <c:pt idx="1677">
                  <c:v>50.730000000000004</c:v>
                </c:pt>
                <c:pt idx="1678">
                  <c:v>50.59</c:v>
                </c:pt>
                <c:pt idx="1679">
                  <c:v>49.7</c:v>
                </c:pt>
                <c:pt idx="1680">
                  <c:v>49.36</c:v>
                </c:pt>
                <c:pt idx="1681">
                  <c:v>47.88</c:v>
                </c:pt>
                <c:pt idx="1682">
                  <c:v>47.47</c:v>
                </c:pt>
                <c:pt idx="1683">
                  <c:v>45.660000000000004</c:v>
                </c:pt>
                <c:pt idx="1684">
                  <c:v>46.57</c:v>
                </c:pt>
                <c:pt idx="1685">
                  <c:v>48.68</c:v>
                </c:pt>
                <c:pt idx="1686">
                  <c:v>48.18</c:v>
                </c:pt>
                <c:pt idx="1687">
                  <c:v>48.43</c:v>
                </c:pt>
                <c:pt idx="1688">
                  <c:v>48.63</c:v>
                </c:pt>
                <c:pt idx="1689">
                  <c:v>46.69</c:v>
                </c:pt>
                <c:pt idx="1690">
                  <c:v>45.07</c:v>
                </c:pt>
                <c:pt idx="1691">
                  <c:v>46.29</c:v>
                </c:pt>
                <c:pt idx="1692">
                  <c:v>48.4</c:v>
                </c:pt>
                <c:pt idx="1693">
                  <c:v>48.050000000000004</c:v>
                </c:pt>
                <c:pt idx="1694">
                  <c:v>47.65</c:v>
                </c:pt>
                <c:pt idx="1695">
                  <c:v>48.02</c:v>
                </c:pt>
                <c:pt idx="1696">
                  <c:v>45.64</c:v>
                </c:pt>
                <c:pt idx="1697">
                  <c:v>45.7</c:v>
                </c:pt>
                <c:pt idx="1698">
                  <c:v>45.93</c:v>
                </c:pt>
                <c:pt idx="1699">
                  <c:v>44.53</c:v>
                </c:pt>
                <c:pt idx="1700">
                  <c:v>44.04</c:v>
                </c:pt>
                <c:pt idx="1701">
                  <c:v>46.72</c:v>
                </c:pt>
                <c:pt idx="1702">
                  <c:v>44.67</c:v>
                </c:pt>
                <c:pt idx="1703">
                  <c:v>46.01</c:v>
                </c:pt>
                <c:pt idx="1704">
                  <c:v>46.25</c:v>
                </c:pt>
                <c:pt idx="1705">
                  <c:v>45.35</c:v>
                </c:pt>
                <c:pt idx="1706">
                  <c:v>45.7</c:v>
                </c:pt>
                <c:pt idx="1707">
                  <c:v>45.82</c:v>
                </c:pt>
                <c:pt idx="1708">
                  <c:v>44.99</c:v>
                </c:pt>
                <c:pt idx="1709">
                  <c:v>44.24</c:v>
                </c:pt>
                <c:pt idx="1710">
                  <c:v>43.76</c:v>
                </c:pt>
                <c:pt idx="1711">
                  <c:v>45.07</c:v>
                </c:pt>
                <c:pt idx="1712">
                  <c:v>44.69</c:v>
                </c:pt>
                <c:pt idx="1713">
                  <c:v>44.22</c:v>
                </c:pt>
                <c:pt idx="1714">
                  <c:v>43.050000000000004</c:v>
                </c:pt>
                <c:pt idx="1715">
                  <c:v>42.45</c:v>
                </c:pt>
                <c:pt idx="1716">
                  <c:v>42.660000000000004</c:v>
                </c:pt>
                <c:pt idx="1717">
                  <c:v>42.550000000000004</c:v>
                </c:pt>
                <c:pt idx="1718">
                  <c:v>42.4</c:v>
                </c:pt>
                <c:pt idx="1719">
                  <c:v>43.25</c:v>
                </c:pt>
                <c:pt idx="1720">
                  <c:v>44.09</c:v>
                </c:pt>
                <c:pt idx="1721">
                  <c:v>45.12</c:v>
                </c:pt>
                <c:pt idx="1722">
                  <c:v>45.42</c:v>
                </c:pt>
                <c:pt idx="1723">
                  <c:v>44.7</c:v>
                </c:pt>
                <c:pt idx="1724">
                  <c:v>44.97</c:v>
                </c:pt>
                <c:pt idx="1725">
                  <c:v>46.52</c:v>
                </c:pt>
                <c:pt idx="1726">
                  <c:v>47.76</c:v>
                </c:pt>
                <c:pt idx="1727">
                  <c:v>48.870000000000005</c:v>
                </c:pt>
                <c:pt idx="1728">
                  <c:v>49.33</c:v>
                </c:pt>
                <c:pt idx="1729">
                  <c:v>50.300000000000004</c:v>
                </c:pt>
                <c:pt idx="1730">
                  <c:v>50.81</c:v>
                </c:pt>
                <c:pt idx="1731">
                  <c:v>49.54</c:v>
                </c:pt>
                <c:pt idx="1732">
                  <c:v>49.27</c:v>
                </c:pt>
                <c:pt idx="1733">
                  <c:v>49.300000000000004</c:v>
                </c:pt>
                <c:pt idx="1734">
                  <c:v>49.36</c:v>
                </c:pt>
                <c:pt idx="1735">
                  <c:v>49.7</c:v>
                </c:pt>
                <c:pt idx="1736">
                  <c:v>49.31</c:v>
                </c:pt>
                <c:pt idx="1737">
                  <c:v>49.19</c:v>
                </c:pt>
                <c:pt idx="1738">
                  <c:v>47.050000000000004</c:v>
                </c:pt>
                <c:pt idx="1739">
                  <c:v>47.050000000000004</c:v>
                </c:pt>
                <c:pt idx="1741">
                  <c:v>46.62</c:v>
                </c:pt>
                <c:pt idx="1742">
                  <c:v>49.4</c:v>
                </c:pt>
                <c:pt idx="1743">
                  <c:v>51.410000000000004</c:v>
                </c:pt>
                <c:pt idx="1744">
                  <c:v>49.43</c:v>
                </c:pt>
                <c:pt idx="1745">
                  <c:v>49.74</c:v>
                </c:pt>
                <c:pt idx="1746">
                  <c:v>48.52</c:v>
                </c:pt>
                <c:pt idx="1747">
                  <c:v>45.87</c:v>
                </c:pt>
                <c:pt idx="1748">
                  <c:v>46.52</c:v>
                </c:pt>
                <c:pt idx="1749">
                  <c:v>45.78</c:v>
                </c:pt>
                <c:pt idx="1750">
                  <c:v>45.96</c:v>
                </c:pt>
                <c:pt idx="1751">
                  <c:v>45.9</c:v>
                </c:pt>
                <c:pt idx="1752">
                  <c:v>46.85</c:v>
                </c:pt>
                <c:pt idx="1753">
                  <c:v>47.67</c:v>
                </c:pt>
                <c:pt idx="1754">
                  <c:v>45.92</c:v>
                </c:pt>
                <c:pt idx="1755">
                  <c:v>47.27</c:v>
                </c:pt>
                <c:pt idx="1756">
                  <c:v>45.95</c:v>
                </c:pt>
                <c:pt idx="1757">
                  <c:v>48.7</c:v>
                </c:pt>
                <c:pt idx="1758">
                  <c:v>49.160000000000004</c:v>
                </c:pt>
                <c:pt idx="1759">
                  <c:v>50.050000000000004</c:v>
                </c:pt>
                <c:pt idx="1760">
                  <c:v>50.89</c:v>
                </c:pt>
                <c:pt idx="1761">
                  <c:v>50.86</c:v>
                </c:pt>
                <c:pt idx="1762">
                  <c:v>51.79</c:v>
                </c:pt>
                <c:pt idx="1763">
                  <c:v>52.53</c:v>
                </c:pt>
                <c:pt idx="1764">
                  <c:v>51.870000000000005</c:v>
                </c:pt>
                <c:pt idx="1765">
                  <c:v>53.120000000000005</c:v>
                </c:pt>
                <c:pt idx="1766">
                  <c:v>52.36</c:v>
                </c:pt>
                <c:pt idx="1767">
                  <c:v>51.800000000000004</c:v>
                </c:pt>
                <c:pt idx="1768">
                  <c:v>51.97</c:v>
                </c:pt>
                <c:pt idx="1769">
                  <c:v>51.94</c:v>
                </c:pt>
                <c:pt idx="1770">
                  <c:v>51.53</c:v>
                </c:pt>
                <c:pt idx="1771">
                  <c:v>51.67</c:v>
                </c:pt>
                <c:pt idx="1772">
                  <c:v>52.65</c:v>
                </c:pt>
                <c:pt idx="1773">
                  <c:v>51.38</c:v>
                </c:pt>
                <c:pt idx="1774">
                  <c:v>51.77</c:v>
                </c:pt>
                <c:pt idx="1775">
                  <c:v>51.47</c:v>
                </c:pt>
                <c:pt idx="1776">
                  <c:v>50.7</c:v>
                </c:pt>
                <c:pt idx="1777">
                  <c:v>49.95</c:v>
                </c:pt>
                <c:pt idx="1778">
                  <c:v>50.480000000000004</c:v>
                </c:pt>
                <c:pt idx="1779">
                  <c:v>49.75</c:v>
                </c:pt>
                <c:pt idx="1780">
                  <c:v>48.59</c:v>
                </c:pt>
                <c:pt idx="1781">
                  <c:v>48.17</c:v>
                </c:pt>
                <c:pt idx="1782">
                  <c:v>46.86</c:v>
                </c:pt>
                <c:pt idx="1783">
                  <c:v>46.37</c:v>
                </c:pt>
                <c:pt idx="1784">
                  <c:v>45.58</c:v>
                </c:pt>
                <c:pt idx="1785">
                  <c:v>46.13</c:v>
                </c:pt>
                <c:pt idx="1786">
                  <c:v>45.99</c:v>
                </c:pt>
                <c:pt idx="1787">
                  <c:v>46.31</c:v>
                </c:pt>
                <c:pt idx="1788">
                  <c:v>45.81</c:v>
                </c:pt>
                <c:pt idx="1789">
                  <c:v>44.72</c:v>
                </c:pt>
                <c:pt idx="1790">
                  <c:v>44.4</c:v>
                </c:pt>
                <c:pt idx="1791">
                  <c:v>47</c:v>
                </c:pt>
                <c:pt idx="1792">
                  <c:v>46.59</c:v>
                </c:pt>
                <c:pt idx="1793">
                  <c:v>46.43</c:v>
                </c:pt>
                <c:pt idx="1794">
                  <c:v>46.87</c:v>
                </c:pt>
                <c:pt idx="1795">
                  <c:v>48.95</c:v>
                </c:pt>
                <c:pt idx="1796">
                  <c:v>49.19</c:v>
                </c:pt>
                <c:pt idx="1797">
                  <c:v>48.99</c:v>
                </c:pt>
                <c:pt idx="1798">
                  <c:v>48.870000000000005</c:v>
                </c:pt>
                <c:pt idx="1799">
                  <c:v>46.95</c:v>
                </c:pt>
                <c:pt idx="1800">
                  <c:v>48.29</c:v>
                </c:pt>
                <c:pt idx="1801">
                  <c:v>46.4</c:v>
                </c:pt>
                <c:pt idx="1802">
                  <c:v>51.79</c:v>
                </c:pt>
                <c:pt idx="1803">
                  <c:v>53.94</c:v>
                </c:pt>
                <c:pt idx="1804">
                  <c:v>54.45</c:v>
                </c:pt>
                <c:pt idx="1805">
                  <c:v>54.92</c:v>
                </c:pt>
                <c:pt idx="1806">
                  <c:v>53.94</c:v>
                </c:pt>
                <c:pt idx="1807">
                  <c:v>53.07</c:v>
                </c:pt>
                <c:pt idx="1808">
                  <c:v>53.92</c:v>
                </c:pt>
                <c:pt idx="1809">
                  <c:v>54.31</c:v>
                </c:pt>
                <c:pt idx="1810">
                  <c:v>55.61</c:v>
                </c:pt>
                <c:pt idx="1811">
                  <c:v>55.71</c:v>
                </c:pt>
                <c:pt idx="1812">
                  <c:v>53.86</c:v>
                </c:pt>
                <c:pt idx="1813">
                  <c:v>54.06</c:v>
                </c:pt>
                <c:pt idx="1814">
                  <c:v>55.28</c:v>
                </c:pt>
                <c:pt idx="1815">
                  <c:v>54.92</c:v>
                </c:pt>
                <c:pt idx="1816">
                  <c:v>55.29</c:v>
                </c:pt>
                <c:pt idx="1817">
                  <c:v>54.47</c:v>
                </c:pt>
                <c:pt idx="1818">
                  <c:v>55.08</c:v>
                </c:pt>
                <c:pt idx="1819">
                  <c:v>55.04</c:v>
                </c:pt>
                <c:pt idx="1820">
                  <c:v>56.11</c:v>
                </c:pt>
                <c:pt idx="1821">
                  <c:v>56.18</c:v>
                </c:pt>
                <c:pt idx="1822">
                  <c:v>56.81</c:v>
                </c:pt>
                <c:pt idx="1823">
                  <c:v>56.870000000000005</c:v>
                </c:pt>
                <c:pt idx="1825">
                  <c:v>55.480000000000004</c:v>
                </c:pt>
                <c:pt idx="1826">
                  <c:v>56.47</c:v>
                </c:pt>
                <c:pt idx="1827">
                  <c:v>56.9</c:v>
                </c:pt>
                <c:pt idx="1828">
                  <c:v>57.11</c:v>
                </c:pt>
                <c:pt idx="1829">
                  <c:v>54.9</c:v>
                </c:pt>
                <c:pt idx="1830">
                  <c:v>53.61</c:v>
                </c:pt>
                <c:pt idx="1831">
                  <c:v>55.1</c:v>
                </c:pt>
                <c:pt idx="1832">
                  <c:v>56.050000000000004</c:v>
                </c:pt>
                <c:pt idx="1833">
                  <c:v>55.44</c:v>
                </c:pt>
                <c:pt idx="1835">
                  <c:v>55.45</c:v>
                </c:pt>
                <c:pt idx="1836">
                  <c:v>53.94</c:v>
                </c:pt>
                <c:pt idx="1837">
                  <c:v>54.17</c:v>
                </c:pt>
                <c:pt idx="1838">
                  <c:v>55.53</c:v>
                </c:pt>
                <c:pt idx="1839">
                  <c:v>55.25</c:v>
                </c:pt>
                <c:pt idx="1840">
                  <c:v>55.42</c:v>
                </c:pt>
                <c:pt idx="1841">
                  <c:v>55.1</c:v>
                </c:pt>
                <c:pt idx="1842">
                  <c:v>56.22</c:v>
                </c:pt>
                <c:pt idx="1843">
                  <c:v>55.480000000000004</c:v>
                </c:pt>
                <c:pt idx="1844">
                  <c:v>55.230000000000004</c:v>
                </c:pt>
                <c:pt idx="1845">
                  <c:v>55.54</c:v>
                </c:pt>
                <c:pt idx="1846">
                  <c:v>56.82</c:v>
                </c:pt>
                <c:pt idx="1847">
                  <c:v>56.550000000000004</c:v>
                </c:pt>
                <c:pt idx="1848">
                  <c:v>56.79</c:v>
                </c:pt>
                <c:pt idx="1849">
                  <c:v>55.72</c:v>
                </c:pt>
                <c:pt idx="1850">
                  <c:v>55.08</c:v>
                </c:pt>
                <c:pt idx="1851">
                  <c:v>55.11</c:v>
                </c:pt>
                <c:pt idx="1852">
                  <c:v>55.6</c:v>
                </c:pt>
                <c:pt idx="1853">
                  <c:v>56.660000000000004</c:v>
                </c:pt>
                <c:pt idx="1854">
                  <c:v>55.61</c:v>
                </c:pt>
                <c:pt idx="1855">
                  <c:v>55.96</c:v>
                </c:pt>
                <c:pt idx="1856">
                  <c:v>55.71</c:v>
                </c:pt>
                <c:pt idx="1857">
                  <c:v>55.68</c:v>
                </c:pt>
                <c:pt idx="1858">
                  <c:v>55.82</c:v>
                </c:pt>
                <c:pt idx="1860">
                  <c:v>56.68</c:v>
                </c:pt>
                <c:pt idx="1861">
                  <c:v>55.86</c:v>
                </c:pt>
                <c:pt idx="1862">
                  <c:v>56.61</c:v>
                </c:pt>
                <c:pt idx="1863">
                  <c:v>55.96</c:v>
                </c:pt>
                <c:pt idx="1864">
                  <c:v>55.93</c:v>
                </c:pt>
                <c:pt idx="1865">
                  <c:v>56.49</c:v>
                </c:pt>
                <c:pt idx="1866">
                  <c:v>56.36</c:v>
                </c:pt>
                <c:pt idx="1867">
                  <c:v>55.08</c:v>
                </c:pt>
                <c:pt idx="1868">
                  <c:v>55.910000000000004</c:v>
                </c:pt>
                <c:pt idx="1869">
                  <c:v>56.03</c:v>
                </c:pt>
                <c:pt idx="1870">
                  <c:v>55.910000000000004</c:v>
                </c:pt>
                <c:pt idx="1871">
                  <c:v>53.11</c:v>
                </c:pt>
                <c:pt idx="1872">
                  <c:v>52.14</c:v>
                </c:pt>
                <c:pt idx="1873">
                  <c:v>51.370000000000005</c:v>
                </c:pt>
                <c:pt idx="1874">
                  <c:v>51.35</c:v>
                </c:pt>
                <c:pt idx="1875">
                  <c:v>50.9</c:v>
                </c:pt>
                <c:pt idx="1876">
                  <c:v>51.74</c:v>
                </c:pt>
                <c:pt idx="1877">
                  <c:v>51.74</c:v>
                </c:pt>
                <c:pt idx="1878">
                  <c:v>51.800000000000004</c:v>
                </c:pt>
                <c:pt idx="1879">
                  <c:v>51.67</c:v>
                </c:pt>
                <c:pt idx="1880">
                  <c:v>51.01</c:v>
                </c:pt>
                <c:pt idx="1881">
                  <c:v>50.660000000000004</c:v>
                </c:pt>
                <c:pt idx="1882">
                  <c:v>50.56</c:v>
                </c:pt>
                <c:pt idx="1883">
                  <c:v>50.83</c:v>
                </c:pt>
                <c:pt idx="1884">
                  <c:v>50.76</c:v>
                </c:pt>
                <c:pt idx="1885">
                  <c:v>51.33</c:v>
                </c:pt>
                <c:pt idx="1886">
                  <c:v>52.39</c:v>
                </c:pt>
                <c:pt idx="1887">
                  <c:v>52.910000000000004</c:v>
                </c:pt>
                <c:pt idx="1888">
                  <c:v>53.47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'Figura 1.1 '!$D$35</c:f>
              <c:strCache>
                <c:ptCount val="1"/>
                <c:pt idx="0">
                  <c:v>Petrolio (€ / barile)</c:v>
                </c:pt>
              </c:strCache>
            </c:strRef>
          </c:tx>
          <c:spPr>
            <a:ln w="9525">
              <a:solidFill>
                <a:srgbClr val="C1002A"/>
              </a:solidFill>
              <a:prstDash val="sysDash"/>
            </a:ln>
          </c:spPr>
          <c:marker>
            <c:symbol val="none"/>
          </c:marker>
          <c:cat>
            <c:numRef>
              <c:f>'Figura 1.1 '!$A$36:$A$1924</c:f>
              <c:numCache>
                <c:formatCode>[$-410]d\-mmm\-yyyy;@</c:formatCode>
                <c:ptCount val="1889"/>
                <c:pt idx="0">
                  <c:v>40179</c:v>
                </c:pt>
                <c:pt idx="1">
                  <c:v>40182</c:v>
                </c:pt>
                <c:pt idx="2">
                  <c:v>40183</c:v>
                </c:pt>
                <c:pt idx="3">
                  <c:v>40184</c:v>
                </c:pt>
                <c:pt idx="4">
                  <c:v>40185</c:v>
                </c:pt>
                <c:pt idx="5">
                  <c:v>40186</c:v>
                </c:pt>
                <c:pt idx="6">
                  <c:v>40189</c:v>
                </c:pt>
                <c:pt idx="7">
                  <c:v>40190</c:v>
                </c:pt>
                <c:pt idx="8">
                  <c:v>40191</c:v>
                </c:pt>
                <c:pt idx="9">
                  <c:v>40192</c:v>
                </c:pt>
                <c:pt idx="10">
                  <c:v>40193</c:v>
                </c:pt>
                <c:pt idx="11">
                  <c:v>40196</c:v>
                </c:pt>
                <c:pt idx="12">
                  <c:v>40197</c:v>
                </c:pt>
                <c:pt idx="13">
                  <c:v>40198</c:v>
                </c:pt>
                <c:pt idx="14">
                  <c:v>40199</c:v>
                </c:pt>
                <c:pt idx="15">
                  <c:v>40200</c:v>
                </c:pt>
                <c:pt idx="16">
                  <c:v>40203</c:v>
                </c:pt>
                <c:pt idx="17">
                  <c:v>40204</c:v>
                </c:pt>
                <c:pt idx="18">
                  <c:v>40205</c:v>
                </c:pt>
                <c:pt idx="19">
                  <c:v>40206</c:v>
                </c:pt>
                <c:pt idx="20">
                  <c:v>40207</c:v>
                </c:pt>
                <c:pt idx="21">
                  <c:v>40210</c:v>
                </c:pt>
                <c:pt idx="22">
                  <c:v>40211</c:v>
                </c:pt>
                <c:pt idx="23">
                  <c:v>40212</c:v>
                </c:pt>
                <c:pt idx="24">
                  <c:v>40213</c:v>
                </c:pt>
                <c:pt idx="25">
                  <c:v>40214</c:v>
                </c:pt>
                <c:pt idx="26">
                  <c:v>40217</c:v>
                </c:pt>
                <c:pt idx="27">
                  <c:v>40218</c:v>
                </c:pt>
                <c:pt idx="28">
                  <c:v>40219</c:v>
                </c:pt>
                <c:pt idx="29">
                  <c:v>40220</c:v>
                </c:pt>
                <c:pt idx="30">
                  <c:v>40221</c:v>
                </c:pt>
                <c:pt idx="31">
                  <c:v>40224</c:v>
                </c:pt>
                <c:pt idx="32">
                  <c:v>40225</c:v>
                </c:pt>
                <c:pt idx="33">
                  <c:v>40226</c:v>
                </c:pt>
                <c:pt idx="34">
                  <c:v>40227</c:v>
                </c:pt>
                <c:pt idx="35">
                  <c:v>40228</c:v>
                </c:pt>
                <c:pt idx="36">
                  <c:v>40231</c:v>
                </c:pt>
                <c:pt idx="37">
                  <c:v>40232</c:v>
                </c:pt>
                <c:pt idx="38">
                  <c:v>40233</c:v>
                </c:pt>
                <c:pt idx="39">
                  <c:v>40234</c:v>
                </c:pt>
                <c:pt idx="40">
                  <c:v>40235</c:v>
                </c:pt>
                <c:pt idx="41">
                  <c:v>40238</c:v>
                </c:pt>
                <c:pt idx="42">
                  <c:v>40239</c:v>
                </c:pt>
                <c:pt idx="43">
                  <c:v>40240</c:v>
                </c:pt>
                <c:pt idx="44">
                  <c:v>40241</c:v>
                </c:pt>
                <c:pt idx="45">
                  <c:v>40242</c:v>
                </c:pt>
                <c:pt idx="46">
                  <c:v>40245</c:v>
                </c:pt>
                <c:pt idx="47">
                  <c:v>40246</c:v>
                </c:pt>
                <c:pt idx="48">
                  <c:v>40247</c:v>
                </c:pt>
                <c:pt idx="49">
                  <c:v>40248</c:v>
                </c:pt>
                <c:pt idx="50">
                  <c:v>40249</c:v>
                </c:pt>
                <c:pt idx="51">
                  <c:v>40252</c:v>
                </c:pt>
                <c:pt idx="52">
                  <c:v>40253</c:v>
                </c:pt>
                <c:pt idx="53">
                  <c:v>40254</c:v>
                </c:pt>
                <c:pt idx="54">
                  <c:v>40255</c:v>
                </c:pt>
                <c:pt idx="55">
                  <c:v>40256</c:v>
                </c:pt>
                <c:pt idx="56">
                  <c:v>40259</c:v>
                </c:pt>
                <c:pt idx="57">
                  <c:v>40260</c:v>
                </c:pt>
                <c:pt idx="58">
                  <c:v>40261</c:v>
                </c:pt>
                <c:pt idx="59">
                  <c:v>40262</c:v>
                </c:pt>
                <c:pt idx="60">
                  <c:v>40263</c:v>
                </c:pt>
                <c:pt idx="61">
                  <c:v>40266</c:v>
                </c:pt>
                <c:pt idx="62">
                  <c:v>40267</c:v>
                </c:pt>
                <c:pt idx="63">
                  <c:v>40268</c:v>
                </c:pt>
                <c:pt idx="64">
                  <c:v>40269</c:v>
                </c:pt>
                <c:pt idx="65">
                  <c:v>40270</c:v>
                </c:pt>
                <c:pt idx="66">
                  <c:v>40273</c:v>
                </c:pt>
                <c:pt idx="67">
                  <c:v>40274</c:v>
                </c:pt>
                <c:pt idx="68">
                  <c:v>40275</c:v>
                </c:pt>
                <c:pt idx="69">
                  <c:v>40276</c:v>
                </c:pt>
                <c:pt idx="70">
                  <c:v>40277</c:v>
                </c:pt>
                <c:pt idx="71">
                  <c:v>40280</c:v>
                </c:pt>
                <c:pt idx="72">
                  <c:v>40281</c:v>
                </c:pt>
                <c:pt idx="73">
                  <c:v>40282</c:v>
                </c:pt>
                <c:pt idx="74">
                  <c:v>40283</c:v>
                </c:pt>
                <c:pt idx="75">
                  <c:v>40284</c:v>
                </c:pt>
                <c:pt idx="76">
                  <c:v>40287</c:v>
                </c:pt>
                <c:pt idx="77">
                  <c:v>40288</c:v>
                </c:pt>
                <c:pt idx="78">
                  <c:v>40289</c:v>
                </c:pt>
                <c:pt idx="79">
                  <c:v>40290</c:v>
                </c:pt>
                <c:pt idx="80">
                  <c:v>40291</c:v>
                </c:pt>
                <c:pt idx="81">
                  <c:v>40294</c:v>
                </c:pt>
                <c:pt idx="82">
                  <c:v>40295</c:v>
                </c:pt>
                <c:pt idx="83">
                  <c:v>40296</c:v>
                </c:pt>
                <c:pt idx="84">
                  <c:v>40297</c:v>
                </c:pt>
                <c:pt idx="85">
                  <c:v>40298</c:v>
                </c:pt>
                <c:pt idx="86">
                  <c:v>40301</c:v>
                </c:pt>
                <c:pt idx="87">
                  <c:v>40302</c:v>
                </c:pt>
                <c:pt idx="88">
                  <c:v>40303</c:v>
                </c:pt>
                <c:pt idx="89">
                  <c:v>40304</c:v>
                </c:pt>
                <c:pt idx="90">
                  <c:v>40305</c:v>
                </c:pt>
                <c:pt idx="91">
                  <c:v>40308</c:v>
                </c:pt>
                <c:pt idx="92">
                  <c:v>40309</c:v>
                </c:pt>
                <c:pt idx="93">
                  <c:v>40310</c:v>
                </c:pt>
                <c:pt idx="94">
                  <c:v>40311</c:v>
                </c:pt>
                <c:pt idx="95">
                  <c:v>40312</c:v>
                </c:pt>
                <c:pt idx="96">
                  <c:v>40315</c:v>
                </c:pt>
                <c:pt idx="97">
                  <c:v>40316</c:v>
                </c:pt>
                <c:pt idx="98">
                  <c:v>40317</c:v>
                </c:pt>
                <c:pt idx="99">
                  <c:v>40318</c:v>
                </c:pt>
                <c:pt idx="100">
                  <c:v>40319</c:v>
                </c:pt>
                <c:pt idx="101">
                  <c:v>40322</c:v>
                </c:pt>
                <c:pt idx="102">
                  <c:v>40323</c:v>
                </c:pt>
                <c:pt idx="103">
                  <c:v>40324</c:v>
                </c:pt>
                <c:pt idx="104">
                  <c:v>40325</c:v>
                </c:pt>
                <c:pt idx="105">
                  <c:v>40326</c:v>
                </c:pt>
                <c:pt idx="106">
                  <c:v>40329</c:v>
                </c:pt>
                <c:pt idx="107">
                  <c:v>40330</c:v>
                </c:pt>
                <c:pt idx="108">
                  <c:v>40331</c:v>
                </c:pt>
                <c:pt idx="109">
                  <c:v>40332</c:v>
                </c:pt>
                <c:pt idx="110">
                  <c:v>40333</c:v>
                </c:pt>
                <c:pt idx="111">
                  <c:v>40336</c:v>
                </c:pt>
                <c:pt idx="112">
                  <c:v>40337</c:v>
                </c:pt>
                <c:pt idx="113">
                  <c:v>40338</c:v>
                </c:pt>
                <c:pt idx="114">
                  <c:v>40339</c:v>
                </c:pt>
                <c:pt idx="115">
                  <c:v>40340</c:v>
                </c:pt>
                <c:pt idx="116">
                  <c:v>40343</c:v>
                </c:pt>
                <c:pt idx="117">
                  <c:v>40344</c:v>
                </c:pt>
                <c:pt idx="118">
                  <c:v>40345</c:v>
                </c:pt>
                <c:pt idx="119">
                  <c:v>40346</c:v>
                </c:pt>
                <c:pt idx="120">
                  <c:v>40347</c:v>
                </c:pt>
                <c:pt idx="121">
                  <c:v>40350</c:v>
                </c:pt>
                <c:pt idx="122">
                  <c:v>40351</c:v>
                </c:pt>
                <c:pt idx="123">
                  <c:v>40352</c:v>
                </c:pt>
                <c:pt idx="124">
                  <c:v>40353</c:v>
                </c:pt>
                <c:pt idx="125">
                  <c:v>40354</c:v>
                </c:pt>
                <c:pt idx="126">
                  <c:v>40357</c:v>
                </c:pt>
                <c:pt idx="127">
                  <c:v>40358</c:v>
                </c:pt>
                <c:pt idx="128">
                  <c:v>40359</c:v>
                </c:pt>
                <c:pt idx="129">
                  <c:v>40360</c:v>
                </c:pt>
                <c:pt idx="130">
                  <c:v>40361</c:v>
                </c:pt>
                <c:pt idx="131">
                  <c:v>40364</c:v>
                </c:pt>
                <c:pt idx="132">
                  <c:v>40365</c:v>
                </c:pt>
                <c:pt idx="133">
                  <c:v>40366</c:v>
                </c:pt>
                <c:pt idx="134">
                  <c:v>40367</c:v>
                </c:pt>
                <c:pt idx="135">
                  <c:v>40368</c:v>
                </c:pt>
                <c:pt idx="136">
                  <c:v>40371</c:v>
                </c:pt>
                <c:pt idx="137">
                  <c:v>40372</c:v>
                </c:pt>
                <c:pt idx="138">
                  <c:v>40373</c:v>
                </c:pt>
                <c:pt idx="139">
                  <c:v>40374</c:v>
                </c:pt>
                <c:pt idx="140">
                  <c:v>40375</c:v>
                </c:pt>
                <c:pt idx="141">
                  <c:v>40378</c:v>
                </c:pt>
                <c:pt idx="142">
                  <c:v>40379</c:v>
                </c:pt>
                <c:pt idx="143">
                  <c:v>40380</c:v>
                </c:pt>
                <c:pt idx="144">
                  <c:v>40381</c:v>
                </c:pt>
                <c:pt idx="145">
                  <c:v>40382</c:v>
                </c:pt>
                <c:pt idx="146">
                  <c:v>40385</c:v>
                </c:pt>
                <c:pt idx="147">
                  <c:v>40386</c:v>
                </c:pt>
                <c:pt idx="148">
                  <c:v>40387</c:v>
                </c:pt>
                <c:pt idx="149">
                  <c:v>40388</c:v>
                </c:pt>
                <c:pt idx="150">
                  <c:v>40389</c:v>
                </c:pt>
                <c:pt idx="151">
                  <c:v>40392</c:v>
                </c:pt>
                <c:pt idx="152">
                  <c:v>40393</c:v>
                </c:pt>
                <c:pt idx="153">
                  <c:v>40394</c:v>
                </c:pt>
                <c:pt idx="154">
                  <c:v>40395</c:v>
                </c:pt>
                <c:pt idx="155">
                  <c:v>40396</c:v>
                </c:pt>
                <c:pt idx="156">
                  <c:v>40399</c:v>
                </c:pt>
                <c:pt idx="157">
                  <c:v>40400</c:v>
                </c:pt>
                <c:pt idx="158">
                  <c:v>40401</c:v>
                </c:pt>
                <c:pt idx="159">
                  <c:v>40402</c:v>
                </c:pt>
                <c:pt idx="160">
                  <c:v>40403</c:v>
                </c:pt>
                <c:pt idx="161">
                  <c:v>40406</c:v>
                </c:pt>
                <c:pt idx="162">
                  <c:v>40407</c:v>
                </c:pt>
                <c:pt idx="163">
                  <c:v>40408</c:v>
                </c:pt>
                <c:pt idx="164">
                  <c:v>40409</c:v>
                </c:pt>
                <c:pt idx="165">
                  <c:v>40410</c:v>
                </c:pt>
                <c:pt idx="166">
                  <c:v>40413</c:v>
                </c:pt>
                <c:pt idx="167">
                  <c:v>40414</c:v>
                </c:pt>
                <c:pt idx="168">
                  <c:v>40415</c:v>
                </c:pt>
                <c:pt idx="169">
                  <c:v>40416</c:v>
                </c:pt>
                <c:pt idx="170">
                  <c:v>40417</c:v>
                </c:pt>
                <c:pt idx="171">
                  <c:v>40420</c:v>
                </c:pt>
                <c:pt idx="172">
                  <c:v>40421</c:v>
                </c:pt>
                <c:pt idx="173">
                  <c:v>40422</c:v>
                </c:pt>
                <c:pt idx="174">
                  <c:v>40423</c:v>
                </c:pt>
                <c:pt idx="175">
                  <c:v>40424</c:v>
                </c:pt>
                <c:pt idx="176">
                  <c:v>40427</c:v>
                </c:pt>
                <c:pt idx="177">
                  <c:v>40428</c:v>
                </c:pt>
                <c:pt idx="178">
                  <c:v>40429</c:v>
                </c:pt>
                <c:pt idx="179">
                  <c:v>40430</c:v>
                </c:pt>
                <c:pt idx="180">
                  <c:v>40431</c:v>
                </c:pt>
                <c:pt idx="181">
                  <c:v>40434</c:v>
                </c:pt>
                <c:pt idx="182">
                  <c:v>40435</c:v>
                </c:pt>
                <c:pt idx="183">
                  <c:v>40436</c:v>
                </c:pt>
                <c:pt idx="184">
                  <c:v>40437</c:v>
                </c:pt>
                <c:pt idx="185">
                  <c:v>40438</c:v>
                </c:pt>
                <c:pt idx="186">
                  <c:v>40441</c:v>
                </c:pt>
                <c:pt idx="187">
                  <c:v>40442</c:v>
                </c:pt>
                <c:pt idx="188">
                  <c:v>40443</c:v>
                </c:pt>
                <c:pt idx="189">
                  <c:v>40444</c:v>
                </c:pt>
                <c:pt idx="190">
                  <c:v>40445</c:v>
                </c:pt>
                <c:pt idx="191">
                  <c:v>40448</c:v>
                </c:pt>
                <c:pt idx="192">
                  <c:v>40449</c:v>
                </c:pt>
                <c:pt idx="193">
                  <c:v>40450</c:v>
                </c:pt>
                <c:pt idx="194">
                  <c:v>40451</c:v>
                </c:pt>
                <c:pt idx="195">
                  <c:v>40452</c:v>
                </c:pt>
                <c:pt idx="196">
                  <c:v>40455</c:v>
                </c:pt>
                <c:pt idx="197">
                  <c:v>40456</c:v>
                </c:pt>
                <c:pt idx="198">
                  <c:v>40457</c:v>
                </c:pt>
                <c:pt idx="199">
                  <c:v>40458</c:v>
                </c:pt>
                <c:pt idx="200">
                  <c:v>40459</c:v>
                </c:pt>
                <c:pt idx="201">
                  <c:v>40462</c:v>
                </c:pt>
                <c:pt idx="202">
                  <c:v>40463</c:v>
                </c:pt>
                <c:pt idx="203">
                  <c:v>40464</c:v>
                </c:pt>
                <c:pt idx="204">
                  <c:v>40465</c:v>
                </c:pt>
                <c:pt idx="205">
                  <c:v>40466</c:v>
                </c:pt>
                <c:pt idx="206">
                  <c:v>40469</c:v>
                </c:pt>
                <c:pt idx="207">
                  <c:v>40470</c:v>
                </c:pt>
                <c:pt idx="208">
                  <c:v>40471</c:v>
                </c:pt>
                <c:pt idx="209">
                  <c:v>40472</c:v>
                </c:pt>
                <c:pt idx="210">
                  <c:v>40473</c:v>
                </c:pt>
                <c:pt idx="211">
                  <c:v>40476</c:v>
                </c:pt>
                <c:pt idx="212">
                  <c:v>40477</c:v>
                </c:pt>
                <c:pt idx="213">
                  <c:v>40478</c:v>
                </c:pt>
                <c:pt idx="214">
                  <c:v>40479</c:v>
                </c:pt>
                <c:pt idx="215">
                  <c:v>40480</c:v>
                </c:pt>
                <c:pt idx="216">
                  <c:v>40483</c:v>
                </c:pt>
                <c:pt idx="217">
                  <c:v>40484</c:v>
                </c:pt>
                <c:pt idx="218">
                  <c:v>40485</c:v>
                </c:pt>
                <c:pt idx="219">
                  <c:v>40486</c:v>
                </c:pt>
                <c:pt idx="220">
                  <c:v>40487</c:v>
                </c:pt>
                <c:pt idx="221">
                  <c:v>40490</c:v>
                </c:pt>
                <c:pt idx="222">
                  <c:v>40491</c:v>
                </c:pt>
                <c:pt idx="223">
                  <c:v>40492</c:v>
                </c:pt>
                <c:pt idx="224">
                  <c:v>40493</c:v>
                </c:pt>
                <c:pt idx="225">
                  <c:v>40494</c:v>
                </c:pt>
                <c:pt idx="226">
                  <c:v>40497</c:v>
                </c:pt>
                <c:pt idx="227">
                  <c:v>40498</c:v>
                </c:pt>
                <c:pt idx="228">
                  <c:v>40499</c:v>
                </c:pt>
                <c:pt idx="229">
                  <c:v>40500</c:v>
                </c:pt>
                <c:pt idx="230">
                  <c:v>40501</c:v>
                </c:pt>
                <c:pt idx="231">
                  <c:v>40504</c:v>
                </c:pt>
                <c:pt idx="232">
                  <c:v>40505</c:v>
                </c:pt>
                <c:pt idx="233">
                  <c:v>40506</c:v>
                </c:pt>
                <c:pt idx="234">
                  <c:v>40507</c:v>
                </c:pt>
                <c:pt idx="235">
                  <c:v>40508</c:v>
                </c:pt>
                <c:pt idx="236">
                  <c:v>40511</c:v>
                </c:pt>
                <c:pt idx="237">
                  <c:v>40512</c:v>
                </c:pt>
                <c:pt idx="238">
                  <c:v>40513</c:v>
                </c:pt>
                <c:pt idx="239">
                  <c:v>40514</c:v>
                </c:pt>
                <c:pt idx="240">
                  <c:v>40515</c:v>
                </c:pt>
                <c:pt idx="241">
                  <c:v>40518</c:v>
                </c:pt>
                <c:pt idx="242">
                  <c:v>40519</c:v>
                </c:pt>
                <c:pt idx="243">
                  <c:v>40520</c:v>
                </c:pt>
                <c:pt idx="244">
                  <c:v>40521</c:v>
                </c:pt>
                <c:pt idx="245">
                  <c:v>40522</c:v>
                </c:pt>
                <c:pt idx="246">
                  <c:v>40525</c:v>
                </c:pt>
                <c:pt idx="247">
                  <c:v>40526</c:v>
                </c:pt>
                <c:pt idx="248">
                  <c:v>40527</c:v>
                </c:pt>
                <c:pt idx="249">
                  <c:v>40528</c:v>
                </c:pt>
                <c:pt idx="250">
                  <c:v>40529</c:v>
                </c:pt>
                <c:pt idx="251">
                  <c:v>40532</c:v>
                </c:pt>
                <c:pt idx="252">
                  <c:v>40533</c:v>
                </c:pt>
                <c:pt idx="253">
                  <c:v>40534</c:v>
                </c:pt>
                <c:pt idx="254">
                  <c:v>40535</c:v>
                </c:pt>
                <c:pt idx="255">
                  <c:v>40536</c:v>
                </c:pt>
                <c:pt idx="256">
                  <c:v>40539</c:v>
                </c:pt>
                <c:pt idx="257">
                  <c:v>40540</c:v>
                </c:pt>
                <c:pt idx="258">
                  <c:v>40541</c:v>
                </c:pt>
                <c:pt idx="259">
                  <c:v>40542</c:v>
                </c:pt>
                <c:pt idx="260">
                  <c:v>40543</c:v>
                </c:pt>
                <c:pt idx="261">
                  <c:v>40546</c:v>
                </c:pt>
                <c:pt idx="262">
                  <c:v>40547</c:v>
                </c:pt>
                <c:pt idx="263">
                  <c:v>40548</c:v>
                </c:pt>
                <c:pt idx="264">
                  <c:v>40549</c:v>
                </c:pt>
                <c:pt idx="265">
                  <c:v>40550</c:v>
                </c:pt>
                <c:pt idx="266">
                  <c:v>40553</c:v>
                </c:pt>
                <c:pt idx="267">
                  <c:v>40554</c:v>
                </c:pt>
                <c:pt idx="268">
                  <c:v>40555</c:v>
                </c:pt>
                <c:pt idx="269">
                  <c:v>40556</c:v>
                </c:pt>
                <c:pt idx="270">
                  <c:v>40557</c:v>
                </c:pt>
                <c:pt idx="271">
                  <c:v>40560</c:v>
                </c:pt>
                <c:pt idx="272">
                  <c:v>40561</c:v>
                </c:pt>
                <c:pt idx="273">
                  <c:v>40562</c:v>
                </c:pt>
                <c:pt idx="274">
                  <c:v>40563</c:v>
                </c:pt>
                <c:pt idx="275">
                  <c:v>40564</c:v>
                </c:pt>
                <c:pt idx="276">
                  <c:v>40567</c:v>
                </c:pt>
                <c:pt idx="277">
                  <c:v>40568</c:v>
                </c:pt>
                <c:pt idx="278">
                  <c:v>40569</c:v>
                </c:pt>
                <c:pt idx="279">
                  <c:v>40570</c:v>
                </c:pt>
                <c:pt idx="280">
                  <c:v>40571</c:v>
                </c:pt>
                <c:pt idx="281">
                  <c:v>40574</c:v>
                </c:pt>
                <c:pt idx="282">
                  <c:v>40575</c:v>
                </c:pt>
                <c:pt idx="283">
                  <c:v>40576</c:v>
                </c:pt>
                <c:pt idx="284">
                  <c:v>40577</c:v>
                </c:pt>
                <c:pt idx="285">
                  <c:v>40578</c:v>
                </c:pt>
                <c:pt idx="286">
                  <c:v>40581</c:v>
                </c:pt>
                <c:pt idx="287">
                  <c:v>40582</c:v>
                </c:pt>
                <c:pt idx="288">
                  <c:v>40583</c:v>
                </c:pt>
                <c:pt idx="289">
                  <c:v>40584</c:v>
                </c:pt>
                <c:pt idx="290">
                  <c:v>40585</c:v>
                </c:pt>
                <c:pt idx="291">
                  <c:v>40588</c:v>
                </c:pt>
                <c:pt idx="292">
                  <c:v>40589</c:v>
                </c:pt>
                <c:pt idx="293">
                  <c:v>40590</c:v>
                </c:pt>
                <c:pt idx="294">
                  <c:v>40591</c:v>
                </c:pt>
                <c:pt idx="295">
                  <c:v>40592</c:v>
                </c:pt>
                <c:pt idx="296">
                  <c:v>40595</c:v>
                </c:pt>
                <c:pt idx="297">
                  <c:v>40596</c:v>
                </c:pt>
                <c:pt idx="298">
                  <c:v>40597</c:v>
                </c:pt>
                <c:pt idx="299">
                  <c:v>40598</c:v>
                </c:pt>
                <c:pt idx="300">
                  <c:v>40599</c:v>
                </c:pt>
                <c:pt idx="301">
                  <c:v>40602</c:v>
                </c:pt>
                <c:pt idx="302">
                  <c:v>40603</c:v>
                </c:pt>
                <c:pt idx="303">
                  <c:v>40604</c:v>
                </c:pt>
                <c:pt idx="304">
                  <c:v>40605</c:v>
                </c:pt>
                <c:pt idx="305">
                  <c:v>40606</c:v>
                </c:pt>
                <c:pt idx="306">
                  <c:v>40609</c:v>
                </c:pt>
                <c:pt idx="307">
                  <c:v>40610</c:v>
                </c:pt>
                <c:pt idx="308">
                  <c:v>40611</c:v>
                </c:pt>
                <c:pt idx="309">
                  <c:v>40612</c:v>
                </c:pt>
                <c:pt idx="310">
                  <c:v>40613</c:v>
                </c:pt>
                <c:pt idx="311">
                  <c:v>40616</c:v>
                </c:pt>
                <c:pt idx="312">
                  <c:v>40617</c:v>
                </c:pt>
                <c:pt idx="313">
                  <c:v>40618</c:v>
                </c:pt>
                <c:pt idx="314">
                  <c:v>40619</c:v>
                </c:pt>
                <c:pt idx="315">
                  <c:v>40620</c:v>
                </c:pt>
                <c:pt idx="316">
                  <c:v>40623</c:v>
                </c:pt>
                <c:pt idx="317">
                  <c:v>40624</c:v>
                </c:pt>
                <c:pt idx="318">
                  <c:v>40625</c:v>
                </c:pt>
                <c:pt idx="319">
                  <c:v>40626</c:v>
                </c:pt>
                <c:pt idx="320">
                  <c:v>40627</c:v>
                </c:pt>
                <c:pt idx="321">
                  <c:v>40630</c:v>
                </c:pt>
                <c:pt idx="322">
                  <c:v>40631</c:v>
                </c:pt>
                <c:pt idx="323">
                  <c:v>40632</c:v>
                </c:pt>
                <c:pt idx="324">
                  <c:v>40633</c:v>
                </c:pt>
                <c:pt idx="325">
                  <c:v>40634</c:v>
                </c:pt>
                <c:pt idx="326">
                  <c:v>40637</c:v>
                </c:pt>
                <c:pt idx="327">
                  <c:v>40638</c:v>
                </c:pt>
                <c:pt idx="328">
                  <c:v>40639</c:v>
                </c:pt>
                <c:pt idx="329">
                  <c:v>40640</c:v>
                </c:pt>
                <c:pt idx="330">
                  <c:v>40641</c:v>
                </c:pt>
                <c:pt idx="331">
                  <c:v>40644</c:v>
                </c:pt>
                <c:pt idx="332">
                  <c:v>40645</c:v>
                </c:pt>
                <c:pt idx="333">
                  <c:v>40646</c:v>
                </c:pt>
                <c:pt idx="334">
                  <c:v>40647</c:v>
                </c:pt>
                <c:pt idx="335">
                  <c:v>40648</c:v>
                </c:pt>
                <c:pt idx="336">
                  <c:v>40651</c:v>
                </c:pt>
                <c:pt idx="337">
                  <c:v>40652</c:v>
                </c:pt>
                <c:pt idx="338">
                  <c:v>40653</c:v>
                </c:pt>
                <c:pt idx="339">
                  <c:v>40654</c:v>
                </c:pt>
                <c:pt idx="340">
                  <c:v>40655</c:v>
                </c:pt>
                <c:pt idx="341">
                  <c:v>40658</c:v>
                </c:pt>
                <c:pt idx="342">
                  <c:v>40659</c:v>
                </c:pt>
                <c:pt idx="343">
                  <c:v>40660</c:v>
                </c:pt>
                <c:pt idx="344">
                  <c:v>40661</c:v>
                </c:pt>
                <c:pt idx="345">
                  <c:v>40662</c:v>
                </c:pt>
                <c:pt idx="346">
                  <c:v>40665</c:v>
                </c:pt>
                <c:pt idx="347">
                  <c:v>40666</c:v>
                </c:pt>
                <c:pt idx="348">
                  <c:v>40667</c:v>
                </c:pt>
                <c:pt idx="349">
                  <c:v>40668</c:v>
                </c:pt>
                <c:pt idx="350">
                  <c:v>40669</c:v>
                </c:pt>
                <c:pt idx="351">
                  <c:v>40672</c:v>
                </c:pt>
                <c:pt idx="352">
                  <c:v>40673</c:v>
                </c:pt>
                <c:pt idx="353">
                  <c:v>40674</c:v>
                </c:pt>
                <c:pt idx="354">
                  <c:v>40675</c:v>
                </c:pt>
                <c:pt idx="355">
                  <c:v>40676</c:v>
                </c:pt>
                <c:pt idx="356">
                  <c:v>40679</c:v>
                </c:pt>
                <c:pt idx="357">
                  <c:v>40680</c:v>
                </c:pt>
                <c:pt idx="358">
                  <c:v>40681</c:v>
                </c:pt>
                <c:pt idx="359">
                  <c:v>40682</c:v>
                </c:pt>
                <c:pt idx="360">
                  <c:v>40683</c:v>
                </c:pt>
                <c:pt idx="361">
                  <c:v>40686</c:v>
                </c:pt>
                <c:pt idx="362">
                  <c:v>40687</c:v>
                </c:pt>
                <c:pt idx="363">
                  <c:v>40688</c:v>
                </c:pt>
                <c:pt idx="364">
                  <c:v>40689</c:v>
                </c:pt>
                <c:pt idx="365">
                  <c:v>40690</c:v>
                </c:pt>
                <c:pt idx="366">
                  <c:v>40693</c:v>
                </c:pt>
                <c:pt idx="367">
                  <c:v>40694</c:v>
                </c:pt>
                <c:pt idx="368">
                  <c:v>40695</c:v>
                </c:pt>
                <c:pt idx="369">
                  <c:v>40696</c:v>
                </c:pt>
                <c:pt idx="370">
                  <c:v>40697</c:v>
                </c:pt>
                <c:pt idx="371">
                  <c:v>40700</c:v>
                </c:pt>
                <c:pt idx="372">
                  <c:v>40701</c:v>
                </c:pt>
                <c:pt idx="373">
                  <c:v>40702</c:v>
                </c:pt>
                <c:pt idx="374">
                  <c:v>40703</c:v>
                </c:pt>
                <c:pt idx="375">
                  <c:v>40704</c:v>
                </c:pt>
                <c:pt idx="376">
                  <c:v>40707</c:v>
                </c:pt>
                <c:pt idx="377">
                  <c:v>40708</c:v>
                </c:pt>
                <c:pt idx="378">
                  <c:v>40709</c:v>
                </c:pt>
                <c:pt idx="379">
                  <c:v>40710</c:v>
                </c:pt>
                <c:pt idx="380">
                  <c:v>40711</c:v>
                </c:pt>
                <c:pt idx="381">
                  <c:v>40714</c:v>
                </c:pt>
                <c:pt idx="382">
                  <c:v>40715</c:v>
                </c:pt>
                <c:pt idx="383">
                  <c:v>40716</c:v>
                </c:pt>
                <c:pt idx="384">
                  <c:v>40717</c:v>
                </c:pt>
                <c:pt idx="385">
                  <c:v>40718</c:v>
                </c:pt>
                <c:pt idx="386">
                  <c:v>40721</c:v>
                </c:pt>
                <c:pt idx="387">
                  <c:v>40722</c:v>
                </c:pt>
                <c:pt idx="388">
                  <c:v>40723</c:v>
                </c:pt>
                <c:pt idx="389">
                  <c:v>40724</c:v>
                </c:pt>
                <c:pt idx="390">
                  <c:v>40725</c:v>
                </c:pt>
                <c:pt idx="391">
                  <c:v>40728</c:v>
                </c:pt>
                <c:pt idx="392">
                  <c:v>40729</c:v>
                </c:pt>
                <c:pt idx="393">
                  <c:v>40730</c:v>
                </c:pt>
                <c:pt idx="394">
                  <c:v>40731</c:v>
                </c:pt>
                <c:pt idx="395">
                  <c:v>40732</c:v>
                </c:pt>
                <c:pt idx="396">
                  <c:v>40735</c:v>
                </c:pt>
                <c:pt idx="397">
                  <c:v>40736</c:v>
                </c:pt>
                <c:pt idx="398">
                  <c:v>40737</c:v>
                </c:pt>
                <c:pt idx="399">
                  <c:v>40738</c:v>
                </c:pt>
                <c:pt idx="400">
                  <c:v>40739</c:v>
                </c:pt>
                <c:pt idx="401">
                  <c:v>40742</c:v>
                </c:pt>
                <c:pt idx="402">
                  <c:v>40743</c:v>
                </c:pt>
                <c:pt idx="403">
                  <c:v>40744</c:v>
                </c:pt>
                <c:pt idx="404">
                  <c:v>40745</c:v>
                </c:pt>
                <c:pt idx="405">
                  <c:v>40746</c:v>
                </c:pt>
                <c:pt idx="406">
                  <c:v>40749</c:v>
                </c:pt>
                <c:pt idx="407">
                  <c:v>40750</c:v>
                </c:pt>
                <c:pt idx="408">
                  <c:v>40751</c:v>
                </c:pt>
                <c:pt idx="409">
                  <c:v>40752</c:v>
                </c:pt>
                <c:pt idx="410">
                  <c:v>40753</c:v>
                </c:pt>
                <c:pt idx="411">
                  <c:v>40756</c:v>
                </c:pt>
                <c:pt idx="412">
                  <c:v>40757</c:v>
                </c:pt>
                <c:pt idx="413">
                  <c:v>40758</c:v>
                </c:pt>
                <c:pt idx="414">
                  <c:v>40759</c:v>
                </c:pt>
                <c:pt idx="415">
                  <c:v>40760</c:v>
                </c:pt>
                <c:pt idx="416">
                  <c:v>40763</c:v>
                </c:pt>
                <c:pt idx="417">
                  <c:v>40764</c:v>
                </c:pt>
                <c:pt idx="418">
                  <c:v>40765</c:v>
                </c:pt>
                <c:pt idx="419">
                  <c:v>40766</c:v>
                </c:pt>
                <c:pt idx="420">
                  <c:v>40767</c:v>
                </c:pt>
                <c:pt idx="421">
                  <c:v>40770</c:v>
                </c:pt>
                <c:pt idx="422">
                  <c:v>40771</c:v>
                </c:pt>
                <c:pt idx="423">
                  <c:v>40772</c:v>
                </c:pt>
                <c:pt idx="424">
                  <c:v>40773</c:v>
                </c:pt>
                <c:pt idx="425">
                  <c:v>40774</c:v>
                </c:pt>
                <c:pt idx="426">
                  <c:v>40777</c:v>
                </c:pt>
                <c:pt idx="427">
                  <c:v>40778</c:v>
                </c:pt>
                <c:pt idx="428">
                  <c:v>40779</c:v>
                </c:pt>
                <c:pt idx="429">
                  <c:v>40780</c:v>
                </c:pt>
                <c:pt idx="430">
                  <c:v>40781</c:v>
                </c:pt>
                <c:pt idx="431">
                  <c:v>40784</c:v>
                </c:pt>
                <c:pt idx="432">
                  <c:v>40785</c:v>
                </c:pt>
                <c:pt idx="433">
                  <c:v>40786</c:v>
                </c:pt>
                <c:pt idx="434">
                  <c:v>40787</c:v>
                </c:pt>
                <c:pt idx="435">
                  <c:v>40788</c:v>
                </c:pt>
                <c:pt idx="436">
                  <c:v>40791</c:v>
                </c:pt>
                <c:pt idx="437">
                  <c:v>40792</c:v>
                </c:pt>
                <c:pt idx="438">
                  <c:v>40793</c:v>
                </c:pt>
                <c:pt idx="439">
                  <c:v>40794</c:v>
                </c:pt>
                <c:pt idx="440">
                  <c:v>40795</c:v>
                </c:pt>
                <c:pt idx="441">
                  <c:v>40798</c:v>
                </c:pt>
                <c:pt idx="442">
                  <c:v>40799</c:v>
                </c:pt>
                <c:pt idx="443">
                  <c:v>40800</c:v>
                </c:pt>
                <c:pt idx="444">
                  <c:v>40801</c:v>
                </c:pt>
                <c:pt idx="445">
                  <c:v>40802</c:v>
                </c:pt>
                <c:pt idx="446">
                  <c:v>40805</c:v>
                </c:pt>
                <c:pt idx="447">
                  <c:v>40806</c:v>
                </c:pt>
                <c:pt idx="448">
                  <c:v>40807</c:v>
                </c:pt>
                <c:pt idx="449">
                  <c:v>40808</c:v>
                </c:pt>
                <c:pt idx="450">
                  <c:v>40809</c:v>
                </c:pt>
                <c:pt idx="451">
                  <c:v>40812</c:v>
                </c:pt>
                <c:pt idx="452">
                  <c:v>40813</c:v>
                </c:pt>
                <c:pt idx="453">
                  <c:v>40814</c:v>
                </c:pt>
                <c:pt idx="454">
                  <c:v>40815</c:v>
                </c:pt>
                <c:pt idx="455">
                  <c:v>40816</c:v>
                </c:pt>
                <c:pt idx="456">
                  <c:v>40819</c:v>
                </c:pt>
                <c:pt idx="457">
                  <c:v>40820</c:v>
                </c:pt>
                <c:pt idx="458">
                  <c:v>40821</c:v>
                </c:pt>
                <c:pt idx="459">
                  <c:v>40822</c:v>
                </c:pt>
                <c:pt idx="460">
                  <c:v>40823</c:v>
                </c:pt>
                <c:pt idx="461">
                  <c:v>40826</c:v>
                </c:pt>
                <c:pt idx="462">
                  <c:v>40827</c:v>
                </c:pt>
                <c:pt idx="463">
                  <c:v>40828</c:v>
                </c:pt>
                <c:pt idx="464">
                  <c:v>40829</c:v>
                </c:pt>
                <c:pt idx="465">
                  <c:v>40830</c:v>
                </c:pt>
                <c:pt idx="466">
                  <c:v>40833</c:v>
                </c:pt>
                <c:pt idx="467">
                  <c:v>40834</c:v>
                </c:pt>
                <c:pt idx="468">
                  <c:v>40835</c:v>
                </c:pt>
                <c:pt idx="469">
                  <c:v>40836</c:v>
                </c:pt>
                <c:pt idx="470">
                  <c:v>40837</c:v>
                </c:pt>
                <c:pt idx="471">
                  <c:v>40840</c:v>
                </c:pt>
                <c:pt idx="472">
                  <c:v>40841</c:v>
                </c:pt>
                <c:pt idx="473">
                  <c:v>40842</c:v>
                </c:pt>
                <c:pt idx="474">
                  <c:v>40843</c:v>
                </c:pt>
                <c:pt idx="475">
                  <c:v>40844</c:v>
                </c:pt>
                <c:pt idx="476">
                  <c:v>40847</c:v>
                </c:pt>
                <c:pt idx="477">
                  <c:v>40848</c:v>
                </c:pt>
                <c:pt idx="478">
                  <c:v>40849</c:v>
                </c:pt>
                <c:pt idx="479">
                  <c:v>40850</c:v>
                </c:pt>
                <c:pt idx="480">
                  <c:v>40851</c:v>
                </c:pt>
                <c:pt idx="481">
                  <c:v>40854</c:v>
                </c:pt>
                <c:pt idx="482">
                  <c:v>40855</c:v>
                </c:pt>
                <c:pt idx="483">
                  <c:v>40856</c:v>
                </c:pt>
                <c:pt idx="484">
                  <c:v>40857</c:v>
                </c:pt>
                <c:pt idx="485">
                  <c:v>40858</c:v>
                </c:pt>
                <c:pt idx="486">
                  <c:v>40861</c:v>
                </c:pt>
                <c:pt idx="487">
                  <c:v>40862</c:v>
                </c:pt>
                <c:pt idx="488">
                  <c:v>40863</c:v>
                </c:pt>
                <c:pt idx="489">
                  <c:v>40864</c:v>
                </c:pt>
                <c:pt idx="490">
                  <c:v>40865</c:v>
                </c:pt>
                <c:pt idx="491">
                  <c:v>40868</c:v>
                </c:pt>
                <c:pt idx="492">
                  <c:v>40869</c:v>
                </c:pt>
                <c:pt idx="493">
                  <c:v>40870</c:v>
                </c:pt>
                <c:pt idx="494">
                  <c:v>40871</c:v>
                </c:pt>
                <c:pt idx="495">
                  <c:v>40872</c:v>
                </c:pt>
                <c:pt idx="496">
                  <c:v>40875</c:v>
                </c:pt>
                <c:pt idx="497">
                  <c:v>40876</c:v>
                </c:pt>
                <c:pt idx="498">
                  <c:v>40877</c:v>
                </c:pt>
                <c:pt idx="499">
                  <c:v>40878</c:v>
                </c:pt>
                <c:pt idx="500">
                  <c:v>40879</c:v>
                </c:pt>
                <c:pt idx="501">
                  <c:v>40882</c:v>
                </c:pt>
                <c:pt idx="502">
                  <c:v>40883</c:v>
                </c:pt>
                <c:pt idx="503">
                  <c:v>40884</c:v>
                </c:pt>
                <c:pt idx="504">
                  <c:v>40885</c:v>
                </c:pt>
                <c:pt idx="505">
                  <c:v>40886</c:v>
                </c:pt>
                <c:pt idx="506">
                  <c:v>40889</c:v>
                </c:pt>
                <c:pt idx="507">
                  <c:v>40890</c:v>
                </c:pt>
                <c:pt idx="508">
                  <c:v>40891</c:v>
                </c:pt>
                <c:pt idx="509">
                  <c:v>40892</c:v>
                </c:pt>
                <c:pt idx="510">
                  <c:v>40893</c:v>
                </c:pt>
                <c:pt idx="511">
                  <c:v>40896</c:v>
                </c:pt>
                <c:pt idx="512">
                  <c:v>40897</c:v>
                </c:pt>
                <c:pt idx="513">
                  <c:v>40898</c:v>
                </c:pt>
                <c:pt idx="514">
                  <c:v>40899</c:v>
                </c:pt>
                <c:pt idx="515">
                  <c:v>40900</c:v>
                </c:pt>
                <c:pt idx="516">
                  <c:v>40903</c:v>
                </c:pt>
                <c:pt idx="517">
                  <c:v>40904</c:v>
                </c:pt>
                <c:pt idx="518">
                  <c:v>40905</c:v>
                </c:pt>
                <c:pt idx="519">
                  <c:v>40906</c:v>
                </c:pt>
                <c:pt idx="520">
                  <c:v>40907</c:v>
                </c:pt>
                <c:pt idx="521">
                  <c:v>40910</c:v>
                </c:pt>
                <c:pt idx="522">
                  <c:v>40911</c:v>
                </c:pt>
                <c:pt idx="523">
                  <c:v>40912</c:v>
                </c:pt>
                <c:pt idx="524">
                  <c:v>40913</c:v>
                </c:pt>
                <c:pt idx="525">
                  <c:v>40914</c:v>
                </c:pt>
                <c:pt idx="526">
                  <c:v>40917</c:v>
                </c:pt>
                <c:pt idx="527">
                  <c:v>40918</c:v>
                </c:pt>
                <c:pt idx="528">
                  <c:v>40919</c:v>
                </c:pt>
                <c:pt idx="529">
                  <c:v>40920</c:v>
                </c:pt>
                <c:pt idx="530">
                  <c:v>40921</c:v>
                </c:pt>
                <c:pt idx="531">
                  <c:v>40924</c:v>
                </c:pt>
                <c:pt idx="532">
                  <c:v>40925</c:v>
                </c:pt>
                <c:pt idx="533">
                  <c:v>40926</c:v>
                </c:pt>
                <c:pt idx="534">
                  <c:v>40927</c:v>
                </c:pt>
                <c:pt idx="535">
                  <c:v>40928</c:v>
                </c:pt>
                <c:pt idx="536">
                  <c:v>40931</c:v>
                </c:pt>
                <c:pt idx="537">
                  <c:v>40932</c:v>
                </c:pt>
                <c:pt idx="538">
                  <c:v>40933</c:v>
                </c:pt>
                <c:pt idx="539">
                  <c:v>40934</c:v>
                </c:pt>
                <c:pt idx="540">
                  <c:v>40935</c:v>
                </c:pt>
                <c:pt idx="541">
                  <c:v>40938</c:v>
                </c:pt>
                <c:pt idx="542">
                  <c:v>40939</c:v>
                </c:pt>
                <c:pt idx="543">
                  <c:v>40940</c:v>
                </c:pt>
                <c:pt idx="544">
                  <c:v>40941</c:v>
                </c:pt>
                <c:pt idx="545">
                  <c:v>40942</c:v>
                </c:pt>
                <c:pt idx="546">
                  <c:v>40945</c:v>
                </c:pt>
                <c:pt idx="547">
                  <c:v>40946</c:v>
                </c:pt>
                <c:pt idx="548">
                  <c:v>40947</c:v>
                </c:pt>
                <c:pt idx="549">
                  <c:v>40948</c:v>
                </c:pt>
                <c:pt idx="550">
                  <c:v>40949</c:v>
                </c:pt>
                <c:pt idx="551">
                  <c:v>40952</c:v>
                </c:pt>
                <c:pt idx="552">
                  <c:v>40953</c:v>
                </c:pt>
                <c:pt idx="553">
                  <c:v>40954</c:v>
                </c:pt>
                <c:pt idx="554">
                  <c:v>40955</c:v>
                </c:pt>
                <c:pt idx="555">
                  <c:v>40956</c:v>
                </c:pt>
                <c:pt idx="556">
                  <c:v>40959</c:v>
                </c:pt>
                <c:pt idx="557">
                  <c:v>40960</c:v>
                </c:pt>
                <c:pt idx="558">
                  <c:v>40961</c:v>
                </c:pt>
                <c:pt idx="559">
                  <c:v>40962</c:v>
                </c:pt>
                <c:pt idx="560">
                  <c:v>40963</c:v>
                </c:pt>
                <c:pt idx="561">
                  <c:v>40966</c:v>
                </c:pt>
                <c:pt idx="562">
                  <c:v>40967</c:v>
                </c:pt>
                <c:pt idx="563">
                  <c:v>40968</c:v>
                </c:pt>
                <c:pt idx="564">
                  <c:v>40969</c:v>
                </c:pt>
                <c:pt idx="565">
                  <c:v>40970</c:v>
                </c:pt>
                <c:pt idx="566">
                  <c:v>40973</c:v>
                </c:pt>
                <c:pt idx="567">
                  <c:v>40974</c:v>
                </c:pt>
                <c:pt idx="568">
                  <c:v>40975</c:v>
                </c:pt>
                <c:pt idx="569">
                  <c:v>40976</c:v>
                </c:pt>
                <c:pt idx="570">
                  <c:v>40977</c:v>
                </c:pt>
                <c:pt idx="571">
                  <c:v>40980</c:v>
                </c:pt>
                <c:pt idx="572">
                  <c:v>40981</c:v>
                </c:pt>
                <c:pt idx="573">
                  <c:v>40982</c:v>
                </c:pt>
                <c:pt idx="574">
                  <c:v>40983</c:v>
                </c:pt>
                <c:pt idx="575">
                  <c:v>40984</c:v>
                </c:pt>
                <c:pt idx="576">
                  <c:v>40987</c:v>
                </c:pt>
                <c:pt idx="577">
                  <c:v>40988</c:v>
                </c:pt>
                <c:pt idx="578">
                  <c:v>40989</c:v>
                </c:pt>
                <c:pt idx="579">
                  <c:v>40990</c:v>
                </c:pt>
                <c:pt idx="580">
                  <c:v>40991</c:v>
                </c:pt>
                <c:pt idx="581">
                  <c:v>40994</c:v>
                </c:pt>
                <c:pt idx="582">
                  <c:v>40995</c:v>
                </c:pt>
                <c:pt idx="583">
                  <c:v>40996</c:v>
                </c:pt>
                <c:pt idx="584">
                  <c:v>40997</c:v>
                </c:pt>
                <c:pt idx="585">
                  <c:v>40998</c:v>
                </c:pt>
                <c:pt idx="586">
                  <c:v>41001</c:v>
                </c:pt>
                <c:pt idx="587">
                  <c:v>41002</c:v>
                </c:pt>
                <c:pt idx="588">
                  <c:v>41003</c:v>
                </c:pt>
                <c:pt idx="589">
                  <c:v>41004</c:v>
                </c:pt>
                <c:pt idx="590">
                  <c:v>41005</c:v>
                </c:pt>
                <c:pt idx="591">
                  <c:v>41008</c:v>
                </c:pt>
                <c:pt idx="592">
                  <c:v>41009</c:v>
                </c:pt>
                <c:pt idx="593">
                  <c:v>41010</c:v>
                </c:pt>
                <c:pt idx="594">
                  <c:v>41011</c:v>
                </c:pt>
                <c:pt idx="595">
                  <c:v>41012</c:v>
                </c:pt>
                <c:pt idx="596">
                  <c:v>41015</c:v>
                </c:pt>
                <c:pt idx="597">
                  <c:v>41016</c:v>
                </c:pt>
                <c:pt idx="598">
                  <c:v>41017</c:v>
                </c:pt>
                <c:pt idx="599">
                  <c:v>41018</c:v>
                </c:pt>
                <c:pt idx="600">
                  <c:v>41019</c:v>
                </c:pt>
                <c:pt idx="601">
                  <c:v>41022</c:v>
                </c:pt>
                <c:pt idx="602">
                  <c:v>41023</c:v>
                </c:pt>
                <c:pt idx="603">
                  <c:v>41024</c:v>
                </c:pt>
                <c:pt idx="604">
                  <c:v>41025</c:v>
                </c:pt>
                <c:pt idx="605">
                  <c:v>41026</c:v>
                </c:pt>
                <c:pt idx="606">
                  <c:v>41029</c:v>
                </c:pt>
                <c:pt idx="607">
                  <c:v>41030</c:v>
                </c:pt>
                <c:pt idx="608">
                  <c:v>41031</c:v>
                </c:pt>
                <c:pt idx="609">
                  <c:v>41032</c:v>
                </c:pt>
                <c:pt idx="610">
                  <c:v>41033</c:v>
                </c:pt>
                <c:pt idx="611">
                  <c:v>41036</c:v>
                </c:pt>
                <c:pt idx="612">
                  <c:v>41037</c:v>
                </c:pt>
                <c:pt idx="613">
                  <c:v>41038</c:v>
                </c:pt>
                <c:pt idx="614">
                  <c:v>41039</c:v>
                </c:pt>
                <c:pt idx="615">
                  <c:v>41040</c:v>
                </c:pt>
                <c:pt idx="616">
                  <c:v>41043</c:v>
                </c:pt>
                <c:pt idx="617">
                  <c:v>41044</c:v>
                </c:pt>
                <c:pt idx="618">
                  <c:v>41045</c:v>
                </c:pt>
                <c:pt idx="619">
                  <c:v>41046</c:v>
                </c:pt>
                <c:pt idx="620">
                  <c:v>41047</c:v>
                </c:pt>
                <c:pt idx="621">
                  <c:v>41050</c:v>
                </c:pt>
                <c:pt idx="622">
                  <c:v>41051</c:v>
                </c:pt>
                <c:pt idx="623">
                  <c:v>41052</c:v>
                </c:pt>
                <c:pt idx="624">
                  <c:v>41053</c:v>
                </c:pt>
                <c:pt idx="625">
                  <c:v>41054</c:v>
                </c:pt>
                <c:pt idx="626">
                  <c:v>41057</c:v>
                </c:pt>
                <c:pt idx="627">
                  <c:v>41058</c:v>
                </c:pt>
                <c:pt idx="628">
                  <c:v>41059</c:v>
                </c:pt>
                <c:pt idx="629">
                  <c:v>41060</c:v>
                </c:pt>
                <c:pt idx="630">
                  <c:v>41061</c:v>
                </c:pt>
                <c:pt idx="631">
                  <c:v>41064</c:v>
                </c:pt>
                <c:pt idx="632">
                  <c:v>41065</c:v>
                </c:pt>
                <c:pt idx="633">
                  <c:v>41066</c:v>
                </c:pt>
                <c:pt idx="634">
                  <c:v>41067</c:v>
                </c:pt>
                <c:pt idx="635">
                  <c:v>41068</c:v>
                </c:pt>
                <c:pt idx="636">
                  <c:v>41071</c:v>
                </c:pt>
                <c:pt idx="637">
                  <c:v>41072</c:v>
                </c:pt>
                <c:pt idx="638">
                  <c:v>41073</c:v>
                </c:pt>
                <c:pt idx="639">
                  <c:v>41074</c:v>
                </c:pt>
                <c:pt idx="640">
                  <c:v>41075</c:v>
                </c:pt>
                <c:pt idx="641">
                  <c:v>41078</c:v>
                </c:pt>
                <c:pt idx="642">
                  <c:v>41079</c:v>
                </c:pt>
                <c:pt idx="643">
                  <c:v>41080</c:v>
                </c:pt>
                <c:pt idx="644">
                  <c:v>41081</c:v>
                </c:pt>
                <c:pt idx="645">
                  <c:v>41082</c:v>
                </c:pt>
                <c:pt idx="646">
                  <c:v>41085</c:v>
                </c:pt>
                <c:pt idx="647">
                  <c:v>41086</c:v>
                </c:pt>
                <c:pt idx="648">
                  <c:v>41087</c:v>
                </c:pt>
                <c:pt idx="649">
                  <c:v>41088</c:v>
                </c:pt>
                <c:pt idx="650">
                  <c:v>41089</c:v>
                </c:pt>
                <c:pt idx="651">
                  <c:v>41092</c:v>
                </c:pt>
                <c:pt idx="652">
                  <c:v>41093</c:v>
                </c:pt>
                <c:pt idx="653">
                  <c:v>41094</c:v>
                </c:pt>
                <c:pt idx="654">
                  <c:v>41095</c:v>
                </c:pt>
                <c:pt idx="655">
                  <c:v>41096</c:v>
                </c:pt>
                <c:pt idx="656">
                  <c:v>41099</c:v>
                </c:pt>
                <c:pt idx="657">
                  <c:v>41100</c:v>
                </c:pt>
                <c:pt idx="658">
                  <c:v>41101</c:v>
                </c:pt>
                <c:pt idx="659">
                  <c:v>41102</c:v>
                </c:pt>
                <c:pt idx="660">
                  <c:v>41103</c:v>
                </c:pt>
                <c:pt idx="661">
                  <c:v>41106</c:v>
                </c:pt>
                <c:pt idx="662">
                  <c:v>41107</c:v>
                </c:pt>
                <c:pt idx="663">
                  <c:v>41108</c:v>
                </c:pt>
                <c:pt idx="664">
                  <c:v>41109</c:v>
                </c:pt>
                <c:pt idx="665">
                  <c:v>41110</c:v>
                </c:pt>
                <c:pt idx="666">
                  <c:v>41113</c:v>
                </c:pt>
                <c:pt idx="667">
                  <c:v>41114</c:v>
                </c:pt>
                <c:pt idx="668">
                  <c:v>41115</c:v>
                </c:pt>
                <c:pt idx="669">
                  <c:v>41116</c:v>
                </c:pt>
                <c:pt idx="670">
                  <c:v>41117</c:v>
                </c:pt>
                <c:pt idx="671">
                  <c:v>41120</c:v>
                </c:pt>
                <c:pt idx="672">
                  <c:v>41121</c:v>
                </c:pt>
                <c:pt idx="673">
                  <c:v>41122</c:v>
                </c:pt>
                <c:pt idx="674">
                  <c:v>41123</c:v>
                </c:pt>
                <c:pt idx="675">
                  <c:v>41124</c:v>
                </c:pt>
                <c:pt idx="676">
                  <c:v>41127</c:v>
                </c:pt>
                <c:pt idx="677">
                  <c:v>41128</c:v>
                </c:pt>
                <c:pt idx="678">
                  <c:v>41129</c:v>
                </c:pt>
                <c:pt idx="679">
                  <c:v>41130</c:v>
                </c:pt>
                <c:pt idx="680">
                  <c:v>41131</c:v>
                </c:pt>
                <c:pt idx="681">
                  <c:v>41134</c:v>
                </c:pt>
                <c:pt idx="682">
                  <c:v>41135</c:v>
                </c:pt>
                <c:pt idx="683">
                  <c:v>41136</c:v>
                </c:pt>
                <c:pt idx="684">
                  <c:v>41137</c:v>
                </c:pt>
                <c:pt idx="685">
                  <c:v>41138</c:v>
                </c:pt>
                <c:pt idx="686">
                  <c:v>41141</c:v>
                </c:pt>
                <c:pt idx="687">
                  <c:v>41142</c:v>
                </c:pt>
                <c:pt idx="688">
                  <c:v>41143</c:v>
                </c:pt>
                <c:pt idx="689">
                  <c:v>41144</c:v>
                </c:pt>
                <c:pt idx="690">
                  <c:v>41145</c:v>
                </c:pt>
                <c:pt idx="691">
                  <c:v>41148</c:v>
                </c:pt>
                <c:pt idx="692">
                  <c:v>41149</c:v>
                </c:pt>
                <c:pt idx="693">
                  <c:v>41150</c:v>
                </c:pt>
                <c:pt idx="694">
                  <c:v>41151</c:v>
                </c:pt>
                <c:pt idx="695">
                  <c:v>41152</c:v>
                </c:pt>
                <c:pt idx="696">
                  <c:v>41155</c:v>
                </c:pt>
                <c:pt idx="697">
                  <c:v>41156</c:v>
                </c:pt>
                <c:pt idx="698">
                  <c:v>41157</c:v>
                </c:pt>
                <c:pt idx="699">
                  <c:v>41158</c:v>
                </c:pt>
                <c:pt idx="700">
                  <c:v>41159</c:v>
                </c:pt>
                <c:pt idx="701">
                  <c:v>41162</c:v>
                </c:pt>
                <c:pt idx="702">
                  <c:v>41163</c:v>
                </c:pt>
                <c:pt idx="703">
                  <c:v>41164</c:v>
                </c:pt>
                <c:pt idx="704">
                  <c:v>41165</c:v>
                </c:pt>
                <c:pt idx="705">
                  <c:v>41166</c:v>
                </c:pt>
                <c:pt idx="706">
                  <c:v>41169</c:v>
                </c:pt>
                <c:pt idx="707">
                  <c:v>41170</c:v>
                </c:pt>
                <c:pt idx="708">
                  <c:v>41171</c:v>
                </c:pt>
                <c:pt idx="709">
                  <c:v>41172</c:v>
                </c:pt>
                <c:pt idx="710">
                  <c:v>41173</c:v>
                </c:pt>
                <c:pt idx="711">
                  <c:v>41176</c:v>
                </c:pt>
                <c:pt idx="712">
                  <c:v>41177</c:v>
                </c:pt>
                <c:pt idx="713">
                  <c:v>41178</c:v>
                </c:pt>
                <c:pt idx="714">
                  <c:v>41179</c:v>
                </c:pt>
                <c:pt idx="715">
                  <c:v>41180</c:v>
                </c:pt>
                <c:pt idx="716">
                  <c:v>41183</c:v>
                </c:pt>
                <c:pt idx="717">
                  <c:v>41184</c:v>
                </c:pt>
                <c:pt idx="718">
                  <c:v>41185</c:v>
                </c:pt>
                <c:pt idx="719">
                  <c:v>41186</c:v>
                </c:pt>
                <c:pt idx="720">
                  <c:v>41187</c:v>
                </c:pt>
                <c:pt idx="721">
                  <c:v>41190</c:v>
                </c:pt>
                <c:pt idx="722">
                  <c:v>41191</c:v>
                </c:pt>
                <c:pt idx="723">
                  <c:v>41192</c:v>
                </c:pt>
                <c:pt idx="724">
                  <c:v>41193</c:v>
                </c:pt>
                <c:pt idx="725">
                  <c:v>41194</c:v>
                </c:pt>
                <c:pt idx="726">
                  <c:v>41197</c:v>
                </c:pt>
                <c:pt idx="727">
                  <c:v>41198</c:v>
                </c:pt>
                <c:pt idx="728">
                  <c:v>41199</c:v>
                </c:pt>
                <c:pt idx="729">
                  <c:v>41200</c:v>
                </c:pt>
                <c:pt idx="730">
                  <c:v>41201</c:v>
                </c:pt>
                <c:pt idx="731">
                  <c:v>41204</c:v>
                </c:pt>
                <c:pt idx="732">
                  <c:v>41205</c:v>
                </c:pt>
                <c:pt idx="733">
                  <c:v>41206</c:v>
                </c:pt>
                <c:pt idx="734">
                  <c:v>41207</c:v>
                </c:pt>
                <c:pt idx="735">
                  <c:v>41208</c:v>
                </c:pt>
                <c:pt idx="736">
                  <c:v>41211</c:v>
                </c:pt>
                <c:pt idx="737">
                  <c:v>41212</c:v>
                </c:pt>
                <c:pt idx="738">
                  <c:v>41213</c:v>
                </c:pt>
                <c:pt idx="739">
                  <c:v>41214</c:v>
                </c:pt>
                <c:pt idx="740">
                  <c:v>41215</c:v>
                </c:pt>
                <c:pt idx="741">
                  <c:v>41218</c:v>
                </c:pt>
                <c:pt idx="742">
                  <c:v>41219</c:v>
                </c:pt>
                <c:pt idx="743">
                  <c:v>41220</c:v>
                </c:pt>
                <c:pt idx="744">
                  <c:v>41221</c:v>
                </c:pt>
                <c:pt idx="745">
                  <c:v>41222</c:v>
                </c:pt>
                <c:pt idx="746">
                  <c:v>41225</c:v>
                </c:pt>
                <c:pt idx="747">
                  <c:v>41226</c:v>
                </c:pt>
                <c:pt idx="748">
                  <c:v>41227</c:v>
                </c:pt>
                <c:pt idx="749">
                  <c:v>41228</c:v>
                </c:pt>
                <c:pt idx="750">
                  <c:v>41229</c:v>
                </c:pt>
                <c:pt idx="751">
                  <c:v>41232</c:v>
                </c:pt>
                <c:pt idx="752">
                  <c:v>41233</c:v>
                </c:pt>
                <c:pt idx="753">
                  <c:v>41234</c:v>
                </c:pt>
                <c:pt idx="754">
                  <c:v>41235</c:v>
                </c:pt>
                <c:pt idx="755">
                  <c:v>41236</c:v>
                </c:pt>
                <c:pt idx="756">
                  <c:v>41239</c:v>
                </c:pt>
                <c:pt idx="757">
                  <c:v>41240</c:v>
                </c:pt>
                <c:pt idx="758">
                  <c:v>41241</c:v>
                </c:pt>
                <c:pt idx="759">
                  <c:v>41242</c:v>
                </c:pt>
                <c:pt idx="760">
                  <c:v>41243</c:v>
                </c:pt>
                <c:pt idx="761">
                  <c:v>41246</c:v>
                </c:pt>
                <c:pt idx="762">
                  <c:v>41247</c:v>
                </c:pt>
                <c:pt idx="763">
                  <c:v>41248</c:v>
                </c:pt>
                <c:pt idx="764">
                  <c:v>41249</c:v>
                </c:pt>
                <c:pt idx="765">
                  <c:v>41250</c:v>
                </c:pt>
                <c:pt idx="766">
                  <c:v>41253</c:v>
                </c:pt>
                <c:pt idx="767">
                  <c:v>41254</c:v>
                </c:pt>
                <c:pt idx="768">
                  <c:v>41255</c:v>
                </c:pt>
                <c:pt idx="769">
                  <c:v>41256</c:v>
                </c:pt>
                <c:pt idx="770">
                  <c:v>41257</c:v>
                </c:pt>
                <c:pt idx="771">
                  <c:v>41260</c:v>
                </c:pt>
                <c:pt idx="772">
                  <c:v>41261</c:v>
                </c:pt>
                <c:pt idx="773">
                  <c:v>41262</c:v>
                </c:pt>
                <c:pt idx="774">
                  <c:v>41263</c:v>
                </c:pt>
                <c:pt idx="775">
                  <c:v>41264</c:v>
                </c:pt>
                <c:pt idx="776">
                  <c:v>41267</c:v>
                </c:pt>
                <c:pt idx="777">
                  <c:v>41268</c:v>
                </c:pt>
                <c:pt idx="778">
                  <c:v>41269</c:v>
                </c:pt>
                <c:pt idx="779">
                  <c:v>41270</c:v>
                </c:pt>
                <c:pt idx="780">
                  <c:v>41271</c:v>
                </c:pt>
                <c:pt idx="781">
                  <c:v>41274</c:v>
                </c:pt>
                <c:pt idx="782">
                  <c:v>41275</c:v>
                </c:pt>
                <c:pt idx="783">
                  <c:v>41276</c:v>
                </c:pt>
                <c:pt idx="784">
                  <c:v>41277</c:v>
                </c:pt>
                <c:pt idx="785">
                  <c:v>41278</c:v>
                </c:pt>
                <c:pt idx="786">
                  <c:v>41281</c:v>
                </c:pt>
                <c:pt idx="787">
                  <c:v>41282</c:v>
                </c:pt>
                <c:pt idx="788">
                  <c:v>41283</c:v>
                </c:pt>
                <c:pt idx="789">
                  <c:v>41284</c:v>
                </c:pt>
                <c:pt idx="790">
                  <c:v>41285</c:v>
                </c:pt>
                <c:pt idx="791">
                  <c:v>41288</c:v>
                </c:pt>
                <c:pt idx="792">
                  <c:v>41289</c:v>
                </c:pt>
                <c:pt idx="793">
                  <c:v>41290</c:v>
                </c:pt>
                <c:pt idx="794">
                  <c:v>41291</c:v>
                </c:pt>
                <c:pt idx="795">
                  <c:v>41292</c:v>
                </c:pt>
                <c:pt idx="796">
                  <c:v>41295</c:v>
                </c:pt>
                <c:pt idx="797">
                  <c:v>41296</c:v>
                </c:pt>
                <c:pt idx="798">
                  <c:v>41297</c:v>
                </c:pt>
                <c:pt idx="799">
                  <c:v>41298</c:v>
                </c:pt>
                <c:pt idx="800">
                  <c:v>41299</c:v>
                </c:pt>
                <c:pt idx="801">
                  <c:v>41302</c:v>
                </c:pt>
                <c:pt idx="802">
                  <c:v>41303</c:v>
                </c:pt>
                <c:pt idx="803">
                  <c:v>41304</c:v>
                </c:pt>
                <c:pt idx="804">
                  <c:v>41305</c:v>
                </c:pt>
                <c:pt idx="805">
                  <c:v>41306</c:v>
                </c:pt>
                <c:pt idx="806">
                  <c:v>41309</c:v>
                </c:pt>
                <c:pt idx="807">
                  <c:v>41310</c:v>
                </c:pt>
                <c:pt idx="808">
                  <c:v>41311</c:v>
                </c:pt>
                <c:pt idx="809">
                  <c:v>41312</c:v>
                </c:pt>
                <c:pt idx="810">
                  <c:v>41313</c:v>
                </c:pt>
                <c:pt idx="811">
                  <c:v>41316</c:v>
                </c:pt>
                <c:pt idx="812">
                  <c:v>41317</c:v>
                </c:pt>
                <c:pt idx="813">
                  <c:v>41318</c:v>
                </c:pt>
                <c:pt idx="814">
                  <c:v>41319</c:v>
                </c:pt>
                <c:pt idx="815">
                  <c:v>41320</c:v>
                </c:pt>
                <c:pt idx="816">
                  <c:v>41323</c:v>
                </c:pt>
                <c:pt idx="817">
                  <c:v>41324</c:v>
                </c:pt>
                <c:pt idx="818">
                  <c:v>41325</c:v>
                </c:pt>
                <c:pt idx="819">
                  <c:v>41326</c:v>
                </c:pt>
                <c:pt idx="820">
                  <c:v>41327</c:v>
                </c:pt>
                <c:pt idx="821">
                  <c:v>41330</c:v>
                </c:pt>
                <c:pt idx="822">
                  <c:v>41331</c:v>
                </c:pt>
                <c:pt idx="823">
                  <c:v>41332</c:v>
                </c:pt>
                <c:pt idx="824">
                  <c:v>41333</c:v>
                </c:pt>
                <c:pt idx="825">
                  <c:v>41334</c:v>
                </c:pt>
                <c:pt idx="826">
                  <c:v>41337</c:v>
                </c:pt>
                <c:pt idx="827">
                  <c:v>41338</c:v>
                </c:pt>
                <c:pt idx="828">
                  <c:v>41339</c:v>
                </c:pt>
                <c:pt idx="829">
                  <c:v>41340</c:v>
                </c:pt>
                <c:pt idx="830">
                  <c:v>41341</c:v>
                </c:pt>
                <c:pt idx="831">
                  <c:v>41344</c:v>
                </c:pt>
                <c:pt idx="832">
                  <c:v>41345</c:v>
                </c:pt>
                <c:pt idx="833">
                  <c:v>41346</c:v>
                </c:pt>
                <c:pt idx="834">
                  <c:v>41347</c:v>
                </c:pt>
                <c:pt idx="835">
                  <c:v>41348</c:v>
                </c:pt>
                <c:pt idx="836">
                  <c:v>41351</c:v>
                </c:pt>
                <c:pt idx="837">
                  <c:v>41352</c:v>
                </c:pt>
                <c:pt idx="838">
                  <c:v>41353</c:v>
                </c:pt>
                <c:pt idx="839">
                  <c:v>41354</c:v>
                </c:pt>
                <c:pt idx="840">
                  <c:v>41355</c:v>
                </c:pt>
                <c:pt idx="841">
                  <c:v>41358</c:v>
                </c:pt>
                <c:pt idx="842">
                  <c:v>41359</c:v>
                </c:pt>
                <c:pt idx="843">
                  <c:v>41360</c:v>
                </c:pt>
                <c:pt idx="844">
                  <c:v>41361</c:v>
                </c:pt>
                <c:pt idx="845">
                  <c:v>41362</c:v>
                </c:pt>
                <c:pt idx="846">
                  <c:v>41365</c:v>
                </c:pt>
                <c:pt idx="847">
                  <c:v>41366</c:v>
                </c:pt>
                <c:pt idx="848">
                  <c:v>41367</c:v>
                </c:pt>
                <c:pt idx="849">
                  <c:v>41368</c:v>
                </c:pt>
                <c:pt idx="850">
                  <c:v>41369</c:v>
                </c:pt>
                <c:pt idx="851">
                  <c:v>41372</c:v>
                </c:pt>
                <c:pt idx="852">
                  <c:v>41373</c:v>
                </c:pt>
                <c:pt idx="853">
                  <c:v>41374</c:v>
                </c:pt>
                <c:pt idx="854">
                  <c:v>41375</c:v>
                </c:pt>
                <c:pt idx="855">
                  <c:v>41376</c:v>
                </c:pt>
                <c:pt idx="856">
                  <c:v>41379</c:v>
                </c:pt>
                <c:pt idx="857">
                  <c:v>41380</c:v>
                </c:pt>
                <c:pt idx="858">
                  <c:v>41381</c:v>
                </c:pt>
                <c:pt idx="859">
                  <c:v>41382</c:v>
                </c:pt>
                <c:pt idx="860">
                  <c:v>41383</c:v>
                </c:pt>
                <c:pt idx="861">
                  <c:v>41386</c:v>
                </c:pt>
                <c:pt idx="862">
                  <c:v>41387</c:v>
                </c:pt>
                <c:pt idx="863">
                  <c:v>41388</c:v>
                </c:pt>
                <c:pt idx="864">
                  <c:v>41389</c:v>
                </c:pt>
                <c:pt idx="865">
                  <c:v>41390</c:v>
                </c:pt>
                <c:pt idx="866">
                  <c:v>41393</c:v>
                </c:pt>
                <c:pt idx="867">
                  <c:v>41394</c:v>
                </c:pt>
                <c:pt idx="868">
                  <c:v>41395</c:v>
                </c:pt>
                <c:pt idx="869">
                  <c:v>41396</c:v>
                </c:pt>
                <c:pt idx="870">
                  <c:v>41397</c:v>
                </c:pt>
                <c:pt idx="871">
                  <c:v>41400</c:v>
                </c:pt>
                <c:pt idx="872">
                  <c:v>41401</c:v>
                </c:pt>
                <c:pt idx="873">
                  <c:v>41402</c:v>
                </c:pt>
                <c:pt idx="874">
                  <c:v>41403</c:v>
                </c:pt>
                <c:pt idx="875">
                  <c:v>41404</c:v>
                </c:pt>
                <c:pt idx="876">
                  <c:v>41407</c:v>
                </c:pt>
                <c:pt idx="877">
                  <c:v>41408</c:v>
                </c:pt>
                <c:pt idx="878">
                  <c:v>41409</c:v>
                </c:pt>
                <c:pt idx="879">
                  <c:v>41410</c:v>
                </c:pt>
                <c:pt idx="880">
                  <c:v>41411</c:v>
                </c:pt>
                <c:pt idx="881">
                  <c:v>41414</c:v>
                </c:pt>
                <c:pt idx="882">
                  <c:v>41415</c:v>
                </c:pt>
                <c:pt idx="883">
                  <c:v>41416</c:v>
                </c:pt>
                <c:pt idx="884">
                  <c:v>41417</c:v>
                </c:pt>
                <c:pt idx="885">
                  <c:v>41418</c:v>
                </c:pt>
                <c:pt idx="886">
                  <c:v>41421</c:v>
                </c:pt>
                <c:pt idx="887">
                  <c:v>41422</c:v>
                </c:pt>
                <c:pt idx="888">
                  <c:v>41423</c:v>
                </c:pt>
                <c:pt idx="889">
                  <c:v>41424</c:v>
                </c:pt>
                <c:pt idx="890">
                  <c:v>41425</c:v>
                </c:pt>
                <c:pt idx="891">
                  <c:v>41428</c:v>
                </c:pt>
                <c:pt idx="892">
                  <c:v>41429</c:v>
                </c:pt>
                <c:pt idx="893">
                  <c:v>41430</c:v>
                </c:pt>
                <c:pt idx="894">
                  <c:v>41431</c:v>
                </c:pt>
                <c:pt idx="895">
                  <c:v>41432</c:v>
                </c:pt>
                <c:pt idx="896">
                  <c:v>41435</c:v>
                </c:pt>
                <c:pt idx="897">
                  <c:v>41436</c:v>
                </c:pt>
                <c:pt idx="898">
                  <c:v>41437</c:v>
                </c:pt>
                <c:pt idx="899">
                  <c:v>41438</c:v>
                </c:pt>
                <c:pt idx="900">
                  <c:v>41439</c:v>
                </c:pt>
                <c:pt idx="901">
                  <c:v>41442</c:v>
                </c:pt>
                <c:pt idx="902">
                  <c:v>41443</c:v>
                </c:pt>
                <c:pt idx="903">
                  <c:v>41444</c:v>
                </c:pt>
                <c:pt idx="904">
                  <c:v>41445</c:v>
                </c:pt>
                <c:pt idx="905">
                  <c:v>41446</c:v>
                </c:pt>
                <c:pt idx="906">
                  <c:v>41449</c:v>
                </c:pt>
                <c:pt idx="907">
                  <c:v>41450</c:v>
                </c:pt>
                <c:pt idx="908">
                  <c:v>41451</c:v>
                </c:pt>
                <c:pt idx="909">
                  <c:v>41452</c:v>
                </c:pt>
                <c:pt idx="910">
                  <c:v>41453</c:v>
                </c:pt>
                <c:pt idx="911">
                  <c:v>41456</c:v>
                </c:pt>
                <c:pt idx="912">
                  <c:v>41457</c:v>
                </c:pt>
                <c:pt idx="913">
                  <c:v>41458</c:v>
                </c:pt>
                <c:pt idx="914">
                  <c:v>41459</c:v>
                </c:pt>
                <c:pt idx="915">
                  <c:v>41460</c:v>
                </c:pt>
                <c:pt idx="916">
                  <c:v>41463</c:v>
                </c:pt>
                <c:pt idx="917">
                  <c:v>41464</c:v>
                </c:pt>
                <c:pt idx="918">
                  <c:v>41465</c:v>
                </c:pt>
                <c:pt idx="919">
                  <c:v>41466</c:v>
                </c:pt>
                <c:pt idx="920">
                  <c:v>41467</c:v>
                </c:pt>
                <c:pt idx="921">
                  <c:v>41470</c:v>
                </c:pt>
                <c:pt idx="922">
                  <c:v>41471</c:v>
                </c:pt>
                <c:pt idx="923">
                  <c:v>41472</c:v>
                </c:pt>
                <c:pt idx="924">
                  <c:v>41473</c:v>
                </c:pt>
                <c:pt idx="925">
                  <c:v>41474</c:v>
                </c:pt>
                <c:pt idx="926">
                  <c:v>41477</c:v>
                </c:pt>
                <c:pt idx="927">
                  <c:v>41478</c:v>
                </c:pt>
                <c:pt idx="928">
                  <c:v>41479</c:v>
                </c:pt>
                <c:pt idx="929">
                  <c:v>41480</c:v>
                </c:pt>
                <c:pt idx="930">
                  <c:v>41481</c:v>
                </c:pt>
                <c:pt idx="931">
                  <c:v>41484</c:v>
                </c:pt>
                <c:pt idx="932">
                  <c:v>41485</c:v>
                </c:pt>
                <c:pt idx="933">
                  <c:v>41486</c:v>
                </c:pt>
                <c:pt idx="934">
                  <c:v>41487</c:v>
                </c:pt>
                <c:pt idx="935">
                  <c:v>41488</c:v>
                </c:pt>
                <c:pt idx="936">
                  <c:v>41491</c:v>
                </c:pt>
                <c:pt idx="937">
                  <c:v>41492</c:v>
                </c:pt>
                <c:pt idx="938">
                  <c:v>41493</c:v>
                </c:pt>
                <c:pt idx="939">
                  <c:v>41494</c:v>
                </c:pt>
                <c:pt idx="940">
                  <c:v>41495</c:v>
                </c:pt>
                <c:pt idx="941">
                  <c:v>41498</c:v>
                </c:pt>
                <c:pt idx="942">
                  <c:v>41499</c:v>
                </c:pt>
                <c:pt idx="943">
                  <c:v>41500</c:v>
                </c:pt>
                <c:pt idx="944">
                  <c:v>41501</c:v>
                </c:pt>
                <c:pt idx="945">
                  <c:v>41502</c:v>
                </c:pt>
                <c:pt idx="946">
                  <c:v>41505</c:v>
                </c:pt>
                <c:pt idx="947">
                  <c:v>41506</c:v>
                </c:pt>
                <c:pt idx="948">
                  <c:v>41507</c:v>
                </c:pt>
                <c:pt idx="949">
                  <c:v>41508</c:v>
                </c:pt>
                <c:pt idx="950">
                  <c:v>41509</c:v>
                </c:pt>
                <c:pt idx="951">
                  <c:v>41512</c:v>
                </c:pt>
                <c:pt idx="952">
                  <c:v>41513</c:v>
                </c:pt>
                <c:pt idx="953">
                  <c:v>41514</c:v>
                </c:pt>
                <c:pt idx="954">
                  <c:v>41515</c:v>
                </c:pt>
                <c:pt idx="955">
                  <c:v>41516</c:v>
                </c:pt>
                <c:pt idx="956">
                  <c:v>41519</c:v>
                </c:pt>
                <c:pt idx="957">
                  <c:v>41520</c:v>
                </c:pt>
                <c:pt idx="958">
                  <c:v>41521</c:v>
                </c:pt>
                <c:pt idx="959">
                  <c:v>41522</c:v>
                </c:pt>
                <c:pt idx="960">
                  <c:v>41523</c:v>
                </c:pt>
                <c:pt idx="961">
                  <c:v>41526</c:v>
                </c:pt>
                <c:pt idx="962">
                  <c:v>41527</c:v>
                </c:pt>
                <c:pt idx="963">
                  <c:v>41528</c:v>
                </c:pt>
                <c:pt idx="964">
                  <c:v>41529</c:v>
                </c:pt>
                <c:pt idx="965">
                  <c:v>41530</c:v>
                </c:pt>
                <c:pt idx="966">
                  <c:v>41533</c:v>
                </c:pt>
                <c:pt idx="967">
                  <c:v>41534</c:v>
                </c:pt>
                <c:pt idx="968">
                  <c:v>41535</c:v>
                </c:pt>
                <c:pt idx="969">
                  <c:v>41536</c:v>
                </c:pt>
                <c:pt idx="970">
                  <c:v>41537</c:v>
                </c:pt>
                <c:pt idx="971">
                  <c:v>41540</c:v>
                </c:pt>
                <c:pt idx="972">
                  <c:v>41541</c:v>
                </c:pt>
                <c:pt idx="973">
                  <c:v>41542</c:v>
                </c:pt>
                <c:pt idx="974">
                  <c:v>41543</c:v>
                </c:pt>
                <c:pt idx="975">
                  <c:v>41544</c:v>
                </c:pt>
                <c:pt idx="976">
                  <c:v>41547</c:v>
                </c:pt>
                <c:pt idx="977">
                  <c:v>41548</c:v>
                </c:pt>
                <c:pt idx="978">
                  <c:v>41549</c:v>
                </c:pt>
                <c:pt idx="979">
                  <c:v>41550</c:v>
                </c:pt>
                <c:pt idx="980">
                  <c:v>41551</c:v>
                </c:pt>
                <c:pt idx="981">
                  <c:v>41554</c:v>
                </c:pt>
                <c:pt idx="982">
                  <c:v>41555</c:v>
                </c:pt>
                <c:pt idx="983">
                  <c:v>41556</c:v>
                </c:pt>
                <c:pt idx="984">
                  <c:v>41557</c:v>
                </c:pt>
                <c:pt idx="985">
                  <c:v>41558</c:v>
                </c:pt>
                <c:pt idx="986">
                  <c:v>41561</c:v>
                </c:pt>
                <c:pt idx="987">
                  <c:v>41562</c:v>
                </c:pt>
                <c:pt idx="988">
                  <c:v>41563</c:v>
                </c:pt>
                <c:pt idx="989">
                  <c:v>41564</c:v>
                </c:pt>
                <c:pt idx="990">
                  <c:v>41565</c:v>
                </c:pt>
                <c:pt idx="991">
                  <c:v>41568</c:v>
                </c:pt>
                <c:pt idx="992">
                  <c:v>41569</c:v>
                </c:pt>
                <c:pt idx="993">
                  <c:v>41570</c:v>
                </c:pt>
                <c:pt idx="994">
                  <c:v>41571</c:v>
                </c:pt>
                <c:pt idx="995">
                  <c:v>41572</c:v>
                </c:pt>
                <c:pt idx="996">
                  <c:v>41575</c:v>
                </c:pt>
                <c:pt idx="997">
                  <c:v>41576</c:v>
                </c:pt>
                <c:pt idx="998">
                  <c:v>41577</c:v>
                </c:pt>
                <c:pt idx="999">
                  <c:v>41578</c:v>
                </c:pt>
                <c:pt idx="1000">
                  <c:v>41579</c:v>
                </c:pt>
                <c:pt idx="1001">
                  <c:v>41582</c:v>
                </c:pt>
                <c:pt idx="1002">
                  <c:v>41583</c:v>
                </c:pt>
                <c:pt idx="1003">
                  <c:v>41584</c:v>
                </c:pt>
                <c:pt idx="1004">
                  <c:v>41585</c:v>
                </c:pt>
                <c:pt idx="1005">
                  <c:v>41586</c:v>
                </c:pt>
                <c:pt idx="1006">
                  <c:v>41589</c:v>
                </c:pt>
                <c:pt idx="1007">
                  <c:v>41590</c:v>
                </c:pt>
                <c:pt idx="1008">
                  <c:v>41591</c:v>
                </c:pt>
                <c:pt idx="1009">
                  <c:v>41592</c:v>
                </c:pt>
                <c:pt idx="1010">
                  <c:v>41593</c:v>
                </c:pt>
                <c:pt idx="1011">
                  <c:v>41596</c:v>
                </c:pt>
                <c:pt idx="1012">
                  <c:v>41597</c:v>
                </c:pt>
                <c:pt idx="1013">
                  <c:v>41598</c:v>
                </c:pt>
                <c:pt idx="1014">
                  <c:v>41599</c:v>
                </c:pt>
                <c:pt idx="1015">
                  <c:v>41600</c:v>
                </c:pt>
                <c:pt idx="1016">
                  <c:v>41603</c:v>
                </c:pt>
                <c:pt idx="1017">
                  <c:v>41604</c:v>
                </c:pt>
                <c:pt idx="1018">
                  <c:v>41605</c:v>
                </c:pt>
                <c:pt idx="1019">
                  <c:v>41606</c:v>
                </c:pt>
                <c:pt idx="1020">
                  <c:v>41607</c:v>
                </c:pt>
                <c:pt idx="1021">
                  <c:v>41610</c:v>
                </c:pt>
                <c:pt idx="1022">
                  <c:v>41611</c:v>
                </c:pt>
                <c:pt idx="1023">
                  <c:v>41612</c:v>
                </c:pt>
                <c:pt idx="1024">
                  <c:v>41613</c:v>
                </c:pt>
                <c:pt idx="1025">
                  <c:v>41614</c:v>
                </c:pt>
                <c:pt idx="1026">
                  <c:v>41617</c:v>
                </c:pt>
                <c:pt idx="1027">
                  <c:v>41618</c:v>
                </c:pt>
                <c:pt idx="1028">
                  <c:v>41619</c:v>
                </c:pt>
                <c:pt idx="1029">
                  <c:v>41620</c:v>
                </c:pt>
                <c:pt idx="1030">
                  <c:v>41621</c:v>
                </c:pt>
                <c:pt idx="1031">
                  <c:v>41624</c:v>
                </c:pt>
                <c:pt idx="1032">
                  <c:v>41625</c:v>
                </c:pt>
                <c:pt idx="1033">
                  <c:v>41626</c:v>
                </c:pt>
                <c:pt idx="1034">
                  <c:v>41627</c:v>
                </c:pt>
                <c:pt idx="1035">
                  <c:v>41628</c:v>
                </c:pt>
                <c:pt idx="1036">
                  <c:v>41631</c:v>
                </c:pt>
                <c:pt idx="1037">
                  <c:v>41632</c:v>
                </c:pt>
                <c:pt idx="1038">
                  <c:v>41633</c:v>
                </c:pt>
                <c:pt idx="1039">
                  <c:v>41634</c:v>
                </c:pt>
                <c:pt idx="1040">
                  <c:v>41635</c:v>
                </c:pt>
                <c:pt idx="1041">
                  <c:v>41638</c:v>
                </c:pt>
                <c:pt idx="1042">
                  <c:v>41639</c:v>
                </c:pt>
                <c:pt idx="1043">
                  <c:v>41640</c:v>
                </c:pt>
                <c:pt idx="1044">
                  <c:v>41641</c:v>
                </c:pt>
                <c:pt idx="1045">
                  <c:v>41642</c:v>
                </c:pt>
                <c:pt idx="1046">
                  <c:v>41645</c:v>
                </c:pt>
                <c:pt idx="1047">
                  <c:v>41646</c:v>
                </c:pt>
                <c:pt idx="1048">
                  <c:v>41647</c:v>
                </c:pt>
                <c:pt idx="1049">
                  <c:v>41648</c:v>
                </c:pt>
                <c:pt idx="1050">
                  <c:v>41649</c:v>
                </c:pt>
                <c:pt idx="1051">
                  <c:v>41652</c:v>
                </c:pt>
                <c:pt idx="1052">
                  <c:v>41653</c:v>
                </c:pt>
                <c:pt idx="1053">
                  <c:v>41654</c:v>
                </c:pt>
                <c:pt idx="1054">
                  <c:v>41655</c:v>
                </c:pt>
                <c:pt idx="1055">
                  <c:v>41656</c:v>
                </c:pt>
                <c:pt idx="1056">
                  <c:v>41659</c:v>
                </c:pt>
                <c:pt idx="1057">
                  <c:v>41660</c:v>
                </c:pt>
                <c:pt idx="1058">
                  <c:v>41661</c:v>
                </c:pt>
                <c:pt idx="1059">
                  <c:v>41662</c:v>
                </c:pt>
                <c:pt idx="1060">
                  <c:v>41663</c:v>
                </c:pt>
                <c:pt idx="1061">
                  <c:v>41666</c:v>
                </c:pt>
                <c:pt idx="1062">
                  <c:v>41667</c:v>
                </c:pt>
                <c:pt idx="1063">
                  <c:v>41668</c:v>
                </c:pt>
                <c:pt idx="1064">
                  <c:v>41669</c:v>
                </c:pt>
                <c:pt idx="1065">
                  <c:v>41670</c:v>
                </c:pt>
                <c:pt idx="1066">
                  <c:v>41673</c:v>
                </c:pt>
                <c:pt idx="1067">
                  <c:v>41674</c:v>
                </c:pt>
                <c:pt idx="1068">
                  <c:v>41675</c:v>
                </c:pt>
                <c:pt idx="1069">
                  <c:v>41676</c:v>
                </c:pt>
                <c:pt idx="1070">
                  <c:v>41677</c:v>
                </c:pt>
                <c:pt idx="1071">
                  <c:v>41680</c:v>
                </c:pt>
                <c:pt idx="1072">
                  <c:v>41681</c:v>
                </c:pt>
                <c:pt idx="1073">
                  <c:v>41682</c:v>
                </c:pt>
                <c:pt idx="1074">
                  <c:v>41683</c:v>
                </c:pt>
                <c:pt idx="1075">
                  <c:v>41684</c:v>
                </c:pt>
                <c:pt idx="1076">
                  <c:v>41687</c:v>
                </c:pt>
                <c:pt idx="1077">
                  <c:v>41688</c:v>
                </c:pt>
                <c:pt idx="1078">
                  <c:v>41689</c:v>
                </c:pt>
                <c:pt idx="1079">
                  <c:v>41690</c:v>
                </c:pt>
                <c:pt idx="1080">
                  <c:v>41691</c:v>
                </c:pt>
                <c:pt idx="1081">
                  <c:v>41694</c:v>
                </c:pt>
                <c:pt idx="1082">
                  <c:v>41695</c:v>
                </c:pt>
                <c:pt idx="1083">
                  <c:v>41696</c:v>
                </c:pt>
                <c:pt idx="1084">
                  <c:v>41697</c:v>
                </c:pt>
                <c:pt idx="1085">
                  <c:v>41698</c:v>
                </c:pt>
                <c:pt idx="1086">
                  <c:v>41701</c:v>
                </c:pt>
                <c:pt idx="1087">
                  <c:v>41702</c:v>
                </c:pt>
                <c:pt idx="1088">
                  <c:v>41703</c:v>
                </c:pt>
                <c:pt idx="1089">
                  <c:v>41704</c:v>
                </c:pt>
                <c:pt idx="1090">
                  <c:v>41705</c:v>
                </c:pt>
                <c:pt idx="1091">
                  <c:v>41708</c:v>
                </c:pt>
                <c:pt idx="1092">
                  <c:v>41709</c:v>
                </c:pt>
                <c:pt idx="1093">
                  <c:v>41710</c:v>
                </c:pt>
                <c:pt idx="1094">
                  <c:v>41711</c:v>
                </c:pt>
                <c:pt idx="1095">
                  <c:v>41712</c:v>
                </c:pt>
                <c:pt idx="1096">
                  <c:v>41715</c:v>
                </c:pt>
                <c:pt idx="1097">
                  <c:v>41716</c:v>
                </c:pt>
                <c:pt idx="1098">
                  <c:v>41717</c:v>
                </c:pt>
                <c:pt idx="1099">
                  <c:v>41718</c:v>
                </c:pt>
                <c:pt idx="1100">
                  <c:v>41719</c:v>
                </c:pt>
                <c:pt idx="1101">
                  <c:v>41722</c:v>
                </c:pt>
                <c:pt idx="1102">
                  <c:v>41723</c:v>
                </c:pt>
                <c:pt idx="1103">
                  <c:v>41724</c:v>
                </c:pt>
                <c:pt idx="1104">
                  <c:v>41725</c:v>
                </c:pt>
                <c:pt idx="1105">
                  <c:v>41726</c:v>
                </c:pt>
                <c:pt idx="1106">
                  <c:v>41729</c:v>
                </c:pt>
                <c:pt idx="1107">
                  <c:v>41730</c:v>
                </c:pt>
                <c:pt idx="1108">
                  <c:v>41731</c:v>
                </c:pt>
                <c:pt idx="1109">
                  <c:v>41732</c:v>
                </c:pt>
                <c:pt idx="1110">
                  <c:v>41733</c:v>
                </c:pt>
                <c:pt idx="1111">
                  <c:v>41736</c:v>
                </c:pt>
                <c:pt idx="1112">
                  <c:v>41737</c:v>
                </c:pt>
                <c:pt idx="1113">
                  <c:v>41738</c:v>
                </c:pt>
                <c:pt idx="1114">
                  <c:v>41739</c:v>
                </c:pt>
                <c:pt idx="1115">
                  <c:v>41740</c:v>
                </c:pt>
                <c:pt idx="1116">
                  <c:v>41743</c:v>
                </c:pt>
                <c:pt idx="1117">
                  <c:v>41744</c:v>
                </c:pt>
                <c:pt idx="1118">
                  <c:v>41745</c:v>
                </c:pt>
                <c:pt idx="1119">
                  <c:v>41746</c:v>
                </c:pt>
                <c:pt idx="1120">
                  <c:v>41747</c:v>
                </c:pt>
                <c:pt idx="1121">
                  <c:v>41750</c:v>
                </c:pt>
                <c:pt idx="1122">
                  <c:v>41751</c:v>
                </c:pt>
                <c:pt idx="1123">
                  <c:v>41752</c:v>
                </c:pt>
                <c:pt idx="1124">
                  <c:v>41753</c:v>
                </c:pt>
                <c:pt idx="1125">
                  <c:v>41754</c:v>
                </c:pt>
                <c:pt idx="1126">
                  <c:v>41757</c:v>
                </c:pt>
                <c:pt idx="1127">
                  <c:v>41758</c:v>
                </c:pt>
                <c:pt idx="1128">
                  <c:v>41759</c:v>
                </c:pt>
                <c:pt idx="1129">
                  <c:v>41760</c:v>
                </c:pt>
                <c:pt idx="1130">
                  <c:v>41761</c:v>
                </c:pt>
                <c:pt idx="1131">
                  <c:v>41764</c:v>
                </c:pt>
                <c:pt idx="1132">
                  <c:v>41765</c:v>
                </c:pt>
                <c:pt idx="1133">
                  <c:v>41766</c:v>
                </c:pt>
                <c:pt idx="1134">
                  <c:v>41767</c:v>
                </c:pt>
                <c:pt idx="1135">
                  <c:v>41768</c:v>
                </c:pt>
                <c:pt idx="1136">
                  <c:v>41771</c:v>
                </c:pt>
                <c:pt idx="1137">
                  <c:v>41772</c:v>
                </c:pt>
                <c:pt idx="1138">
                  <c:v>41773</c:v>
                </c:pt>
                <c:pt idx="1139">
                  <c:v>41774</c:v>
                </c:pt>
                <c:pt idx="1140">
                  <c:v>41775</c:v>
                </c:pt>
                <c:pt idx="1141">
                  <c:v>41778</c:v>
                </c:pt>
                <c:pt idx="1142">
                  <c:v>41779</c:v>
                </c:pt>
                <c:pt idx="1143">
                  <c:v>41780</c:v>
                </c:pt>
                <c:pt idx="1144">
                  <c:v>41781</c:v>
                </c:pt>
                <c:pt idx="1145">
                  <c:v>41782</c:v>
                </c:pt>
                <c:pt idx="1146">
                  <c:v>41785</c:v>
                </c:pt>
                <c:pt idx="1147">
                  <c:v>41786</c:v>
                </c:pt>
                <c:pt idx="1148">
                  <c:v>41787</c:v>
                </c:pt>
                <c:pt idx="1149">
                  <c:v>41788</c:v>
                </c:pt>
                <c:pt idx="1150">
                  <c:v>41789</c:v>
                </c:pt>
                <c:pt idx="1151">
                  <c:v>41792</c:v>
                </c:pt>
                <c:pt idx="1152">
                  <c:v>41793</c:v>
                </c:pt>
                <c:pt idx="1153">
                  <c:v>41794</c:v>
                </c:pt>
                <c:pt idx="1154">
                  <c:v>41795</c:v>
                </c:pt>
                <c:pt idx="1155">
                  <c:v>41796</c:v>
                </c:pt>
                <c:pt idx="1156">
                  <c:v>41799</c:v>
                </c:pt>
                <c:pt idx="1157">
                  <c:v>41800</c:v>
                </c:pt>
                <c:pt idx="1158">
                  <c:v>41801</c:v>
                </c:pt>
                <c:pt idx="1159">
                  <c:v>41802</c:v>
                </c:pt>
                <c:pt idx="1160">
                  <c:v>41803</c:v>
                </c:pt>
                <c:pt idx="1161">
                  <c:v>41806</c:v>
                </c:pt>
                <c:pt idx="1162">
                  <c:v>41807</c:v>
                </c:pt>
                <c:pt idx="1163">
                  <c:v>41808</c:v>
                </c:pt>
                <c:pt idx="1164">
                  <c:v>41809</c:v>
                </c:pt>
                <c:pt idx="1165">
                  <c:v>41810</c:v>
                </c:pt>
                <c:pt idx="1166">
                  <c:v>41813</c:v>
                </c:pt>
                <c:pt idx="1167">
                  <c:v>41814</c:v>
                </c:pt>
                <c:pt idx="1168">
                  <c:v>41815</c:v>
                </c:pt>
                <c:pt idx="1169">
                  <c:v>41816</c:v>
                </c:pt>
                <c:pt idx="1170">
                  <c:v>41817</c:v>
                </c:pt>
                <c:pt idx="1171">
                  <c:v>41820</c:v>
                </c:pt>
                <c:pt idx="1172">
                  <c:v>41821</c:v>
                </c:pt>
                <c:pt idx="1173">
                  <c:v>41822</c:v>
                </c:pt>
                <c:pt idx="1174">
                  <c:v>41823</c:v>
                </c:pt>
                <c:pt idx="1175">
                  <c:v>41824</c:v>
                </c:pt>
                <c:pt idx="1176">
                  <c:v>41827</c:v>
                </c:pt>
                <c:pt idx="1177">
                  <c:v>41828</c:v>
                </c:pt>
                <c:pt idx="1178">
                  <c:v>41829</c:v>
                </c:pt>
                <c:pt idx="1179">
                  <c:v>41830</c:v>
                </c:pt>
                <c:pt idx="1180">
                  <c:v>41831</c:v>
                </c:pt>
                <c:pt idx="1181">
                  <c:v>41834</c:v>
                </c:pt>
                <c:pt idx="1182">
                  <c:v>41835</c:v>
                </c:pt>
                <c:pt idx="1183">
                  <c:v>41836</c:v>
                </c:pt>
                <c:pt idx="1184">
                  <c:v>41837</c:v>
                </c:pt>
                <c:pt idx="1185">
                  <c:v>41838</c:v>
                </c:pt>
                <c:pt idx="1186">
                  <c:v>41841</c:v>
                </c:pt>
                <c:pt idx="1187">
                  <c:v>41842</c:v>
                </c:pt>
                <c:pt idx="1188">
                  <c:v>41843</c:v>
                </c:pt>
                <c:pt idx="1189">
                  <c:v>41844</c:v>
                </c:pt>
                <c:pt idx="1190">
                  <c:v>41845</c:v>
                </c:pt>
                <c:pt idx="1191">
                  <c:v>41848</c:v>
                </c:pt>
                <c:pt idx="1192">
                  <c:v>41849</c:v>
                </c:pt>
                <c:pt idx="1193">
                  <c:v>41850</c:v>
                </c:pt>
                <c:pt idx="1194">
                  <c:v>41851</c:v>
                </c:pt>
                <c:pt idx="1195">
                  <c:v>41852</c:v>
                </c:pt>
                <c:pt idx="1196">
                  <c:v>41855</c:v>
                </c:pt>
                <c:pt idx="1197">
                  <c:v>41856</c:v>
                </c:pt>
                <c:pt idx="1198">
                  <c:v>41857</c:v>
                </c:pt>
                <c:pt idx="1199">
                  <c:v>41858</c:v>
                </c:pt>
                <c:pt idx="1200">
                  <c:v>41859</c:v>
                </c:pt>
                <c:pt idx="1201">
                  <c:v>41862</c:v>
                </c:pt>
                <c:pt idx="1202">
                  <c:v>41863</c:v>
                </c:pt>
                <c:pt idx="1203">
                  <c:v>41864</c:v>
                </c:pt>
                <c:pt idx="1204">
                  <c:v>41865</c:v>
                </c:pt>
                <c:pt idx="1205">
                  <c:v>41866</c:v>
                </c:pt>
                <c:pt idx="1206">
                  <c:v>41869</c:v>
                </c:pt>
                <c:pt idx="1207">
                  <c:v>41870</c:v>
                </c:pt>
                <c:pt idx="1208">
                  <c:v>41871</c:v>
                </c:pt>
                <c:pt idx="1209">
                  <c:v>41872</c:v>
                </c:pt>
                <c:pt idx="1210">
                  <c:v>41873</c:v>
                </c:pt>
                <c:pt idx="1211">
                  <c:v>41876</c:v>
                </c:pt>
                <c:pt idx="1212">
                  <c:v>41877</c:v>
                </c:pt>
                <c:pt idx="1213">
                  <c:v>41878</c:v>
                </c:pt>
                <c:pt idx="1214">
                  <c:v>41879</c:v>
                </c:pt>
                <c:pt idx="1215">
                  <c:v>41880</c:v>
                </c:pt>
                <c:pt idx="1216">
                  <c:v>41883</c:v>
                </c:pt>
                <c:pt idx="1217">
                  <c:v>41884</c:v>
                </c:pt>
                <c:pt idx="1218">
                  <c:v>41885</c:v>
                </c:pt>
                <c:pt idx="1219">
                  <c:v>41886</c:v>
                </c:pt>
                <c:pt idx="1220">
                  <c:v>41887</c:v>
                </c:pt>
                <c:pt idx="1221">
                  <c:v>41890</c:v>
                </c:pt>
                <c:pt idx="1222">
                  <c:v>41891</c:v>
                </c:pt>
                <c:pt idx="1223">
                  <c:v>41892</c:v>
                </c:pt>
                <c:pt idx="1224">
                  <c:v>41893</c:v>
                </c:pt>
                <c:pt idx="1225">
                  <c:v>41894</c:v>
                </c:pt>
                <c:pt idx="1226">
                  <c:v>41897</c:v>
                </c:pt>
                <c:pt idx="1227">
                  <c:v>41898</c:v>
                </c:pt>
                <c:pt idx="1228">
                  <c:v>41899</c:v>
                </c:pt>
                <c:pt idx="1229">
                  <c:v>41900</c:v>
                </c:pt>
                <c:pt idx="1230">
                  <c:v>41901</c:v>
                </c:pt>
                <c:pt idx="1231">
                  <c:v>41904</c:v>
                </c:pt>
                <c:pt idx="1232">
                  <c:v>41905</c:v>
                </c:pt>
                <c:pt idx="1233">
                  <c:v>41906</c:v>
                </c:pt>
                <c:pt idx="1234">
                  <c:v>41907</c:v>
                </c:pt>
                <c:pt idx="1235">
                  <c:v>41908</c:v>
                </c:pt>
                <c:pt idx="1236">
                  <c:v>41911</c:v>
                </c:pt>
                <c:pt idx="1237">
                  <c:v>41912</c:v>
                </c:pt>
                <c:pt idx="1238">
                  <c:v>41913</c:v>
                </c:pt>
                <c:pt idx="1239">
                  <c:v>41914</c:v>
                </c:pt>
                <c:pt idx="1240">
                  <c:v>41915</c:v>
                </c:pt>
                <c:pt idx="1241">
                  <c:v>41918</c:v>
                </c:pt>
                <c:pt idx="1242">
                  <c:v>41919</c:v>
                </c:pt>
                <c:pt idx="1243">
                  <c:v>41920</c:v>
                </c:pt>
                <c:pt idx="1244">
                  <c:v>41921</c:v>
                </c:pt>
                <c:pt idx="1245">
                  <c:v>41922</c:v>
                </c:pt>
                <c:pt idx="1246">
                  <c:v>41925</c:v>
                </c:pt>
                <c:pt idx="1247">
                  <c:v>41926</c:v>
                </c:pt>
                <c:pt idx="1248">
                  <c:v>41927</c:v>
                </c:pt>
                <c:pt idx="1249">
                  <c:v>41928</c:v>
                </c:pt>
                <c:pt idx="1250">
                  <c:v>41929</c:v>
                </c:pt>
                <c:pt idx="1251">
                  <c:v>41932</c:v>
                </c:pt>
                <c:pt idx="1252">
                  <c:v>41933</c:v>
                </c:pt>
                <c:pt idx="1253">
                  <c:v>41934</c:v>
                </c:pt>
                <c:pt idx="1254">
                  <c:v>41935</c:v>
                </c:pt>
                <c:pt idx="1255">
                  <c:v>41936</c:v>
                </c:pt>
                <c:pt idx="1256">
                  <c:v>41939</c:v>
                </c:pt>
                <c:pt idx="1257">
                  <c:v>41940</c:v>
                </c:pt>
                <c:pt idx="1258">
                  <c:v>41941</c:v>
                </c:pt>
                <c:pt idx="1259">
                  <c:v>41942</c:v>
                </c:pt>
                <c:pt idx="1260">
                  <c:v>41943</c:v>
                </c:pt>
                <c:pt idx="1261">
                  <c:v>41946</c:v>
                </c:pt>
                <c:pt idx="1262">
                  <c:v>41947</c:v>
                </c:pt>
                <c:pt idx="1263">
                  <c:v>41948</c:v>
                </c:pt>
                <c:pt idx="1264">
                  <c:v>41949</c:v>
                </c:pt>
                <c:pt idx="1265">
                  <c:v>41950</c:v>
                </c:pt>
                <c:pt idx="1266">
                  <c:v>41953</c:v>
                </c:pt>
                <c:pt idx="1267">
                  <c:v>41954</c:v>
                </c:pt>
                <c:pt idx="1268">
                  <c:v>41955</c:v>
                </c:pt>
                <c:pt idx="1269">
                  <c:v>41956</c:v>
                </c:pt>
                <c:pt idx="1270">
                  <c:v>41957</c:v>
                </c:pt>
                <c:pt idx="1271">
                  <c:v>41960</c:v>
                </c:pt>
                <c:pt idx="1272">
                  <c:v>41961</c:v>
                </c:pt>
                <c:pt idx="1273">
                  <c:v>41962</c:v>
                </c:pt>
                <c:pt idx="1274">
                  <c:v>41963</c:v>
                </c:pt>
                <c:pt idx="1275">
                  <c:v>41964</c:v>
                </c:pt>
                <c:pt idx="1276">
                  <c:v>41967</c:v>
                </c:pt>
                <c:pt idx="1277">
                  <c:v>41968</c:v>
                </c:pt>
                <c:pt idx="1278">
                  <c:v>41969</c:v>
                </c:pt>
                <c:pt idx="1279">
                  <c:v>41970</c:v>
                </c:pt>
                <c:pt idx="1280">
                  <c:v>41971</c:v>
                </c:pt>
                <c:pt idx="1281">
                  <c:v>41974</c:v>
                </c:pt>
                <c:pt idx="1282">
                  <c:v>41975</c:v>
                </c:pt>
                <c:pt idx="1283">
                  <c:v>41976</c:v>
                </c:pt>
                <c:pt idx="1284">
                  <c:v>41977</c:v>
                </c:pt>
                <c:pt idx="1285">
                  <c:v>41978</c:v>
                </c:pt>
                <c:pt idx="1286">
                  <c:v>41981</c:v>
                </c:pt>
                <c:pt idx="1287">
                  <c:v>41982</c:v>
                </c:pt>
                <c:pt idx="1288">
                  <c:v>41983</c:v>
                </c:pt>
                <c:pt idx="1289">
                  <c:v>41984</c:v>
                </c:pt>
                <c:pt idx="1290">
                  <c:v>41985</c:v>
                </c:pt>
                <c:pt idx="1291">
                  <c:v>41988</c:v>
                </c:pt>
                <c:pt idx="1292">
                  <c:v>41989</c:v>
                </c:pt>
                <c:pt idx="1293">
                  <c:v>41990</c:v>
                </c:pt>
                <c:pt idx="1294">
                  <c:v>41991</c:v>
                </c:pt>
                <c:pt idx="1295">
                  <c:v>41992</c:v>
                </c:pt>
                <c:pt idx="1296">
                  <c:v>41995</c:v>
                </c:pt>
                <c:pt idx="1297">
                  <c:v>41996</c:v>
                </c:pt>
                <c:pt idx="1298">
                  <c:v>41997</c:v>
                </c:pt>
                <c:pt idx="1299">
                  <c:v>41998</c:v>
                </c:pt>
                <c:pt idx="1300">
                  <c:v>41999</c:v>
                </c:pt>
                <c:pt idx="1301">
                  <c:v>42002</c:v>
                </c:pt>
                <c:pt idx="1302">
                  <c:v>42003</c:v>
                </c:pt>
                <c:pt idx="1303">
                  <c:v>42004</c:v>
                </c:pt>
                <c:pt idx="1304">
                  <c:v>42005</c:v>
                </c:pt>
                <c:pt idx="1305">
                  <c:v>42006</c:v>
                </c:pt>
                <c:pt idx="1306">
                  <c:v>42009</c:v>
                </c:pt>
                <c:pt idx="1307">
                  <c:v>42010</c:v>
                </c:pt>
                <c:pt idx="1308">
                  <c:v>42011</c:v>
                </c:pt>
                <c:pt idx="1309">
                  <c:v>42012</c:v>
                </c:pt>
                <c:pt idx="1310">
                  <c:v>42013</c:v>
                </c:pt>
                <c:pt idx="1311">
                  <c:v>42016</c:v>
                </c:pt>
                <c:pt idx="1312">
                  <c:v>42017</c:v>
                </c:pt>
                <c:pt idx="1313">
                  <c:v>42018</c:v>
                </c:pt>
                <c:pt idx="1314">
                  <c:v>42019</c:v>
                </c:pt>
                <c:pt idx="1315">
                  <c:v>42020</c:v>
                </c:pt>
                <c:pt idx="1316">
                  <c:v>42023</c:v>
                </c:pt>
                <c:pt idx="1317">
                  <c:v>42024</c:v>
                </c:pt>
                <c:pt idx="1318">
                  <c:v>42025</c:v>
                </c:pt>
                <c:pt idx="1319">
                  <c:v>42026</c:v>
                </c:pt>
                <c:pt idx="1320">
                  <c:v>42027</c:v>
                </c:pt>
                <c:pt idx="1321">
                  <c:v>42030</c:v>
                </c:pt>
                <c:pt idx="1322">
                  <c:v>42031</c:v>
                </c:pt>
                <c:pt idx="1323">
                  <c:v>42032</c:v>
                </c:pt>
                <c:pt idx="1324">
                  <c:v>42033</c:v>
                </c:pt>
                <c:pt idx="1325">
                  <c:v>42034</c:v>
                </c:pt>
                <c:pt idx="1326">
                  <c:v>42037</c:v>
                </c:pt>
                <c:pt idx="1327">
                  <c:v>42038</c:v>
                </c:pt>
                <c:pt idx="1328">
                  <c:v>42039</c:v>
                </c:pt>
                <c:pt idx="1329">
                  <c:v>42040</c:v>
                </c:pt>
                <c:pt idx="1330">
                  <c:v>42041</c:v>
                </c:pt>
                <c:pt idx="1331">
                  <c:v>42044</c:v>
                </c:pt>
                <c:pt idx="1332">
                  <c:v>42045</c:v>
                </c:pt>
                <c:pt idx="1333">
                  <c:v>42046</c:v>
                </c:pt>
                <c:pt idx="1334">
                  <c:v>42047</c:v>
                </c:pt>
                <c:pt idx="1335">
                  <c:v>42048</c:v>
                </c:pt>
                <c:pt idx="1336">
                  <c:v>42051</c:v>
                </c:pt>
                <c:pt idx="1337">
                  <c:v>42052</c:v>
                </c:pt>
                <c:pt idx="1338">
                  <c:v>42053</c:v>
                </c:pt>
                <c:pt idx="1339">
                  <c:v>42054</c:v>
                </c:pt>
                <c:pt idx="1340">
                  <c:v>42055</c:v>
                </c:pt>
                <c:pt idx="1341">
                  <c:v>42058</c:v>
                </c:pt>
                <c:pt idx="1342">
                  <c:v>42059</c:v>
                </c:pt>
                <c:pt idx="1343">
                  <c:v>42060</c:v>
                </c:pt>
                <c:pt idx="1344">
                  <c:v>42061</c:v>
                </c:pt>
                <c:pt idx="1345">
                  <c:v>42062</c:v>
                </c:pt>
                <c:pt idx="1346">
                  <c:v>42065</c:v>
                </c:pt>
                <c:pt idx="1347">
                  <c:v>42066</c:v>
                </c:pt>
                <c:pt idx="1348">
                  <c:v>42067</c:v>
                </c:pt>
                <c:pt idx="1349">
                  <c:v>42068</c:v>
                </c:pt>
                <c:pt idx="1350">
                  <c:v>42069</c:v>
                </c:pt>
                <c:pt idx="1351">
                  <c:v>42072</c:v>
                </c:pt>
                <c:pt idx="1352">
                  <c:v>42073</c:v>
                </c:pt>
                <c:pt idx="1353">
                  <c:v>42074</c:v>
                </c:pt>
                <c:pt idx="1354">
                  <c:v>42075</c:v>
                </c:pt>
                <c:pt idx="1355">
                  <c:v>42076</c:v>
                </c:pt>
                <c:pt idx="1356">
                  <c:v>42079</c:v>
                </c:pt>
                <c:pt idx="1357">
                  <c:v>42080</c:v>
                </c:pt>
                <c:pt idx="1358">
                  <c:v>42081</c:v>
                </c:pt>
                <c:pt idx="1359">
                  <c:v>42082</c:v>
                </c:pt>
                <c:pt idx="1360">
                  <c:v>42083</c:v>
                </c:pt>
                <c:pt idx="1361">
                  <c:v>42086</c:v>
                </c:pt>
                <c:pt idx="1362">
                  <c:v>42087</c:v>
                </c:pt>
                <c:pt idx="1363">
                  <c:v>42088</c:v>
                </c:pt>
                <c:pt idx="1364">
                  <c:v>42089</c:v>
                </c:pt>
                <c:pt idx="1365">
                  <c:v>42090</c:v>
                </c:pt>
                <c:pt idx="1366">
                  <c:v>42093</c:v>
                </c:pt>
                <c:pt idx="1367">
                  <c:v>42094</c:v>
                </c:pt>
                <c:pt idx="1368">
                  <c:v>42095</c:v>
                </c:pt>
                <c:pt idx="1369">
                  <c:v>42096</c:v>
                </c:pt>
                <c:pt idx="1370">
                  <c:v>42097</c:v>
                </c:pt>
                <c:pt idx="1371">
                  <c:v>42100</c:v>
                </c:pt>
                <c:pt idx="1372">
                  <c:v>42101</c:v>
                </c:pt>
                <c:pt idx="1373">
                  <c:v>42102</c:v>
                </c:pt>
                <c:pt idx="1374">
                  <c:v>42103</c:v>
                </c:pt>
                <c:pt idx="1375">
                  <c:v>42104</c:v>
                </c:pt>
                <c:pt idx="1376">
                  <c:v>42107</c:v>
                </c:pt>
                <c:pt idx="1377">
                  <c:v>42108</c:v>
                </c:pt>
                <c:pt idx="1378">
                  <c:v>42109</c:v>
                </c:pt>
                <c:pt idx="1379">
                  <c:v>42110</c:v>
                </c:pt>
                <c:pt idx="1380">
                  <c:v>42111</c:v>
                </c:pt>
                <c:pt idx="1381">
                  <c:v>42114</c:v>
                </c:pt>
                <c:pt idx="1382">
                  <c:v>42115</c:v>
                </c:pt>
                <c:pt idx="1383">
                  <c:v>42116</c:v>
                </c:pt>
                <c:pt idx="1384">
                  <c:v>42117</c:v>
                </c:pt>
                <c:pt idx="1385">
                  <c:v>42118</c:v>
                </c:pt>
                <c:pt idx="1386">
                  <c:v>42121</c:v>
                </c:pt>
                <c:pt idx="1387">
                  <c:v>42122</c:v>
                </c:pt>
                <c:pt idx="1388">
                  <c:v>42123</c:v>
                </c:pt>
                <c:pt idx="1389">
                  <c:v>42124</c:v>
                </c:pt>
                <c:pt idx="1390">
                  <c:v>42125</c:v>
                </c:pt>
                <c:pt idx="1391">
                  <c:v>42128</c:v>
                </c:pt>
                <c:pt idx="1392">
                  <c:v>42129</c:v>
                </c:pt>
                <c:pt idx="1393">
                  <c:v>42130</c:v>
                </c:pt>
                <c:pt idx="1394">
                  <c:v>42131</c:v>
                </c:pt>
                <c:pt idx="1395">
                  <c:v>42132</c:v>
                </c:pt>
                <c:pt idx="1396">
                  <c:v>42135</c:v>
                </c:pt>
                <c:pt idx="1397">
                  <c:v>42136</c:v>
                </c:pt>
                <c:pt idx="1398">
                  <c:v>42137</c:v>
                </c:pt>
                <c:pt idx="1399">
                  <c:v>42138</c:v>
                </c:pt>
                <c:pt idx="1400">
                  <c:v>42139</c:v>
                </c:pt>
                <c:pt idx="1401">
                  <c:v>42142</c:v>
                </c:pt>
                <c:pt idx="1402">
                  <c:v>42143</c:v>
                </c:pt>
                <c:pt idx="1403">
                  <c:v>42144</c:v>
                </c:pt>
                <c:pt idx="1404">
                  <c:v>42145</c:v>
                </c:pt>
                <c:pt idx="1405">
                  <c:v>42146</c:v>
                </c:pt>
                <c:pt idx="1406">
                  <c:v>42149</c:v>
                </c:pt>
                <c:pt idx="1407">
                  <c:v>42150</c:v>
                </c:pt>
                <c:pt idx="1408">
                  <c:v>42151</c:v>
                </c:pt>
                <c:pt idx="1409">
                  <c:v>42152</c:v>
                </c:pt>
                <c:pt idx="1410">
                  <c:v>42153</c:v>
                </c:pt>
                <c:pt idx="1411">
                  <c:v>42156</c:v>
                </c:pt>
                <c:pt idx="1412">
                  <c:v>42157</c:v>
                </c:pt>
                <c:pt idx="1413">
                  <c:v>42158</c:v>
                </c:pt>
                <c:pt idx="1414">
                  <c:v>42159</c:v>
                </c:pt>
                <c:pt idx="1415">
                  <c:v>42160</c:v>
                </c:pt>
                <c:pt idx="1416">
                  <c:v>42163</c:v>
                </c:pt>
                <c:pt idx="1417">
                  <c:v>42164</c:v>
                </c:pt>
                <c:pt idx="1418">
                  <c:v>42165</c:v>
                </c:pt>
                <c:pt idx="1419">
                  <c:v>42166</c:v>
                </c:pt>
                <c:pt idx="1420">
                  <c:v>42167</c:v>
                </c:pt>
                <c:pt idx="1421">
                  <c:v>42170</c:v>
                </c:pt>
                <c:pt idx="1422">
                  <c:v>42171</c:v>
                </c:pt>
                <c:pt idx="1423">
                  <c:v>42172</c:v>
                </c:pt>
                <c:pt idx="1424">
                  <c:v>42173</c:v>
                </c:pt>
                <c:pt idx="1425">
                  <c:v>42174</c:v>
                </c:pt>
                <c:pt idx="1426">
                  <c:v>42177</c:v>
                </c:pt>
                <c:pt idx="1427">
                  <c:v>42178</c:v>
                </c:pt>
                <c:pt idx="1428">
                  <c:v>42179</c:v>
                </c:pt>
                <c:pt idx="1429">
                  <c:v>42180</c:v>
                </c:pt>
                <c:pt idx="1430">
                  <c:v>42181</c:v>
                </c:pt>
                <c:pt idx="1431">
                  <c:v>42184</c:v>
                </c:pt>
                <c:pt idx="1432">
                  <c:v>42185</c:v>
                </c:pt>
                <c:pt idx="1433">
                  <c:v>42186</c:v>
                </c:pt>
                <c:pt idx="1434">
                  <c:v>42187</c:v>
                </c:pt>
                <c:pt idx="1435">
                  <c:v>42188</c:v>
                </c:pt>
                <c:pt idx="1436">
                  <c:v>42191</c:v>
                </c:pt>
                <c:pt idx="1437">
                  <c:v>42192</c:v>
                </c:pt>
                <c:pt idx="1438">
                  <c:v>42193</c:v>
                </c:pt>
                <c:pt idx="1439">
                  <c:v>42194</c:v>
                </c:pt>
                <c:pt idx="1440">
                  <c:v>42195</c:v>
                </c:pt>
                <c:pt idx="1441">
                  <c:v>42198</c:v>
                </c:pt>
                <c:pt idx="1442">
                  <c:v>42199</c:v>
                </c:pt>
                <c:pt idx="1443">
                  <c:v>42200</c:v>
                </c:pt>
                <c:pt idx="1444">
                  <c:v>42201</c:v>
                </c:pt>
                <c:pt idx="1445">
                  <c:v>42202</c:v>
                </c:pt>
                <c:pt idx="1446">
                  <c:v>42205</c:v>
                </c:pt>
                <c:pt idx="1447">
                  <c:v>42206</c:v>
                </c:pt>
                <c:pt idx="1448">
                  <c:v>42207</c:v>
                </c:pt>
                <c:pt idx="1449">
                  <c:v>42208</c:v>
                </c:pt>
                <c:pt idx="1450">
                  <c:v>42209</c:v>
                </c:pt>
                <c:pt idx="1451">
                  <c:v>42212</c:v>
                </c:pt>
                <c:pt idx="1452">
                  <c:v>42213</c:v>
                </c:pt>
                <c:pt idx="1453">
                  <c:v>42214</c:v>
                </c:pt>
                <c:pt idx="1454">
                  <c:v>42215</c:v>
                </c:pt>
                <c:pt idx="1455">
                  <c:v>42216</c:v>
                </c:pt>
                <c:pt idx="1456">
                  <c:v>42219</c:v>
                </c:pt>
                <c:pt idx="1457">
                  <c:v>42220</c:v>
                </c:pt>
                <c:pt idx="1458">
                  <c:v>42221</c:v>
                </c:pt>
                <c:pt idx="1459">
                  <c:v>42222</c:v>
                </c:pt>
                <c:pt idx="1460">
                  <c:v>42223</c:v>
                </c:pt>
                <c:pt idx="1461">
                  <c:v>42226</c:v>
                </c:pt>
                <c:pt idx="1462">
                  <c:v>42227</c:v>
                </c:pt>
                <c:pt idx="1463">
                  <c:v>42228</c:v>
                </c:pt>
                <c:pt idx="1464">
                  <c:v>42229</c:v>
                </c:pt>
                <c:pt idx="1465">
                  <c:v>42230</c:v>
                </c:pt>
                <c:pt idx="1466">
                  <c:v>42233</c:v>
                </c:pt>
                <c:pt idx="1467">
                  <c:v>42234</c:v>
                </c:pt>
                <c:pt idx="1468">
                  <c:v>42235</c:v>
                </c:pt>
                <c:pt idx="1469">
                  <c:v>42236</c:v>
                </c:pt>
                <c:pt idx="1470">
                  <c:v>42237</c:v>
                </c:pt>
                <c:pt idx="1471">
                  <c:v>42240</c:v>
                </c:pt>
                <c:pt idx="1472">
                  <c:v>42241</c:v>
                </c:pt>
                <c:pt idx="1473">
                  <c:v>42242</c:v>
                </c:pt>
                <c:pt idx="1474">
                  <c:v>42243</c:v>
                </c:pt>
                <c:pt idx="1475">
                  <c:v>42244</c:v>
                </c:pt>
                <c:pt idx="1476">
                  <c:v>42247</c:v>
                </c:pt>
                <c:pt idx="1477">
                  <c:v>42248</c:v>
                </c:pt>
                <c:pt idx="1478">
                  <c:v>42249</c:v>
                </c:pt>
                <c:pt idx="1479">
                  <c:v>42250</c:v>
                </c:pt>
                <c:pt idx="1480">
                  <c:v>42251</c:v>
                </c:pt>
                <c:pt idx="1481">
                  <c:v>42254</c:v>
                </c:pt>
                <c:pt idx="1482">
                  <c:v>42255</c:v>
                </c:pt>
                <c:pt idx="1483">
                  <c:v>42256</c:v>
                </c:pt>
                <c:pt idx="1484">
                  <c:v>42257</c:v>
                </c:pt>
                <c:pt idx="1485">
                  <c:v>42258</c:v>
                </c:pt>
                <c:pt idx="1486">
                  <c:v>42261</c:v>
                </c:pt>
                <c:pt idx="1487">
                  <c:v>42262</c:v>
                </c:pt>
                <c:pt idx="1488">
                  <c:v>42263</c:v>
                </c:pt>
                <c:pt idx="1489">
                  <c:v>42264</c:v>
                </c:pt>
                <c:pt idx="1490">
                  <c:v>42265</c:v>
                </c:pt>
                <c:pt idx="1491">
                  <c:v>42268</c:v>
                </c:pt>
                <c:pt idx="1492">
                  <c:v>42269</c:v>
                </c:pt>
                <c:pt idx="1493">
                  <c:v>42270</c:v>
                </c:pt>
                <c:pt idx="1494">
                  <c:v>42271</c:v>
                </c:pt>
                <c:pt idx="1495">
                  <c:v>42272</c:v>
                </c:pt>
                <c:pt idx="1496">
                  <c:v>42275</c:v>
                </c:pt>
                <c:pt idx="1497">
                  <c:v>42276</c:v>
                </c:pt>
                <c:pt idx="1498">
                  <c:v>42277</c:v>
                </c:pt>
                <c:pt idx="1499">
                  <c:v>42278</c:v>
                </c:pt>
                <c:pt idx="1500">
                  <c:v>42279</c:v>
                </c:pt>
                <c:pt idx="1501">
                  <c:v>42282</c:v>
                </c:pt>
                <c:pt idx="1502">
                  <c:v>42283</c:v>
                </c:pt>
                <c:pt idx="1503">
                  <c:v>42284</c:v>
                </c:pt>
                <c:pt idx="1504">
                  <c:v>42285</c:v>
                </c:pt>
                <c:pt idx="1505">
                  <c:v>42286</c:v>
                </c:pt>
                <c:pt idx="1506">
                  <c:v>42289</c:v>
                </c:pt>
                <c:pt idx="1507">
                  <c:v>42290</c:v>
                </c:pt>
                <c:pt idx="1508">
                  <c:v>42291</c:v>
                </c:pt>
                <c:pt idx="1509">
                  <c:v>42292</c:v>
                </c:pt>
                <c:pt idx="1510">
                  <c:v>42293</c:v>
                </c:pt>
                <c:pt idx="1511">
                  <c:v>42296</c:v>
                </c:pt>
                <c:pt idx="1512">
                  <c:v>42297</c:v>
                </c:pt>
                <c:pt idx="1513">
                  <c:v>42298</c:v>
                </c:pt>
                <c:pt idx="1514">
                  <c:v>42299</c:v>
                </c:pt>
                <c:pt idx="1515">
                  <c:v>42300</c:v>
                </c:pt>
                <c:pt idx="1516">
                  <c:v>42303</c:v>
                </c:pt>
                <c:pt idx="1517">
                  <c:v>42304</c:v>
                </c:pt>
                <c:pt idx="1518">
                  <c:v>42305</c:v>
                </c:pt>
                <c:pt idx="1519">
                  <c:v>42306</c:v>
                </c:pt>
                <c:pt idx="1520">
                  <c:v>42307</c:v>
                </c:pt>
                <c:pt idx="1521">
                  <c:v>42310</c:v>
                </c:pt>
                <c:pt idx="1522">
                  <c:v>42311</c:v>
                </c:pt>
                <c:pt idx="1523">
                  <c:v>42312</c:v>
                </c:pt>
                <c:pt idx="1524">
                  <c:v>42313</c:v>
                </c:pt>
                <c:pt idx="1525">
                  <c:v>42314</c:v>
                </c:pt>
                <c:pt idx="1526">
                  <c:v>42317</c:v>
                </c:pt>
                <c:pt idx="1527">
                  <c:v>42318</c:v>
                </c:pt>
                <c:pt idx="1528">
                  <c:v>42319</c:v>
                </c:pt>
                <c:pt idx="1529">
                  <c:v>42320</c:v>
                </c:pt>
                <c:pt idx="1530">
                  <c:v>42321</c:v>
                </c:pt>
                <c:pt idx="1531">
                  <c:v>42324</c:v>
                </c:pt>
                <c:pt idx="1532">
                  <c:v>42325</c:v>
                </c:pt>
                <c:pt idx="1533">
                  <c:v>42326</c:v>
                </c:pt>
                <c:pt idx="1534">
                  <c:v>42327</c:v>
                </c:pt>
                <c:pt idx="1535">
                  <c:v>42328</c:v>
                </c:pt>
                <c:pt idx="1536">
                  <c:v>42331</c:v>
                </c:pt>
                <c:pt idx="1537">
                  <c:v>42332</c:v>
                </c:pt>
                <c:pt idx="1538">
                  <c:v>42333</c:v>
                </c:pt>
                <c:pt idx="1539">
                  <c:v>42334</c:v>
                </c:pt>
                <c:pt idx="1540">
                  <c:v>42335</c:v>
                </c:pt>
                <c:pt idx="1541">
                  <c:v>42338</c:v>
                </c:pt>
                <c:pt idx="1542">
                  <c:v>42339</c:v>
                </c:pt>
                <c:pt idx="1543">
                  <c:v>42340</c:v>
                </c:pt>
                <c:pt idx="1544">
                  <c:v>42341</c:v>
                </c:pt>
                <c:pt idx="1545">
                  <c:v>42342</c:v>
                </c:pt>
                <c:pt idx="1546">
                  <c:v>42345</c:v>
                </c:pt>
                <c:pt idx="1547">
                  <c:v>42346</c:v>
                </c:pt>
                <c:pt idx="1548">
                  <c:v>42347</c:v>
                </c:pt>
                <c:pt idx="1549">
                  <c:v>42348</c:v>
                </c:pt>
                <c:pt idx="1550">
                  <c:v>42349</c:v>
                </c:pt>
                <c:pt idx="1551">
                  <c:v>42352</c:v>
                </c:pt>
                <c:pt idx="1552">
                  <c:v>42353</c:v>
                </c:pt>
                <c:pt idx="1553">
                  <c:v>42354</c:v>
                </c:pt>
                <c:pt idx="1554">
                  <c:v>42355</c:v>
                </c:pt>
                <c:pt idx="1555">
                  <c:v>42356</c:v>
                </c:pt>
                <c:pt idx="1556">
                  <c:v>42359</c:v>
                </c:pt>
                <c:pt idx="1557">
                  <c:v>42360</c:v>
                </c:pt>
                <c:pt idx="1558">
                  <c:v>42361</c:v>
                </c:pt>
                <c:pt idx="1559">
                  <c:v>42362</c:v>
                </c:pt>
                <c:pt idx="1560">
                  <c:v>42363</c:v>
                </c:pt>
                <c:pt idx="1561">
                  <c:v>42366</c:v>
                </c:pt>
                <c:pt idx="1562">
                  <c:v>42367</c:v>
                </c:pt>
                <c:pt idx="1563">
                  <c:v>42368</c:v>
                </c:pt>
                <c:pt idx="1564">
                  <c:v>42369</c:v>
                </c:pt>
                <c:pt idx="1565">
                  <c:v>42373</c:v>
                </c:pt>
                <c:pt idx="1566">
                  <c:v>42374</c:v>
                </c:pt>
                <c:pt idx="1567">
                  <c:v>42375</c:v>
                </c:pt>
                <c:pt idx="1568">
                  <c:v>42376</c:v>
                </c:pt>
                <c:pt idx="1569">
                  <c:v>42377</c:v>
                </c:pt>
                <c:pt idx="1570">
                  <c:v>42380</c:v>
                </c:pt>
                <c:pt idx="1571">
                  <c:v>42381</c:v>
                </c:pt>
                <c:pt idx="1572">
                  <c:v>42382</c:v>
                </c:pt>
                <c:pt idx="1573">
                  <c:v>42383</c:v>
                </c:pt>
                <c:pt idx="1574">
                  <c:v>42384</c:v>
                </c:pt>
                <c:pt idx="1575">
                  <c:v>42387</c:v>
                </c:pt>
                <c:pt idx="1576">
                  <c:v>42388</c:v>
                </c:pt>
                <c:pt idx="1577">
                  <c:v>42389</c:v>
                </c:pt>
                <c:pt idx="1578">
                  <c:v>42390</c:v>
                </c:pt>
                <c:pt idx="1579">
                  <c:v>42391</c:v>
                </c:pt>
                <c:pt idx="1580">
                  <c:v>42394</c:v>
                </c:pt>
                <c:pt idx="1581">
                  <c:v>42395</c:v>
                </c:pt>
                <c:pt idx="1582">
                  <c:v>42396</c:v>
                </c:pt>
                <c:pt idx="1583">
                  <c:v>42397</c:v>
                </c:pt>
                <c:pt idx="1584">
                  <c:v>42398</c:v>
                </c:pt>
                <c:pt idx="1585">
                  <c:v>42401</c:v>
                </c:pt>
                <c:pt idx="1586">
                  <c:v>42402</c:v>
                </c:pt>
                <c:pt idx="1587">
                  <c:v>42403</c:v>
                </c:pt>
                <c:pt idx="1588">
                  <c:v>42404</c:v>
                </c:pt>
                <c:pt idx="1589">
                  <c:v>42405</c:v>
                </c:pt>
                <c:pt idx="1590">
                  <c:v>42408</c:v>
                </c:pt>
                <c:pt idx="1591">
                  <c:v>42409</c:v>
                </c:pt>
                <c:pt idx="1592">
                  <c:v>42410</c:v>
                </c:pt>
                <c:pt idx="1593">
                  <c:v>42411</c:v>
                </c:pt>
                <c:pt idx="1594">
                  <c:v>42412</c:v>
                </c:pt>
                <c:pt idx="1595">
                  <c:v>42415</c:v>
                </c:pt>
                <c:pt idx="1596">
                  <c:v>42416</c:v>
                </c:pt>
                <c:pt idx="1597">
                  <c:v>42417</c:v>
                </c:pt>
                <c:pt idx="1598">
                  <c:v>42418</c:v>
                </c:pt>
                <c:pt idx="1599">
                  <c:v>42419</c:v>
                </c:pt>
                <c:pt idx="1600">
                  <c:v>42422</c:v>
                </c:pt>
                <c:pt idx="1601">
                  <c:v>42423</c:v>
                </c:pt>
                <c:pt idx="1602">
                  <c:v>42424</c:v>
                </c:pt>
                <c:pt idx="1603">
                  <c:v>42425</c:v>
                </c:pt>
                <c:pt idx="1604">
                  <c:v>42426</c:v>
                </c:pt>
                <c:pt idx="1605">
                  <c:v>42429</c:v>
                </c:pt>
                <c:pt idx="1606">
                  <c:v>42430</c:v>
                </c:pt>
                <c:pt idx="1607">
                  <c:v>42431</c:v>
                </c:pt>
                <c:pt idx="1608">
                  <c:v>42432</c:v>
                </c:pt>
                <c:pt idx="1609">
                  <c:v>42433</c:v>
                </c:pt>
                <c:pt idx="1610">
                  <c:v>42436</c:v>
                </c:pt>
                <c:pt idx="1611">
                  <c:v>42437</c:v>
                </c:pt>
                <c:pt idx="1612">
                  <c:v>42438</c:v>
                </c:pt>
                <c:pt idx="1613">
                  <c:v>42439</c:v>
                </c:pt>
                <c:pt idx="1614">
                  <c:v>42440</c:v>
                </c:pt>
                <c:pt idx="1615">
                  <c:v>42443</c:v>
                </c:pt>
                <c:pt idx="1616">
                  <c:v>42444</c:v>
                </c:pt>
                <c:pt idx="1617">
                  <c:v>42445</c:v>
                </c:pt>
                <c:pt idx="1618">
                  <c:v>42446</c:v>
                </c:pt>
                <c:pt idx="1619">
                  <c:v>42447</c:v>
                </c:pt>
                <c:pt idx="1620">
                  <c:v>42450</c:v>
                </c:pt>
                <c:pt idx="1621">
                  <c:v>42451</c:v>
                </c:pt>
                <c:pt idx="1622">
                  <c:v>42452</c:v>
                </c:pt>
                <c:pt idx="1623">
                  <c:v>42453</c:v>
                </c:pt>
                <c:pt idx="1624">
                  <c:v>42454</c:v>
                </c:pt>
                <c:pt idx="1625">
                  <c:v>42457</c:v>
                </c:pt>
                <c:pt idx="1626">
                  <c:v>42458</c:v>
                </c:pt>
                <c:pt idx="1627">
                  <c:v>42459</c:v>
                </c:pt>
                <c:pt idx="1628">
                  <c:v>42460</c:v>
                </c:pt>
                <c:pt idx="1629">
                  <c:v>42461</c:v>
                </c:pt>
                <c:pt idx="1630">
                  <c:v>42464</c:v>
                </c:pt>
                <c:pt idx="1631">
                  <c:v>42465</c:v>
                </c:pt>
                <c:pt idx="1632">
                  <c:v>42466</c:v>
                </c:pt>
                <c:pt idx="1633">
                  <c:v>42467</c:v>
                </c:pt>
                <c:pt idx="1634">
                  <c:v>42468</c:v>
                </c:pt>
                <c:pt idx="1635">
                  <c:v>42471</c:v>
                </c:pt>
                <c:pt idx="1636">
                  <c:v>42472</c:v>
                </c:pt>
                <c:pt idx="1637">
                  <c:v>42473</c:v>
                </c:pt>
                <c:pt idx="1638">
                  <c:v>42474</c:v>
                </c:pt>
                <c:pt idx="1639">
                  <c:v>42475</c:v>
                </c:pt>
                <c:pt idx="1640">
                  <c:v>42478</c:v>
                </c:pt>
                <c:pt idx="1641">
                  <c:v>42479</c:v>
                </c:pt>
                <c:pt idx="1642">
                  <c:v>42480</c:v>
                </c:pt>
                <c:pt idx="1643">
                  <c:v>42481</c:v>
                </c:pt>
                <c:pt idx="1644">
                  <c:v>42482</c:v>
                </c:pt>
                <c:pt idx="1645">
                  <c:v>42485</c:v>
                </c:pt>
                <c:pt idx="1646">
                  <c:v>42486</c:v>
                </c:pt>
                <c:pt idx="1647">
                  <c:v>42487</c:v>
                </c:pt>
                <c:pt idx="1648">
                  <c:v>42488</c:v>
                </c:pt>
                <c:pt idx="1649">
                  <c:v>42489</c:v>
                </c:pt>
                <c:pt idx="1650">
                  <c:v>42492</c:v>
                </c:pt>
                <c:pt idx="1651">
                  <c:v>42493</c:v>
                </c:pt>
                <c:pt idx="1652">
                  <c:v>42494</c:v>
                </c:pt>
                <c:pt idx="1653">
                  <c:v>42495</c:v>
                </c:pt>
                <c:pt idx="1654">
                  <c:v>42496</c:v>
                </c:pt>
                <c:pt idx="1655">
                  <c:v>42499</c:v>
                </c:pt>
                <c:pt idx="1656">
                  <c:v>42500</c:v>
                </c:pt>
                <c:pt idx="1657">
                  <c:v>42501</c:v>
                </c:pt>
                <c:pt idx="1658">
                  <c:v>42502</c:v>
                </c:pt>
                <c:pt idx="1659">
                  <c:v>42503</c:v>
                </c:pt>
                <c:pt idx="1660">
                  <c:v>42506</c:v>
                </c:pt>
                <c:pt idx="1661">
                  <c:v>42507</c:v>
                </c:pt>
                <c:pt idx="1662">
                  <c:v>42508</c:v>
                </c:pt>
                <c:pt idx="1663">
                  <c:v>42509</c:v>
                </c:pt>
                <c:pt idx="1664">
                  <c:v>42510</c:v>
                </c:pt>
                <c:pt idx="1665">
                  <c:v>42513</c:v>
                </c:pt>
                <c:pt idx="1666">
                  <c:v>42514</c:v>
                </c:pt>
                <c:pt idx="1667">
                  <c:v>42515</c:v>
                </c:pt>
                <c:pt idx="1668">
                  <c:v>42516</c:v>
                </c:pt>
                <c:pt idx="1669">
                  <c:v>42517</c:v>
                </c:pt>
                <c:pt idx="1670">
                  <c:v>42520</c:v>
                </c:pt>
                <c:pt idx="1671">
                  <c:v>42521</c:v>
                </c:pt>
                <c:pt idx="1672">
                  <c:v>42522</c:v>
                </c:pt>
                <c:pt idx="1673">
                  <c:v>42523</c:v>
                </c:pt>
                <c:pt idx="1674">
                  <c:v>42524</c:v>
                </c:pt>
                <c:pt idx="1675">
                  <c:v>42527</c:v>
                </c:pt>
                <c:pt idx="1676">
                  <c:v>42528</c:v>
                </c:pt>
                <c:pt idx="1677">
                  <c:v>42529</c:v>
                </c:pt>
                <c:pt idx="1678">
                  <c:v>42530</c:v>
                </c:pt>
                <c:pt idx="1679">
                  <c:v>42531</c:v>
                </c:pt>
                <c:pt idx="1680">
                  <c:v>42534</c:v>
                </c:pt>
                <c:pt idx="1681">
                  <c:v>42535</c:v>
                </c:pt>
                <c:pt idx="1682">
                  <c:v>42536</c:v>
                </c:pt>
                <c:pt idx="1683">
                  <c:v>42537</c:v>
                </c:pt>
                <c:pt idx="1684">
                  <c:v>42538</c:v>
                </c:pt>
                <c:pt idx="1685">
                  <c:v>42541</c:v>
                </c:pt>
                <c:pt idx="1686">
                  <c:v>42542</c:v>
                </c:pt>
                <c:pt idx="1687">
                  <c:v>42543</c:v>
                </c:pt>
                <c:pt idx="1688">
                  <c:v>42544</c:v>
                </c:pt>
                <c:pt idx="1689">
                  <c:v>42545</c:v>
                </c:pt>
                <c:pt idx="1690">
                  <c:v>42548</c:v>
                </c:pt>
                <c:pt idx="1691">
                  <c:v>42549</c:v>
                </c:pt>
                <c:pt idx="1692">
                  <c:v>42550</c:v>
                </c:pt>
                <c:pt idx="1693">
                  <c:v>42551</c:v>
                </c:pt>
                <c:pt idx="1694">
                  <c:v>42552</c:v>
                </c:pt>
                <c:pt idx="1695">
                  <c:v>42555</c:v>
                </c:pt>
                <c:pt idx="1696">
                  <c:v>42556</c:v>
                </c:pt>
                <c:pt idx="1697">
                  <c:v>42557</c:v>
                </c:pt>
                <c:pt idx="1698">
                  <c:v>42558</c:v>
                </c:pt>
                <c:pt idx="1699">
                  <c:v>42559</c:v>
                </c:pt>
                <c:pt idx="1700">
                  <c:v>42562</c:v>
                </c:pt>
                <c:pt idx="1701">
                  <c:v>42563</c:v>
                </c:pt>
                <c:pt idx="1702">
                  <c:v>42564</c:v>
                </c:pt>
                <c:pt idx="1703">
                  <c:v>42565</c:v>
                </c:pt>
                <c:pt idx="1704">
                  <c:v>42566</c:v>
                </c:pt>
                <c:pt idx="1705">
                  <c:v>42569</c:v>
                </c:pt>
                <c:pt idx="1706">
                  <c:v>42570</c:v>
                </c:pt>
                <c:pt idx="1707">
                  <c:v>42571</c:v>
                </c:pt>
                <c:pt idx="1708">
                  <c:v>42572</c:v>
                </c:pt>
                <c:pt idx="1709">
                  <c:v>42573</c:v>
                </c:pt>
                <c:pt idx="1710">
                  <c:v>42576</c:v>
                </c:pt>
                <c:pt idx="1711">
                  <c:v>42577</c:v>
                </c:pt>
                <c:pt idx="1712">
                  <c:v>42578</c:v>
                </c:pt>
                <c:pt idx="1713">
                  <c:v>42579</c:v>
                </c:pt>
                <c:pt idx="1714">
                  <c:v>42580</c:v>
                </c:pt>
                <c:pt idx="1715">
                  <c:v>42583</c:v>
                </c:pt>
                <c:pt idx="1716">
                  <c:v>42584</c:v>
                </c:pt>
                <c:pt idx="1717">
                  <c:v>42585</c:v>
                </c:pt>
                <c:pt idx="1718">
                  <c:v>42586</c:v>
                </c:pt>
                <c:pt idx="1719">
                  <c:v>42587</c:v>
                </c:pt>
                <c:pt idx="1720">
                  <c:v>42590</c:v>
                </c:pt>
                <c:pt idx="1721">
                  <c:v>42591</c:v>
                </c:pt>
                <c:pt idx="1722">
                  <c:v>42592</c:v>
                </c:pt>
                <c:pt idx="1723">
                  <c:v>42593</c:v>
                </c:pt>
                <c:pt idx="1724">
                  <c:v>42594</c:v>
                </c:pt>
                <c:pt idx="1725">
                  <c:v>42597</c:v>
                </c:pt>
                <c:pt idx="1726">
                  <c:v>42598</c:v>
                </c:pt>
                <c:pt idx="1727">
                  <c:v>42599</c:v>
                </c:pt>
                <c:pt idx="1728">
                  <c:v>42600</c:v>
                </c:pt>
                <c:pt idx="1729">
                  <c:v>42601</c:v>
                </c:pt>
                <c:pt idx="1730">
                  <c:v>42604</c:v>
                </c:pt>
                <c:pt idx="1731">
                  <c:v>42605</c:v>
                </c:pt>
                <c:pt idx="1732">
                  <c:v>42606</c:v>
                </c:pt>
                <c:pt idx="1733">
                  <c:v>42607</c:v>
                </c:pt>
                <c:pt idx="1734">
                  <c:v>42608</c:v>
                </c:pt>
                <c:pt idx="1735">
                  <c:v>42611</c:v>
                </c:pt>
                <c:pt idx="1736">
                  <c:v>42612</c:v>
                </c:pt>
                <c:pt idx="1737">
                  <c:v>42613</c:v>
                </c:pt>
                <c:pt idx="1738">
                  <c:v>42614</c:v>
                </c:pt>
                <c:pt idx="1739">
                  <c:v>42615</c:v>
                </c:pt>
                <c:pt idx="1740">
                  <c:v>42618</c:v>
                </c:pt>
                <c:pt idx="1741">
                  <c:v>42619</c:v>
                </c:pt>
                <c:pt idx="1742">
                  <c:v>42620</c:v>
                </c:pt>
                <c:pt idx="1743">
                  <c:v>42621</c:v>
                </c:pt>
                <c:pt idx="1744">
                  <c:v>42622</c:v>
                </c:pt>
                <c:pt idx="1745">
                  <c:v>42625</c:v>
                </c:pt>
                <c:pt idx="1746">
                  <c:v>42626</c:v>
                </c:pt>
                <c:pt idx="1747">
                  <c:v>42627</c:v>
                </c:pt>
                <c:pt idx="1748">
                  <c:v>42628</c:v>
                </c:pt>
                <c:pt idx="1749">
                  <c:v>42629</c:v>
                </c:pt>
                <c:pt idx="1750">
                  <c:v>42632</c:v>
                </c:pt>
                <c:pt idx="1751">
                  <c:v>42633</c:v>
                </c:pt>
                <c:pt idx="1752">
                  <c:v>42634</c:v>
                </c:pt>
                <c:pt idx="1753">
                  <c:v>42635</c:v>
                </c:pt>
                <c:pt idx="1754">
                  <c:v>42636</c:v>
                </c:pt>
                <c:pt idx="1755">
                  <c:v>42639</c:v>
                </c:pt>
                <c:pt idx="1756">
                  <c:v>42640</c:v>
                </c:pt>
                <c:pt idx="1757">
                  <c:v>42641</c:v>
                </c:pt>
                <c:pt idx="1758">
                  <c:v>42642</c:v>
                </c:pt>
                <c:pt idx="1759">
                  <c:v>42643</c:v>
                </c:pt>
                <c:pt idx="1760">
                  <c:v>42646</c:v>
                </c:pt>
                <c:pt idx="1761">
                  <c:v>42647</c:v>
                </c:pt>
                <c:pt idx="1762">
                  <c:v>42648</c:v>
                </c:pt>
                <c:pt idx="1763">
                  <c:v>42649</c:v>
                </c:pt>
                <c:pt idx="1764">
                  <c:v>42650</c:v>
                </c:pt>
                <c:pt idx="1765">
                  <c:v>42653</c:v>
                </c:pt>
                <c:pt idx="1766">
                  <c:v>42654</c:v>
                </c:pt>
                <c:pt idx="1767">
                  <c:v>42655</c:v>
                </c:pt>
                <c:pt idx="1768">
                  <c:v>42656</c:v>
                </c:pt>
                <c:pt idx="1769">
                  <c:v>42657</c:v>
                </c:pt>
                <c:pt idx="1770">
                  <c:v>42660</c:v>
                </c:pt>
                <c:pt idx="1771">
                  <c:v>42661</c:v>
                </c:pt>
                <c:pt idx="1772">
                  <c:v>42662</c:v>
                </c:pt>
                <c:pt idx="1773">
                  <c:v>42663</c:v>
                </c:pt>
                <c:pt idx="1774">
                  <c:v>42664</c:v>
                </c:pt>
                <c:pt idx="1775">
                  <c:v>42667</c:v>
                </c:pt>
                <c:pt idx="1776">
                  <c:v>42668</c:v>
                </c:pt>
                <c:pt idx="1777">
                  <c:v>42669</c:v>
                </c:pt>
                <c:pt idx="1778">
                  <c:v>42670</c:v>
                </c:pt>
                <c:pt idx="1779">
                  <c:v>42671</c:v>
                </c:pt>
                <c:pt idx="1780">
                  <c:v>42674</c:v>
                </c:pt>
                <c:pt idx="1781">
                  <c:v>42675</c:v>
                </c:pt>
                <c:pt idx="1782">
                  <c:v>42676</c:v>
                </c:pt>
                <c:pt idx="1783">
                  <c:v>42677</c:v>
                </c:pt>
                <c:pt idx="1784">
                  <c:v>42678</c:v>
                </c:pt>
                <c:pt idx="1785">
                  <c:v>42681</c:v>
                </c:pt>
                <c:pt idx="1786">
                  <c:v>42682</c:v>
                </c:pt>
                <c:pt idx="1787">
                  <c:v>42683</c:v>
                </c:pt>
                <c:pt idx="1788">
                  <c:v>42684</c:v>
                </c:pt>
                <c:pt idx="1789">
                  <c:v>42685</c:v>
                </c:pt>
                <c:pt idx="1790">
                  <c:v>42688</c:v>
                </c:pt>
                <c:pt idx="1791">
                  <c:v>42689</c:v>
                </c:pt>
                <c:pt idx="1792">
                  <c:v>42690</c:v>
                </c:pt>
                <c:pt idx="1793">
                  <c:v>42691</c:v>
                </c:pt>
                <c:pt idx="1794">
                  <c:v>42692</c:v>
                </c:pt>
                <c:pt idx="1795">
                  <c:v>42695</c:v>
                </c:pt>
                <c:pt idx="1796">
                  <c:v>42696</c:v>
                </c:pt>
                <c:pt idx="1797">
                  <c:v>42697</c:v>
                </c:pt>
                <c:pt idx="1798">
                  <c:v>42698</c:v>
                </c:pt>
                <c:pt idx="1799">
                  <c:v>42699</c:v>
                </c:pt>
                <c:pt idx="1800">
                  <c:v>42702</c:v>
                </c:pt>
                <c:pt idx="1801">
                  <c:v>42703</c:v>
                </c:pt>
                <c:pt idx="1802">
                  <c:v>42704</c:v>
                </c:pt>
                <c:pt idx="1803">
                  <c:v>42705</c:v>
                </c:pt>
                <c:pt idx="1804">
                  <c:v>42706</c:v>
                </c:pt>
                <c:pt idx="1805">
                  <c:v>42709</c:v>
                </c:pt>
                <c:pt idx="1806">
                  <c:v>42710</c:v>
                </c:pt>
                <c:pt idx="1807">
                  <c:v>42711</c:v>
                </c:pt>
                <c:pt idx="1808">
                  <c:v>42712</c:v>
                </c:pt>
                <c:pt idx="1809">
                  <c:v>42713</c:v>
                </c:pt>
                <c:pt idx="1810">
                  <c:v>42716</c:v>
                </c:pt>
                <c:pt idx="1811">
                  <c:v>42717</c:v>
                </c:pt>
                <c:pt idx="1812">
                  <c:v>42718</c:v>
                </c:pt>
                <c:pt idx="1813">
                  <c:v>42719</c:v>
                </c:pt>
                <c:pt idx="1814">
                  <c:v>42720</c:v>
                </c:pt>
                <c:pt idx="1815">
                  <c:v>42723</c:v>
                </c:pt>
                <c:pt idx="1816">
                  <c:v>42724</c:v>
                </c:pt>
                <c:pt idx="1817">
                  <c:v>42725</c:v>
                </c:pt>
                <c:pt idx="1818">
                  <c:v>42726</c:v>
                </c:pt>
                <c:pt idx="1819">
                  <c:v>42727</c:v>
                </c:pt>
                <c:pt idx="1820">
                  <c:v>42731</c:v>
                </c:pt>
                <c:pt idx="1821">
                  <c:v>42732</c:v>
                </c:pt>
                <c:pt idx="1822">
                  <c:v>42733</c:v>
                </c:pt>
                <c:pt idx="1823">
                  <c:v>42734</c:v>
                </c:pt>
                <c:pt idx="1824">
                  <c:v>42737</c:v>
                </c:pt>
                <c:pt idx="1825">
                  <c:v>42738</c:v>
                </c:pt>
                <c:pt idx="1826">
                  <c:v>42739</c:v>
                </c:pt>
                <c:pt idx="1827">
                  <c:v>42740</c:v>
                </c:pt>
                <c:pt idx="1828">
                  <c:v>42741</c:v>
                </c:pt>
                <c:pt idx="1829">
                  <c:v>42744</c:v>
                </c:pt>
                <c:pt idx="1830">
                  <c:v>42745</c:v>
                </c:pt>
                <c:pt idx="1831">
                  <c:v>42746</c:v>
                </c:pt>
                <c:pt idx="1832">
                  <c:v>42747</c:v>
                </c:pt>
                <c:pt idx="1833">
                  <c:v>42748</c:v>
                </c:pt>
                <c:pt idx="1834">
                  <c:v>42751</c:v>
                </c:pt>
                <c:pt idx="1835">
                  <c:v>42752</c:v>
                </c:pt>
                <c:pt idx="1836">
                  <c:v>42753</c:v>
                </c:pt>
                <c:pt idx="1837">
                  <c:v>42754</c:v>
                </c:pt>
                <c:pt idx="1838">
                  <c:v>42755</c:v>
                </c:pt>
                <c:pt idx="1839">
                  <c:v>42758</c:v>
                </c:pt>
                <c:pt idx="1840">
                  <c:v>42759</c:v>
                </c:pt>
                <c:pt idx="1841">
                  <c:v>42760</c:v>
                </c:pt>
                <c:pt idx="1842">
                  <c:v>42761</c:v>
                </c:pt>
                <c:pt idx="1843">
                  <c:v>42762</c:v>
                </c:pt>
                <c:pt idx="1844">
                  <c:v>42765</c:v>
                </c:pt>
                <c:pt idx="1845">
                  <c:v>42766</c:v>
                </c:pt>
                <c:pt idx="1846">
                  <c:v>42767</c:v>
                </c:pt>
                <c:pt idx="1847">
                  <c:v>42768</c:v>
                </c:pt>
                <c:pt idx="1848">
                  <c:v>42769</c:v>
                </c:pt>
                <c:pt idx="1849">
                  <c:v>42772</c:v>
                </c:pt>
                <c:pt idx="1850">
                  <c:v>42773</c:v>
                </c:pt>
                <c:pt idx="1851">
                  <c:v>42774</c:v>
                </c:pt>
                <c:pt idx="1852">
                  <c:v>42775</c:v>
                </c:pt>
                <c:pt idx="1853">
                  <c:v>42776</c:v>
                </c:pt>
                <c:pt idx="1854">
                  <c:v>42779</c:v>
                </c:pt>
                <c:pt idx="1855">
                  <c:v>42780</c:v>
                </c:pt>
                <c:pt idx="1856">
                  <c:v>42781</c:v>
                </c:pt>
                <c:pt idx="1857">
                  <c:v>42782</c:v>
                </c:pt>
                <c:pt idx="1858">
                  <c:v>42783</c:v>
                </c:pt>
                <c:pt idx="1859">
                  <c:v>42786</c:v>
                </c:pt>
                <c:pt idx="1860">
                  <c:v>42787</c:v>
                </c:pt>
                <c:pt idx="1861">
                  <c:v>42788</c:v>
                </c:pt>
                <c:pt idx="1862">
                  <c:v>42789</c:v>
                </c:pt>
                <c:pt idx="1863">
                  <c:v>42790</c:v>
                </c:pt>
                <c:pt idx="1864">
                  <c:v>42793</c:v>
                </c:pt>
                <c:pt idx="1865">
                  <c:v>42794</c:v>
                </c:pt>
                <c:pt idx="1866">
                  <c:v>42795</c:v>
                </c:pt>
                <c:pt idx="1867">
                  <c:v>42796</c:v>
                </c:pt>
                <c:pt idx="1868">
                  <c:v>42797</c:v>
                </c:pt>
                <c:pt idx="1869">
                  <c:v>42800</c:v>
                </c:pt>
                <c:pt idx="1870">
                  <c:v>42801</c:v>
                </c:pt>
                <c:pt idx="1871">
                  <c:v>42802</c:v>
                </c:pt>
                <c:pt idx="1872">
                  <c:v>42803</c:v>
                </c:pt>
                <c:pt idx="1873">
                  <c:v>42804</c:v>
                </c:pt>
                <c:pt idx="1874">
                  <c:v>42807</c:v>
                </c:pt>
                <c:pt idx="1875">
                  <c:v>42808</c:v>
                </c:pt>
                <c:pt idx="1876">
                  <c:v>42809</c:v>
                </c:pt>
                <c:pt idx="1877">
                  <c:v>42810</c:v>
                </c:pt>
                <c:pt idx="1878">
                  <c:v>42811</c:v>
                </c:pt>
                <c:pt idx="1879">
                  <c:v>42814</c:v>
                </c:pt>
                <c:pt idx="1880">
                  <c:v>42815</c:v>
                </c:pt>
                <c:pt idx="1881">
                  <c:v>42816</c:v>
                </c:pt>
                <c:pt idx="1882">
                  <c:v>42817</c:v>
                </c:pt>
                <c:pt idx="1883">
                  <c:v>42818</c:v>
                </c:pt>
                <c:pt idx="1884">
                  <c:v>42821</c:v>
                </c:pt>
                <c:pt idx="1885">
                  <c:v>42822</c:v>
                </c:pt>
                <c:pt idx="1886">
                  <c:v>42823</c:v>
                </c:pt>
                <c:pt idx="1887">
                  <c:v>42824</c:v>
                </c:pt>
                <c:pt idx="1888">
                  <c:v>42825</c:v>
                </c:pt>
              </c:numCache>
            </c:numRef>
          </c:cat>
          <c:val>
            <c:numRef>
              <c:f>'Figura 1.1 '!$D$36:$D$1924</c:f>
              <c:numCache>
                <c:formatCode>0.0</c:formatCode>
                <c:ptCount val="1889"/>
                <c:pt idx="0">
                  <c:v>54.074691100930167</c:v>
                </c:pt>
                <c:pt idx="1">
                  <c:v>54.374869692125927</c:v>
                </c:pt>
                <c:pt idx="2">
                  <c:v>55.082398559756264</c:v>
                </c:pt>
                <c:pt idx="3">
                  <c:v>55.958188153310104</c:v>
                </c:pt>
                <c:pt idx="4">
                  <c:v>56.466722595078302</c:v>
                </c:pt>
                <c:pt idx="5">
                  <c:v>55.965809570517756</c:v>
                </c:pt>
                <c:pt idx="6">
                  <c:v>55.121145374449334</c:v>
                </c:pt>
                <c:pt idx="7">
                  <c:v>54.892617913127545</c:v>
                </c:pt>
                <c:pt idx="8">
                  <c:v>53.011055414406378</c:v>
                </c:pt>
                <c:pt idx="9">
                  <c:v>53.65870495650973</c:v>
                </c:pt>
                <c:pt idx="10">
                  <c:v>53.60372895505774</c:v>
                </c:pt>
                <c:pt idx="11">
                  <c:v>53.190897070081427</c:v>
                </c:pt>
                <c:pt idx="12">
                  <c:v>52.636739267455702</c:v>
                </c:pt>
                <c:pt idx="13">
                  <c:v>53.14888196999717</c:v>
                </c:pt>
                <c:pt idx="14">
                  <c:v>52.837030716723547</c:v>
                </c:pt>
                <c:pt idx="15">
                  <c:v>51.397240891404323</c:v>
                </c:pt>
                <c:pt idx="16">
                  <c:v>51.112995548017807</c:v>
                </c:pt>
                <c:pt idx="17">
                  <c:v>51.608093716719907</c:v>
                </c:pt>
                <c:pt idx="18">
                  <c:v>51.64155770324048</c:v>
                </c:pt>
                <c:pt idx="19">
                  <c:v>52.125151796556899</c:v>
                </c:pt>
                <c:pt idx="20">
                  <c:v>51.754260346555917</c:v>
                </c:pt>
                <c:pt idx="21">
                  <c:v>51.383598073743975</c:v>
                </c:pt>
                <c:pt idx="22">
                  <c:v>52.809069383655029</c:v>
                </c:pt>
                <c:pt idx="23">
                  <c:v>54.211956521739125</c:v>
                </c:pt>
                <c:pt idx="24">
                  <c:v>51.866830360366869</c:v>
                </c:pt>
                <c:pt idx="25">
                  <c:v>51.186911109487987</c:v>
                </c:pt>
                <c:pt idx="26">
                  <c:v>50.822669104204756</c:v>
                </c:pt>
                <c:pt idx="27">
                  <c:v>51.031976744186046</c:v>
                </c:pt>
                <c:pt idx="28">
                  <c:v>51.280931586608446</c:v>
                </c:pt>
                <c:pt idx="29">
                  <c:v>52.412888176118976</c:v>
                </c:pt>
                <c:pt idx="30">
                  <c:v>52.475685234305928</c:v>
                </c:pt>
                <c:pt idx="31">
                  <c:v>52.649371646946427</c:v>
                </c:pt>
                <c:pt idx="32">
                  <c:v>54.780570005128581</c:v>
                </c:pt>
                <c:pt idx="33">
                  <c:v>54.400407984846275</c:v>
                </c:pt>
                <c:pt idx="34">
                  <c:v>56.34996683128179</c:v>
                </c:pt>
                <c:pt idx="35">
                  <c:v>56.927287521266365</c:v>
                </c:pt>
                <c:pt idx="36">
                  <c:v>56.597680904153826</c:v>
                </c:pt>
                <c:pt idx="37">
                  <c:v>56.389482212565376</c:v>
                </c:pt>
                <c:pt idx="38">
                  <c:v>56.780098914888903</c:v>
                </c:pt>
                <c:pt idx="39">
                  <c:v>55.237601008228928</c:v>
                </c:pt>
                <c:pt idx="40">
                  <c:v>56.123802505526896</c:v>
                </c:pt>
                <c:pt idx="41">
                  <c:v>56.961182994454717</c:v>
                </c:pt>
                <c:pt idx="42">
                  <c:v>56.975199291408323</c:v>
                </c:pt>
                <c:pt idx="43">
                  <c:v>57.884319331427314</c:v>
                </c:pt>
                <c:pt idx="44">
                  <c:v>57.067603160667254</c:v>
                </c:pt>
                <c:pt idx="45">
                  <c:v>58.422912678545138</c:v>
                </c:pt>
                <c:pt idx="46">
                  <c:v>57.656272873664172</c:v>
                </c:pt>
                <c:pt idx="47">
                  <c:v>58.397875636202706</c:v>
                </c:pt>
                <c:pt idx="48">
                  <c:v>59.008082292432036</c:v>
                </c:pt>
                <c:pt idx="49">
                  <c:v>57.801859852090502</c:v>
                </c:pt>
                <c:pt idx="50">
                  <c:v>57.704322557210318</c:v>
                </c:pt>
                <c:pt idx="51">
                  <c:v>56.089018606348048</c:v>
                </c:pt>
                <c:pt idx="52">
                  <c:v>58.012096480361436</c:v>
                </c:pt>
                <c:pt idx="53">
                  <c:v>57.516719976737427</c:v>
                </c:pt>
                <c:pt idx="54">
                  <c:v>58.901903367496338</c:v>
                </c:pt>
                <c:pt idx="55">
                  <c:v>57.86093888396811</c:v>
                </c:pt>
                <c:pt idx="56">
                  <c:v>59.616954940242003</c:v>
                </c:pt>
                <c:pt idx="57">
                  <c:v>58.82091870700495</c:v>
                </c:pt>
                <c:pt idx="58">
                  <c:v>58.509521667416408</c:v>
                </c:pt>
                <c:pt idx="59">
                  <c:v>59.037136867325557</c:v>
                </c:pt>
                <c:pt idx="60">
                  <c:v>59.88167453006816</c:v>
                </c:pt>
                <c:pt idx="61">
                  <c:v>59.52787469378665</c:v>
                </c:pt>
                <c:pt idx="62">
                  <c:v>59.160361964100282</c:v>
                </c:pt>
                <c:pt idx="63">
                  <c:v>59.729950293048446</c:v>
                </c:pt>
                <c:pt idx="64">
                  <c:v>61.05583605583606</c:v>
                </c:pt>
                <c:pt idx="65">
                  <c:v>#N/A</c:v>
                </c:pt>
                <c:pt idx="66">
                  <c:v>58.917433917433925</c:v>
                </c:pt>
                <c:pt idx="67">
                  <c:v>63.81755747984473</c:v>
                </c:pt>
                <c:pt idx="68">
                  <c:v>64.010494752623686</c:v>
                </c:pt>
                <c:pt idx="69">
                  <c:v>63.079121540312883</c:v>
                </c:pt>
                <c:pt idx="70">
                  <c:v>63.35176329946205</c:v>
                </c:pt>
                <c:pt idx="71">
                  <c:v>62.767758557232234</c:v>
                </c:pt>
                <c:pt idx="72">
                  <c:v>62.239564161083706</c:v>
                </c:pt>
                <c:pt idx="73">
                  <c:v>62.908556738890937</c:v>
                </c:pt>
                <c:pt idx="74">
                  <c:v>63.614884819846424</c:v>
                </c:pt>
                <c:pt idx="75">
                  <c:v>64.396010343553755</c:v>
                </c:pt>
                <c:pt idx="76">
                  <c:v>61.874627754615844</c:v>
                </c:pt>
                <c:pt idx="77">
                  <c:v>62.657570814177667</c:v>
                </c:pt>
                <c:pt idx="78">
                  <c:v>63.007552531219631</c:v>
                </c:pt>
                <c:pt idx="79">
                  <c:v>63.318089811829971</c:v>
                </c:pt>
                <c:pt idx="80">
                  <c:v>64.743445270828644</c:v>
                </c:pt>
                <c:pt idx="81">
                  <c:v>65.002627430373096</c:v>
                </c:pt>
                <c:pt idx="82">
                  <c:v>64.657637321294217</c:v>
                </c:pt>
                <c:pt idx="83">
                  <c:v>64.243110607776515</c:v>
                </c:pt>
                <c:pt idx="84">
                  <c:v>65.638201569100801</c:v>
                </c:pt>
                <c:pt idx="85">
                  <c:v>64.386030792339469</c:v>
                </c:pt>
                <c:pt idx="86">
                  <c:v>66.074935790904959</c:v>
                </c:pt>
                <c:pt idx="87">
                  <c:v>67.606387042554815</c:v>
                </c:pt>
                <c:pt idx="88">
                  <c:v>63.478799133395242</c:v>
                </c:pt>
                <c:pt idx="89">
                  <c:v>62.921348314606746</c:v>
                </c:pt>
                <c:pt idx="90">
                  <c:v>60.30911658559549</c:v>
                </c:pt>
                <c:pt idx="91">
                  <c:v>60.66774616392938</c:v>
                </c:pt>
                <c:pt idx="92">
                  <c:v>63.592691762482282</c:v>
                </c:pt>
                <c:pt idx="93">
                  <c:v>63.35330285353934</c:v>
                </c:pt>
                <c:pt idx="94">
                  <c:v>63.025343608484945</c:v>
                </c:pt>
                <c:pt idx="95">
                  <c:v>61.247198206852389</c:v>
                </c:pt>
                <c:pt idx="96">
                  <c:v>62.361324803627824</c:v>
                </c:pt>
                <c:pt idx="97">
                  <c:v>59.67170904409398</c:v>
                </c:pt>
                <c:pt idx="98">
                  <c:v>58.011409942950287</c:v>
                </c:pt>
                <c:pt idx="99">
                  <c:v>59.721096156964485</c:v>
                </c:pt>
                <c:pt idx="100">
                  <c:v>56.101464351444342</c:v>
                </c:pt>
                <c:pt idx="101">
                  <c:v>56.367313915857608</c:v>
                </c:pt>
                <c:pt idx="102">
                  <c:v>55.313752761187928</c:v>
                </c:pt>
                <c:pt idx="103">
                  <c:v>56.771468031521643</c:v>
                </c:pt>
                <c:pt idx="104">
                  <c:v>59.608323133414927</c:v>
                </c:pt>
                <c:pt idx="105">
                  <c:v>59.132751937984501</c:v>
                </c:pt>
                <c:pt idx="106">
                  <c:v>#N/A</c:v>
                </c:pt>
                <c:pt idx="107">
                  <c:v>60.444261620732206</c:v>
                </c:pt>
                <c:pt idx="108">
                  <c:v>59.469634964806019</c:v>
                </c:pt>
                <c:pt idx="109">
                  <c:v>60.05053798500164</c:v>
                </c:pt>
                <c:pt idx="110">
                  <c:v>61.940298507462693</c:v>
                </c:pt>
                <c:pt idx="111">
                  <c:v>59.068483986955435</c:v>
                </c:pt>
                <c:pt idx="112">
                  <c:v>59.721989616479661</c:v>
                </c:pt>
                <c:pt idx="113">
                  <c:v>61.407160699417147</c:v>
                </c:pt>
                <c:pt idx="114">
                  <c:v>61.145703611457044</c:v>
                </c:pt>
                <c:pt idx="115">
                  <c:v>60.435392100272132</c:v>
                </c:pt>
                <c:pt idx="116">
                  <c:v>61.35194709772226</c:v>
                </c:pt>
                <c:pt idx="117">
                  <c:v>61.747430249632892</c:v>
                </c:pt>
                <c:pt idx="118">
                  <c:v>62.67817870815346</c:v>
                </c:pt>
                <c:pt idx="119">
                  <c:v>62.242174229555935</c:v>
                </c:pt>
                <c:pt idx="120">
                  <c:v>62.374717103136113</c:v>
                </c:pt>
                <c:pt idx="121">
                  <c:v>63.408925833266082</c:v>
                </c:pt>
                <c:pt idx="122">
                  <c:v>63.737967041931796</c:v>
                </c:pt>
                <c:pt idx="123">
                  <c:v>61.470132833509901</c:v>
                </c:pt>
                <c:pt idx="124">
                  <c:v>61.515250366987452</c:v>
                </c:pt>
                <c:pt idx="125">
                  <c:v>62.119733203188545</c:v>
                </c:pt>
                <c:pt idx="126">
                  <c:v>62.274090282843019</c:v>
                </c:pt>
                <c:pt idx="127">
                  <c:v>61.116576487948841</c:v>
                </c:pt>
                <c:pt idx="128">
                  <c:v>61.070817374297114</c:v>
                </c:pt>
                <c:pt idx="129">
                  <c:v>58.492861778066192</c:v>
                </c:pt>
                <c:pt idx="130">
                  <c:v>57.299968122409958</c:v>
                </c:pt>
                <c:pt idx="131">
                  <c:v>56.531801133189688</c:v>
                </c:pt>
                <c:pt idx="132">
                  <c:v>58.025280228953015</c:v>
                </c:pt>
                <c:pt idx="133">
                  <c:v>58.10455956075436</c:v>
                </c:pt>
                <c:pt idx="134">
                  <c:v>57.243285939968402</c:v>
                </c:pt>
                <c:pt idx="135">
                  <c:v>59.499881300941674</c:v>
                </c:pt>
                <c:pt idx="136">
                  <c:v>59.759783646197889</c:v>
                </c:pt>
                <c:pt idx="137">
                  <c:v>59.368287055453905</c:v>
                </c:pt>
                <c:pt idx="138">
                  <c:v>60.60773045737227</c:v>
                </c:pt>
                <c:pt idx="139">
                  <c:v>59.658559401309638</c:v>
                </c:pt>
                <c:pt idx="140">
                  <c:v>58.769230769230774</c:v>
                </c:pt>
                <c:pt idx="141">
                  <c:v>58.439453577216945</c:v>
                </c:pt>
                <c:pt idx="142">
                  <c:v>59.926814076611649</c:v>
                </c:pt>
                <c:pt idx="143">
                  <c:v>59.07778731372396</c:v>
                </c:pt>
                <c:pt idx="144">
                  <c:v>60.902723735408571</c:v>
                </c:pt>
                <c:pt idx="145">
                  <c:v>60.494688687291614</c:v>
                </c:pt>
                <c:pt idx="146">
                  <c:v>60.660428427809144</c:v>
                </c:pt>
                <c:pt idx="147">
                  <c:v>59.257270006905557</c:v>
                </c:pt>
                <c:pt idx="148">
                  <c:v>59.42887931034484</c:v>
                </c:pt>
                <c:pt idx="149">
                  <c:v>60.478996097635637</c:v>
                </c:pt>
                <c:pt idx="150">
                  <c:v>61.575069081977283</c:v>
                </c:pt>
                <c:pt idx="151">
                  <c:v>64.063336648053237</c:v>
                </c:pt>
                <c:pt idx="152">
                  <c:v>60.524922471825121</c:v>
                </c:pt>
                <c:pt idx="153">
                  <c:v>64.516129032258064</c:v>
                </c:pt>
                <c:pt idx="154">
                  <c:v>63.73634708737864</c:v>
                </c:pt>
                <c:pt idx="155">
                  <c:v>62.735276259866417</c:v>
                </c:pt>
                <c:pt idx="156">
                  <c:v>62.483965894514455</c:v>
                </c:pt>
                <c:pt idx="157">
                  <c:v>61.638620269549996</c:v>
                </c:pt>
                <c:pt idx="158">
                  <c:v>60.425629993853718</c:v>
                </c:pt>
                <c:pt idx="159">
                  <c:v>60.813135261923385</c:v>
                </c:pt>
                <c:pt idx="160">
                  <c:v>59.770294554262051</c:v>
                </c:pt>
                <c:pt idx="161">
                  <c:v>59.227769110764434</c:v>
                </c:pt>
                <c:pt idx="162">
                  <c:v>60.303265940902016</c:v>
                </c:pt>
                <c:pt idx="163">
                  <c:v>59.177018633540371</c:v>
                </c:pt>
                <c:pt idx="164">
                  <c:v>59.068245559364293</c:v>
                </c:pt>
                <c:pt idx="165">
                  <c:v>58.705058610652202</c:v>
                </c:pt>
                <c:pt idx="166">
                  <c:v>58.343828715365241</c:v>
                </c:pt>
                <c:pt idx="167">
                  <c:v>57.552929981761949</c:v>
                </c:pt>
                <c:pt idx="168">
                  <c:v>57.234599223023856</c:v>
                </c:pt>
                <c:pt idx="169">
                  <c:v>59.410698810367911</c:v>
                </c:pt>
                <c:pt idx="170">
                  <c:v>59.907181625108151</c:v>
                </c:pt>
                <c:pt idx="171">
                  <c:v>59.519685039370081</c:v>
                </c:pt>
                <c:pt idx="172">
                  <c:v>60.228706624605678</c:v>
                </c:pt>
                <c:pt idx="173">
                  <c:v>59.8125</c:v>
                </c:pt>
                <c:pt idx="174">
                  <c:v>59.408644094242476</c:v>
                </c:pt>
                <c:pt idx="175">
                  <c:v>59.241078385538408</c:v>
                </c:pt>
                <c:pt idx="176">
                  <c:v>59.81823830977163</c:v>
                </c:pt>
                <c:pt idx="177">
                  <c:v>60.11456371625863</c:v>
                </c:pt>
                <c:pt idx="178">
                  <c:v>60.171694100968736</c:v>
                </c:pt>
                <c:pt idx="179">
                  <c:v>61.753834054266605</c:v>
                </c:pt>
                <c:pt idx="180">
                  <c:v>61.288801571709229</c:v>
                </c:pt>
                <c:pt idx="181">
                  <c:v>61.760799937504885</c:v>
                </c:pt>
                <c:pt idx="182">
                  <c:v>61.89883268482491</c:v>
                </c:pt>
                <c:pt idx="183">
                  <c:v>61.113249672800059</c:v>
                </c:pt>
                <c:pt idx="184">
                  <c:v>60.850282917877344</c:v>
                </c:pt>
                <c:pt idx="185">
                  <c:v>59.816232771822357</c:v>
                </c:pt>
                <c:pt idx="186">
                  <c:v>61.289582377237267</c:v>
                </c:pt>
                <c:pt idx="187">
                  <c:v>59.977134146341456</c:v>
                </c:pt>
                <c:pt idx="188">
                  <c:v>58.380724334031726</c:v>
                </c:pt>
                <c:pt idx="189">
                  <c:v>58.958192599264429</c:v>
                </c:pt>
                <c:pt idx="190">
                  <c:v>59.163435729197744</c:v>
                </c:pt>
                <c:pt idx="191">
                  <c:v>58.188024040958673</c:v>
                </c:pt>
                <c:pt idx="192">
                  <c:v>59.405646359583955</c:v>
                </c:pt>
                <c:pt idx="193">
                  <c:v>58.709867019322608</c:v>
                </c:pt>
                <c:pt idx="194">
                  <c:v>59.891559202813596</c:v>
                </c:pt>
                <c:pt idx="195">
                  <c:v>60.73145854582544</c:v>
                </c:pt>
                <c:pt idx="196">
                  <c:v>61.583363735862825</c:v>
                </c:pt>
                <c:pt idx="197">
                  <c:v>61.23367198838897</c:v>
                </c:pt>
                <c:pt idx="198">
                  <c:v>61.200923787528872</c:v>
                </c:pt>
                <c:pt idx="199">
                  <c:v>60.816034359341451</c:v>
                </c:pt>
                <c:pt idx="200">
                  <c:v>61.013406371630396</c:v>
                </c:pt>
                <c:pt idx="201">
                  <c:v>60.777841561423656</c:v>
                </c:pt>
                <c:pt idx="202">
                  <c:v>60.449649389141911</c:v>
                </c:pt>
                <c:pt idx="203">
                  <c:v>60.932798395185557</c:v>
                </c:pt>
                <c:pt idx="204">
                  <c:v>59.882277852634566</c:v>
                </c:pt>
                <c:pt idx="205">
                  <c:v>59.691958265313367</c:v>
                </c:pt>
                <c:pt idx="206">
                  <c:v>60.405872193436963</c:v>
                </c:pt>
                <c:pt idx="207">
                  <c:v>59.001370950285015</c:v>
                </c:pt>
                <c:pt idx="208">
                  <c:v>59.461799292980302</c:v>
                </c:pt>
                <c:pt idx="209">
                  <c:v>58.704337899543383</c:v>
                </c:pt>
                <c:pt idx="210">
                  <c:v>58.669441653509402</c:v>
                </c:pt>
                <c:pt idx="211">
                  <c:v>59.575226284655407</c:v>
                </c:pt>
                <c:pt idx="212">
                  <c:v>59.854801610120759</c:v>
                </c:pt>
                <c:pt idx="213">
                  <c:v>59.400130406433377</c:v>
                </c:pt>
                <c:pt idx="214">
                  <c:v>60.337735440571556</c:v>
                </c:pt>
                <c:pt idx="215">
                  <c:v>59.99855668615141</c:v>
                </c:pt>
                <c:pt idx="216">
                  <c:v>59.694097371822487</c:v>
                </c:pt>
                <c:pt idx="217">
                  <c:v>60.172635183335721</c:v>
                </c:pt>
                <c:pt idx="218">
                  <c:v>61.288711288711291</c:v>
                </c:pt>
                <c:pt idx="219">
                  <c:v>61.345127773097438</c:v>
                </c:pt>
                <c:pt idx="220">
                  <c:v>61.971030957114451</c:v>
                </c:pt>
                <c:pt idx="221">
                  <c:v>62.966156499245528</c:v>
                </c:pt>
                <c:pt idx="222">
                  <c:v>63.298673359627102</c:v>
                </c:pt>
                <c:pt idx="223">
                  <c:v>64.270152505446617</c:v>
                </c:pt>
                <c:pt idx="224">
                  <c:v>64.635036496350352</c:v>
                </c:pt>
                <c:pt idx="225">
                  <c:v>63.109911749690035</c:v>
                </c:pt>
                <c:pt idx="226">
                  <c:v>63.195361808307645</c:v>
                </c:pt>
                <c:pt idx="227">
                  <c:v>62.084925066118139</c:v>
                </c:pt>
                <c:pt idx="228">
                  <c:v>62.265410577850304</c:v>
                </c:pt>
                <c:pt idx="229">
                  <c:v>61.845094159888625</c:v>
                </c:pt>
                <c:pt idx="230">
                  <c:v>61.37194676027498</c:v>
                </c:pt>
                <c:pt idx="231">
                  <c:v>60.870520993624979</c:v>
                </c:pt>
                <c:pt idx="232">
                  <c:v>61.27741553052757</c:v>
                </c:pt>
                <c:pt idx="233">
                  <c:v>63.752905015368469</c:v>
                </c:pt>
                <c:pt idx="234">
                  <c:v>#N/A</c:v>
                </c:pt>
                <c:pt idx="235">
                  <c:v>65.096408317580341</c:v>
                </c:pt>
                <c:pt idx="236">
                  <c:v>65.867944621938236</c:v>
                </c:pt>
                <c:pt idx="237">
                  <c:v>66.58716725650099</c:v>
                </c:pt>
                <c:pt idx="238">
                  <c:v>66.778497903164308</c:v>
                </c:pt>
                <c:pt idx="239">
                  <c:v>68.354237932345129</c:v>
                </c:pt>
                <c:pt idx="240">
                  <c:v>68.964215612260318</c:v>
                </c:pt>
                <c:pt idx="241">
                  <c:v>68.486445783132524</c:v>
                </c:pt>
                <c:pt idx="242">
                  <c:v>68.450198308762992</c:v>
                </c:pt>
                <c:pt idx="243">
                  <c:v>68.545454545454547</c:v>
                </c:pt>
                <c:pt idx="244">
                  <c:v>68.616618737702439</c:v>
                </c:pt>
                <c:pt idx="245">
                  <c:v>68.136514648142551</c:v>
                </c:pt>
                <c:pt idx="246">
                  <c:v>68.839978895002631</c:v>
                </c:pt>
                <c:pt idx="247">
                  <c:v>67.874953479717163</c:v>
                </c:pt>
                <c:pt idx="248">
                  <c:v>68.907185628742511</c:v>
                </c:pt>
                <c:pt idx="249">
                  <c:v>69.383592687717183</c:v>
                </c:pt>
                <c:pt idx="250">
                  <c:v>69.668174962292596</c:v>
                </c:pt>
                <c:pt idx="251">
                  <c:v>70.396288126568791</c:v>
                </c:pt>
                <c:pt idx="252">
                  <c:v>71.493728620296466</c:v>
                </c:pt>
                <c:pt idx="253">
                  <c:v>72.216290420988415</c:v>
                </c:pt>
                <c:pt idx="254">
                  <c:v>72.772504592774041</c:v>
                </c:pt>
                <c:pt idx="255">
                  <c:v>#N/A</c:v>
                </c:pt>
                <c:pt idx="256">
                  <c:v>71.604750304506695</c:v>
                </c:pt>
                <c:pt idx="257">
                  <c:v>71.049640015157266</c:v>
                </c:pt>
                <c:pt idx="258">
                  <c:v>71.36875761266748</c:v>
                </c:pt>
                <c:pt idx="259">
                  <c:v>70.59487951807229</c:v>
                </c:pt>
                <c:pt idx="260">
                  <c:v>70.251459362370909</c:v>
                </c:pt>
                <c:pt idx="261">
                  <c:v>69.823194486065333</c:v>
                </c:pt>
                <c:pt idx="262">
                  <c:v>70.710081216004767</c:v>
                </c:pt>
                <c:pt idx="263">
                  <c:v>72.935745099523203</c:v>
                </c:pt>
                <c:pt idx="264">
                  <c:v>73.684210526315795</c:v>
                </c:pt>
                <c:pt idx="265">
                  <c:v>73.790602576961646</c:v>
                </c:pt>
                <c:pt idx="266">
                  <c:v>74.936061381074168</c:v>
                </c:pt>
                <c:pt idx="267">
                  <c:v>76.220265678097007</c:v>
                </c:pt>
                <c:pt idx="268">
                  <c:v>77.368380482540672</c:v>
                </c:pt>
                <c:pt idx="269">
                  <c:v>75.111750890218957</c:v>
                </c:pt>
                <c:pt idx="270">
                  <c:v>74.687242490074169</c:v>
                </c:pt>
                <c:pt idx="271">
                  <c:v>74.419652918638718</c:v>
                </c:pt>
                <c:pt idx="272">
                  <c:v>74.055792386508116</c:v>
                </c:pt>
                <c:pt idx="273">
                  <c:v>73.730193987857248</c:v>
                </c:pt>
                <c:pt idx="274">
                  <c:v>72.402019002375297</c:v>
                </c:pt>
                <c:pt idx="275">
                  <c:v>71.851194438281198</c:v>
                </c:pt>
                <c:pt idx="276">
                  <c:v>72.198069412718297</c:v>
                </c:pt>
                <c:pt idx="277">
                  <c:v>70.609002647837599</c:v>
                </c:pt>
                <c:pt idx="278">
                  <c:v>70.170309187924857</c:v>
                </c:pt>
                <c:pt idx="279">
                  <c:v>70.268299795858852</c:v>
                </c:pt>
                <c:pt idx="280">
                  <c:v>71.495258935083882</c:v>
                </c:pt>
                <c:pt idx="281">
                  <c:v>72.034764826175874</c:v>
                </c:pt>
                <c:pt idx="282">
                  <c:v>72.72991639403854</c:v>
                </c:pt>
                <c:pt idx="283">
                  <c:v>73.172498732159667</c:v>
                </c:pt>
                <c:pt idx="284">
                  <c:v>73.99054201527828</c:v>
                </c:pt>
                <c:pt idx="285">
                  <c:v>72.555205047318623</c:v>
                </c:pt>
                <c:pt idx="286">
                  <c:v>72.825204751715489</c:v>
                </c:pt>
                <c:pt idx="287">
                  <c:v>72.005867253392012</c:v>
                </c:pt>
                <c:pt idx="288">
                  <c:v>72.682640873452044</c:v>
                </c:pt>
                <c:pt idx="289">
                  <c:v>73.471037930020586</c:v>
                </c:pt>
                <c:pt idx="290">
                  <c:v>75.192250813368815</c:v>
                </c:pt>
                <c:pt idx="291">
                  <c:v>76.138392857142847</c:v>
                </c:pt>
                <c:pt idx="292">
                  <c:v>75.203552923760185</c:v>
                </c:pt>
                <c:pt idx="293">
                  <c:v>75.284974093264253</c:v>
                </c:pt>
                <c:pt idx="294">
                  <c:v>75.774336283185832</c:v>
                </c:pt>
                <c:pt idx="295">
                  <c:v>74.616570044764075</c:v>
                </c:pt>
                <c:pt idx="296">
                  <c:v>75.951126719344458</c:v>
                </c:pt>
                <c:pt idx="297">
                  <c:v>77.559083924782314</c:v>
                </c:pt>
                <c:pt idx="298">
                  <c:v>79.681013764474542</c:v>
                </c:pt>
                <c:pt idx="299">
                  <c:v>79.125825891236488</c:v>
                </c:pt>
                <c:pt idx="300">
                  <c:v>80.438889696265079</c:v>
                </c:pt>
                <c:pt idx="301">
                  <c:v>81.082839381234649</c:v>
                </c:pt>
                <c:pt idx="302">
                  <c:v>81.786618444846297</c:v>
                </c:pt>
                <c:pt idx="303">
                  <c:v>82.294155985227022</c:v>
                </c:pt>
                <c:pt idx="304">
                  <c:v>82.310469314079427</c:v>
                </c:pt>
                <c:pt idx="305">
                  <c:v>82.732678942466151</c:v>
                </c:pt>
                <c:pt idx="306">
                  <c:v>82.335329341317362</c:v>
                </c:pt>
                <c:pt idx="307">
                  <c:v>80.882141315297162</c:v>
                </c:pt>
                <c:pt idx="308">
                  <c:v>82.517231476163133</c:v>
                </c:pt>
                <c:pt idx="309">
                  <c:v>82.116233625244277</c:v>
                </c:pt>
                <c:pt idx="310">
                  <c:v>82.320482102664627</c:v>
                </c:pt>
                <c:pt idx="311">
                  <c:v>81.423860051620309</c:v>
                </c:pt>
                <c:pt idx="312">
                  <c:v>79.407951598962825</c:v>
                </c:pt>
                <c:pt idx="313">
                  <c:v>79.15561608486847</c:v>
                </c:pt>
                <c:pt idx="314">
                  <c:v>81.355327049414456</c:v>
                </c:pt>
                <c:pt idx="315">
                  <c:v>80.622788393489031</c:v>
                </c:pt>
                <c:pt idx="316">
                  <c:v>80.9074256728195</c:v>
                </c:pt>
                <c:pt idx="317">
                  <c:v>81.260995003870249</c:v>
                </c:pt>
                <c:pt idx="318">
                  <c:v>81.472835314091682</c:v>
                </c:pt>
                <c:pt idx="319">
                  <c:v>81.172140430351078</c:v>
                </c:pt>
                <c:pt idx="320">
                  <c:v>81.098122564647539</c:v>
                </c:pt>
                <c:pt idx="321">
                  <c:v>82.155074116305585</c:v>
                </c:pt>
                <c:pt idx="322">
                  <c:v>82.013365562348923</c:v>
                </c:pt>
                <c:pt idx="323">
                  <c:v>81.781405251951739</c:v>
                </c:pt>
                <c:pt idx="324">
                  <c:v>81.058633068205808</c:v>
                </c:pt>
                <c:pt idx="325">
                  <c:v>82.660349338802064</c:v>
                </c:pt>
                <c:pt idx="326">
                  <c:v>84.016853932584269</c:v>
                </c:pt>
                <c:pt idx="327">
                  <c:v>86.658195679796691</c:v>
                </c:pt>
                <c:pt idx="328">
                  <c:v>86.048951048951054</c:v>
                </c:pt>
                <c:pt idx="329">
                  <c:v>85.962332843240219</c:v>
                </c:pt>
                <c:pt idx="330">
                  <c:v>84.820498576487751</c:v>
                </c:pt>
                <c:pt idx="331">
                  <c:v>87.543300540390746</c:v>
                </c:pt>
                <c:pt idx="332">
                  <c:v>85.065653075328271</c:v>
                </c:pt>
                <c:pt idx="333">
                  <c:v>85.772441868488229</c:v>
                </c:pt>
                <c:pt idx="334">
                  <c:v>86.320394417054374</c:v>
                </c:pt>
                <c:pt idx="335">
                  <c:v>87.224913494809684</c:v>
                </c:pt>
                <c:pt idx="336">
                  <c:v>86.01050788091068</c:v>
                </c:pt>
                <c:pt idx="337">
                  <c:v>85.358691092154942</c:v>
                </c:pt>
                <c:pt idx="338">
                  <c:v>83.065794006200491</c:v>
                </c:pt>
                <c:pt idx="339">
                  <c:v>84.469281404278661</c:v>
                </c:pt>
                <c:pt idx="340">
                  <c:v>#N/A</c:v>
                </c:pt>
                <c:pt idx="341">
                  <c:v>84.990400438837085</c:v>
                </c:pt>
                <c:pt idx="342">
                  <c:v>84.873777108845871</c:v>
                </c:pt>
                <c:pt idx="343">
                  <c:v>84.605944914098714</c:v>
                </c:pt>
                <c:pt idx="344">
                  <c:v>84.304447749087458</c:v>
                </c:pt>
                <c:pt idx="345">
                  <c:v>84.434724091520863</c:v>
                </c:pt>
                <c:pt idx="346">
                  <c:v>84.619532250454938</c:v>
                </c:pt>
                <c:pt idx="347">
                  <c:v>84.316644113667124</c:v>
                </c:pt>
                <c:pt idx="348">
                  <c:v>83.174304528961159</c:v>
                </c:pt>
                <c:pt idx="349">
                  <c:v>82.300526528959097</c:v>
                </c:pt>
                <c:pt idx="350">
                  <c:v>80.063443900420665</c:v>
                </c:pt>
                <c:pt idx="351">
                  <c:v>76.675696325623392</c:v>
                </c:pt>
                <c:pt idx="352">
                  <c:v>78.903747039977716</c:v>
                </c:pt>
                <c:pt idx="353">
                  <c:v>80.957024448004461</c:v>
                </c:pt>
                <c:pt idx="354">
                  <c:v>81.940224687345435</c:v>
                </c:pt>
                <c:pt idx="355">
                  <c:v>78.557422969187684</c:v>
                </c:pt>
                <c:pt idx="356">
                  <c:v>80.350703528247195</c:v>
                </c:pt>
                <c:pt idx="357">
                  <c:v>79.500388116576104</c:v>
                </c:pt>
                <c:pt idx="358">
                  <c:v>77.577844942714549</c:v>
                </c:pt>
                <c:pt idx="359">
                  <c:v>78.282509638976506</c:v>
                </c:pt>
                <c:pt idx="360">
                  <c:v>78.90004916766172</c:v>
                </c:pt>
                <c:pt idx="361">
                  <c:v>79.557774607703294</c:v>
                </c:pt>
                <c:pt idx="362">
                  <c:v>77.840868762864645</c:v>
                </c:pt>
                <c:pt idx="363">
                  <c:v>79.621863671902759</c:v>
                </c:pt>
                <c:pt idx="364">
                  <c:v>80.117165443252404</c:v>
                </c:pt>
                <c:pt idx="365">
                  <c:v>80.434630213810024</c:v>
                </c:pt>
                <c:pt idx="366">
                  <c:v>#N/A</c:v>
                </c:pt>
                <c:pt idx="367">
                  <c:v>79.777546054918332</c:v>
                </c:pt>
                <c:pt idx="368">
                  <c:v>80.948084397556912</c:v>
                </c:pt>
                <c:pt idx="369">
                  <c:v>80.283540802213011</c:v>
                </c:pt>
                <c:pt idx="370">
                  <c:v>79.02401987852015</c:v>
                </c:pt>
                <c:pt idx="371">
                  <c:v>78.733899698547546</c:v>
                </c:pt>
                <c:pt idx="372">
                  <c:v>78.43297843297843</c:v>
                </c:pt>
                <c:pt idx="373">
                  <c:v>79.079956188389914</c:v>
                </c:pt>
                <c:pt idx="374">
                  <c:v>80.27234159025592</c:v>
                </c:pt>
                <c:pt idx="375">
                  <c:v>81.816926687836528</c:v>
                </c:pt>
                <c:pt idx="376">
                  <c:v>82.959453810784453</c:v>
                </c:pt>
                <c:pt idx="377">
                  <c:v>82.537375415282384</c:v>
                </c:pt>
                <c:pt idx="378">
                  <c:v>83.92807164847467</c:v>
                </c:pt>
                <c:pt idx="379">
                  <c:v>83.191368540601928</c:v>
                </c:pt>
                <c:pt idx="380">
                  <c:v>79.957953749124044</c:v>
                </c:pt>
                <c:pt idx="381">
                  <c:v>79.536354056901999</c:v>
                </c:pt>
                <c:pt idx="382">
                  <c:v>77.923885062269534</c:v>
                </c:pt>
                <c:pt idx="383">
                  <c:v>77.752309508925464</c:v>
                </c:pt>
                <c:pt idx="384">
                  <c:v>79.059949338587103</c:v>
                </c:pt>
                <c:pt idx="385">
                  <c:v>76.962025316455694</c:v>
                </c:pt>
                <c:pt idx="386">
                  <c:v>74.811686026047155</c:v>
                </c:pt>
                <c:pt idx="387">
                  <c:v>73.438047822733338</c:v>
                </c:pt>
                <c:pt idx="388">
                  <c:v>74.710571923743501</c:v>
                </c:pt>
                <c:pt idx="389">
                  <c:v>76.676122604303615</c:v>
                </c:pt>
                <c:pt idx="390">
                  <c:v>77.401987852015452</c:v>
                </c:pt>
                <c:pt idx="391">
                  <c:v>#N/A</c:v>
                </c:pt>
                <c:pt idx="392">
                  <c:v>77.138510476453916</c:v>
                </c:pt>
                <c:pt idx="393">
                  <c:v>78.78195278670205</c:v>
                </c:pt>
                <c:pt idx="394">
                  <c:v>79.385133712360499</c:v>
                </c:pt>
                <c:pt idx="395">
                  <c:v>81.723072602162617</c:v>
                </c:pt>
                <c:pt idx="396">
                  <c:v>83.900113830392726</c:v>
                </c:pt>
                <c:pt idx="397">
                  <c:v>83.620751341681583</c:v>
                </c:pt>
                <c:pt idx="398">
                  <c:v>82.889220493142901</c:v>
                </c:pt>
                <c:pt idx="399">
                  <c:v>83.291085762568656</c:v>
                </c:pt>
                <c:pt idx="400">
                  <c:v>83.656157217588003</c:v>
                </c:pt>
                <c:pt idx="401">
                  <c:v>83.125667497329999</c:v>
                </c:pt>
                <c:pt idx="402">
                  <c:v>82.19632768361582</c:v>
                </c:pt>
                <c:pt idx="403">
                  <c:v>82.54381642852114</c:v>
                </c:pt>
                <c:pt idx="404">
                  <c:v>83.195049922655059</c:v>
                </c:pt>
                <c:pt idx="405">
                  <c:v>81.919255089986791</c:v>
                </c:pt>
                <c:pt idx="406">
                  <c:v>82.301808066759392</c:v>
                </c:pt>
                <c:pt idx="407">
                  <c:v>81.397277313247187</c:v>
                </c:pt>
                <c:pt idx="408">
                  <c:v>81.759656652360505</c:v>
                </c:pt>
                <c:pt idx="409">
                  <c:v>82.762973352033669</c:v>
                </c:pt>
                <c:pt idx="410">
                  <c:v>82.769985974754562</c:v>
                </c:pt>
                <c:pt idx="411">
                  <c:v>81.005896635449176</c:v>
                </c:pt>
                <c:pt idx="412">
                  <c:v>83.38743824982356</c:v>
                </c:pt>
                <c:pt idx="413">
                  <c:v>81.412587412587413</c:v>
                </c:pt>
                <c:pt idx="414">
                  <c:v>80.708412397216946</c:v>
                </c:pt>
                <c:pt idx="415">
                  <c:v>78.445778876722017</c:v>
                </c:pt>
                <c:pt idx="416">
                  <c:v>76.3585237258348</c:v>
                </c:pt>
                <c:pt idx="417">
                  <c:v>74.016962220508873</c:v>
                </c:pt>
                <c:pt idx="418">
                  <c:v>71.886963179508598</c:v>
                </c:pt>
                <c:pt idx="419">
                  <c:v>74.658841829880515</c:v>
                </c:pt>
                <c:pt idx="420">
                  <c:v>74.792982456140351</c:v>
                </c:pt>
                <c:pt idx="421">
                  <c:v>75.658676357537217</c:v>
                </c:pt>
                <c:pt idx="422">
                  <c:v>75.745125348189418</c:v>
                </c:pt>
                <c:pt idx="423">
                  <c:v>75.602680113283142</c:v>
                </c:pt>
                <c:pt idx="424">
                  <c:v>77.117405525784676</c:v>
                </c:pt>
                <c:pt idx="425">
                  <c:v>75.425790754257918</c:v>
                </c:pt>
                <c:pt idx="426">
                  <c:v>74.516061888572821</c:v>
                </c:pt>
                <c:pt idx="427">
                  <c:v>74.298160696999034</c:v>
                </c:pt>
                <c:pt idx="428">
                  <c:v>75.452088962793596</c:v>
                </c:pt>
                <c:pt idx="429">
                  <c:v>76.178591236827515</c:v>
                </c:pt>
                <c:pt idx="430">
                  <c:v>76.968476600472172</c:v>
                </c:pt>
                <c:pt idx="431">
                  <c:v>76.434044315593283</c:v>
                </c:pt>
                <c:pt idx="432">
                  <c:v>77.683655047910008</c:v>
                </c:pt>
                <c:pt idx="433">
                  <c:v>78.152249134948093</c:v>
                </c:pt>
                <c:pt idx="434">
                  <c:v>80.098004900245002</c:v>
                </c:pt>
                <c:pt idx="435">
                  <c:v>80.350754121360936</c:v>
                </c:pt>
                <c:pt idx="436">
                  <c:v>#N/A</c:v>
                </c:pt>
                <c:pt idx="437">
                  <c:v>78.643875452159733</c:v>
                </c:pt>
                <c:pt idx="438">
                  <c:v>79.459960102593328</c:v>
                </c:pt>
                <c:pt idx="439">
                  <c:v>81.472514953004833</c:v>
                </c:pt>
                <c:pt idx="440">
                  <c:v>83.722949989143814</c:v>
                </c:pt>
                <c:pt idx="441">
                  <c:v>83.047744581136499</c:v>
                </c:pt>
                <c:pt idx="442">
                  <c:v>82.044705020153899</c:v>
                </c:pt>
                <c:pt idx="443">
                  <c:v>81.804938451453125</c:v>
                </c:pt>
                <c:pt idx="444">
                  <c:v>81.370061616527735</c:v>
                </c:pt>
                <c:pt idx="445">
                  <c:v>83.648255813953497</c:v>
                </c:pt>
                <c:pt idx="446">
                  <c:v>82.904479143757783</c:v>
                </c:pt>
                <c:pt idx="447">
                  <c:v>80.678336980306341</c:v>
                </c:pt>
                <c:pt idx="448">
                  <c:v>81.145497213259034</c:v>
                </c:pt>
                <c:pt idx="449">
                  <c:v>82.718619869125533</c:v>
                </c:pt>
                <c:pt idx="450">
                  <c:v>79.508562918838422</c:v>
                </c:pt>
                <c:pt idx="451">
                  <c:v>77.859259259259247</c:v>
                </c:pt>
                <c:pt idx="452">
                  <c:v>76.898151557552097</c:v>
                </c:pt>
                <c:pt idx="453">
                  <c:v>77.984007042770159</c:v>
                </c:pt>
                <c:pt idx="454">
                  <c:v>78.046272493573269</c:v>
                </c:pt>
                <c:pt idx="455">
                  <c:v>77.627193956898466</c:v>
                </c:pt>
                <c:pt idx="456">
                  <c:v>77.511818113603965</c:v>
                </c:pt>
                <c:pt idx="457">
                  <c:v>77.513087019194288</c:v>
                </c:pt>
                <c:pt idx="458">
                  <c:v>75.519232211141926</c:v>
                </c:pt>
                <c:pt idx="459">
                  <c:v>76.90104755445023</c:v>
                </c:pt>
                <c:pt idx="460">
                  <c:v>77.229417894893558</c:v>
                </c:pt>
                <c:pt idx="461">
                  <c:v>77.760612079746934</c:v>
                </c:pt>
                <c:pt idx="462">
                  <c:v>79.326817079444396</c:v>
                </c:pt>
                <c:pt idx="463">
                  <c:v>79.354932442249023</c:v>
                </c:pt>
                <c:pt idx="464">
                  <c:v>81.518175857798497</c:v>
                </c:pt>
                <c:pt idx="465">
                  <c:v>80.154993843702471</c:v>
                </c:pt>
                <c:pt idx="466">
                  <c:v>83.137340301974447</c:v>
                </c:pt>
                <c:pt idx="467">
                  <c:v>81.632056156770986</c:v>
                </c:pt>
                <c:pt idx="468">
                  <c:v>79.64275383280301</c:v>
                </c:pt>
                <c:pt idx="469">
                  <c:v>80.031867893097697</c:v>
                </c:pt>
                <c:pt idx="470">
                  <c:v>79.24336860414553</c:v>
                </c:pt>
                <c:pt idx="471">
                  <c:v>79.756062355658202</c:v>
                </c:pt>
                <c:pt idx="472">
                  <c:v>79.637879005604262</c:v>
                </c:pt>
                <c:pt idx="473">
                  <c:v>80.024413010698638</c:v>
                </c:pt>
                <c:pt idx="474">
                  <c:v>78.650804957971218</c:v>
                </c:pt>
                <c:pt idx="475">
                  <c:v>78.912429378531087</c:v>
                </c:pt>
                <c:pt idx="476">
                  <c:v>79.0014998928648</c:v>
                </c:pt>
                <c:pt idx="477">
                  <c:v>80.179056285315923</c:v>
                </c:pt>
                <c:pt idx="478">
                  <c:v>78.180896516764435</c:v>
                </c:pt>
                <c:pt idx="479">
                  <c:v>80.28751905902854</c:v>
                </c:pt>
                <c:pt idx="480">
                  <c:v>80.11326508385973</c:v>
                </c:pt>
                <c:pt idx="481">
                  <c:v>81.349148595546495</c:v>
                </c:pt>
                <c:pt idx="482">
                  <c:v>82.521032782129382</c:v>
                </c:pt>
                <c:pt idx="483">
                  <c:v>84.904276388175759</c:v>
                </c:pt>
                <c:pt idx="484">
                  <c:v>83.585487661574618</c:v>
                </c:pt>
                <c:pt idx="485">
                  <c:v>83.062271062271066</c:v>
                </c:pt>
                <c:pt idx="486">
                  <c:v>83.578592869170521</c:v>
                </c:pt>
                <c:pt idx="487">
                  <c:v>83.624002364765005</c:v>
                </c:pt>
                <c:pt idx="488">
                  <c:v>83.343221595965588</c:v>
                </c:pt>
                <c:pt idx="489">
                  <c:v>82.945103857566764</c:v>
                </c:pt>
                <c:pt idx="490">
                  <c:v>80.752799057159692</c:v>
                </c:pt>
                <c:pt idx="491">
                  <c:v>80.918412839946498</c:v>
                </c:pt>
                <c:pt idx="492">
                  <c:v>79.017362393793874</c:v>
                </c:pt>
                <c:pt idx="493">
                  <c:v>80.876970194965267</c:v>
                </c:pt>
                <c:pt idx="494">
                  <c:v>#N/A</c:v>
                </c:pt>
                <c:pt idx="495">
                  <c:v>81.517877390581305</c:v>
                </c:pt>
                <c:pt idx="496">
                  <c:v>79.989511537308957</c:v>
                </c:pt>
                <c:pt idx="497">
                  <c:v>81.718656268746258</c:v>
                </c:pt>
                <c:pt idx="498">
                  <c:v>82.284990311521824</c:v>
                </c:pt>
                <c:pt idx="499">
                  <c:v>82.056033204862146</c:v>
                </c:pt>
                <c:pt idx="500">
                  <c:v>81.045074383835399</c:v>
                </c:pt>
                <c:pt idx="501">
                  <c:v>81.728909388483856</c:v>
                </c:pt>
                <c:pt idx="502">
                  <c:v>82.775869792444382</c:v>
                </c:pt>
                <c:pt idx="503">
                  <c:v>82.492337594378427</c:v>
                </c:pt>
                <c:pt idx="504">
                  <c:v>82.229679343773299</c:v>
                </c:pt>
                <c:pt idx="505">
                  <c:v>81.55260011954573</c:v>
                </c:pt>
                <c:pt idx="506">
                  <c:v>81.774960380348659</c:v>
                </c:pt>
                <c:pt idx="507">
                  <c:v>81.625066383430692</c:v>
                </c:pt>
                <c:pt idx="508">
                  <c:v>83.668128992534449</c:v>
                </c:pt>
                <c:pt idx="509">
                  <c:v>82.172209847146476</c:v>
                </c:pt>
                <c:pt idx="510">
                  <c:v>80.955296999387627</c:v>
                </c:pt>
                <c:pt idx="511">
                  <c:v>79.699363448117182</c:v>
                </c:pt>
                <c:pt idx="512">
                  <c:v>79.62368058742544</c:v>
                </c:pt>
                <c:pt idx="513">
                  <c:v>81.392676574230123</c:v>
                </c:pt>
                <c:pt idx="514">
                  <c:v>82.310109603740329</c:v>
                </c:pt>
                <c:pt idx="515">
                  <c:v>82.721911618289042</c:v>
                </c:pt>
                <c:pt idx="516">
                  <c:v>#N/A</c:v>
                </c:pt>
                <c:pt idx="517">
                  <c:v>82.607697605019524</c:v>
                </c:pt>
                <c:pt idx="518">
                  <c:v>83.096221508337166</c:v>
                </c:pt>
                <c:pt idx="519">
                  <c:v>83.838932422996365</c:v>
                </c:pt>
                <c:pt idx="520">
                  <c:v>83.174897596413942</c:v>
                </c:pt>
                <c:pt idx="521">
                  <c:v>#N/A</c:v>
                </c:pt>
                <c:pt idx="522">
                  <c:v>82.618718303365611</c:v>
                </c:pt>
                <c:pt idx="523">
                  <c:v>85.526722273710234</c:v>
                </c:pt>
                <c:pt idx="524">
                  <c:v>87.718204488778071</c:v>
                </c:pt>
                <c:pt idx="525">
                  <c:v>88.908891671884788</c:v>
                </c:pt>
                <c:pt idx="526">
                  <c:v>88.835637963544954</c:v>
                </c:pt>
                <c:pt idx="527">
                  <c:v>88.054341036851966</c:v>
                </c:pt>
                <c:pt idx="528">
                  <c:v>89.14137442994182</c:v>
                </c:pt>
                <c:pt idx="529">
                  <c:v>88.693467336683412</c:v>
                </c:pt>
                <c:pt idx="530">
                  <c:v>88.747944561898066</c:v>
                </c:pt>
                <c:pt idx="531">
                  <c:v>#N/A</c:v>
                </c:pt>
                <c:pt idx="532">
                  <c:v>87.013291634089143</c:v>
                </c:pt>
                <c:pt idx="533">
                  <c:v>87.241836178006395</c:v>
                </c:pt>
                <c:pt idx="534">
                  <c:v>86.205561149407487</c:v>
                </c:pt>
                <c:pt idx="535">
                  <c:v>86.343202604247409</c:v>
                </c:pt>
                <c:pt idx="536">
                  <c:v>85.004225243911804</c:v>
                </c:pt>
                <c:pt idx="537">
                  <c:v>85.057294470506818</c:v>
                </c:pt>
                <c:pt idx="538">
                  <c:v>85.095039406583211</c:v>
                </c:pt>
                <c:pt idx="539">
                  <c:v>83.56789653860784</c:v>
                </c:pt>
                <c:pt idx="540">
                  <c:v>84.556865728413854</c:v>
                </c:pt>
                <c:pt idx="541">
                  <c:v>84.919908466819223</c:v>
                </c:pt>
                <c:pt idx="542">
                  <c:v>84.266848816029139</c:v>
                </c:pt>
                <c:pt idx="543">
                  <c:v>84.774193548387103</c:v>
                </c:pt>
                <c:pt idx="544">
                  <c:v>85.535359706735917</c:v>
                </c:pt>
                <c:pt idx="545">
                  <c:v>84.992401215805472</c:v>
                </c:pt>
                <c:pt idx="546">
                  <c:v>86.827173746357929</c:v>
                </c:pt>
                <c:pt idx="547">
                  <c:v>87.600091512239771</c:v>
                </c:pt>
                <c:pt idx="548">
                  <c:v>87.645020340515302</c:v>
                </c:pt>
                <c:pt idx="549">
                  <c:v>87.801023479831429</c:v>
                </c:pt>
                <c:pt idx="550">
                  <c:v>89.597391765865495</c:v>
                </c:pt>
                <c:pt idx="551">
                  <c:v>88.441225290478357</c:v>
                </c:pt>
                <c:pt idx="552">
                  <c:v>89.816994456678572</c:v>
                </c:pt>
                <c:pt idx="553">
                  <c:v>90.154292697830741</c:v>
                </c:pt>
                <c:pt idx="554">
                  <c:v>91.588353104298264</c:v>
                </c:pt>
                <c:pt idx="555">
                  <c:v>90.90356410061554</c:v>
                </c:pt>
                <c:pt idx="556">
                  <c:v>#N/A</c:v>
                </c:pt>
                <c:pt idx="557">
                  <c:v>91.151111783391315</c:v>
                </c:pt>
                <c:pt idx="558">
                  <c:v>91.088435374149668</c:v>
                </c:pt>
                <c:pt idx="559">
                  <c:v>91.94736842105263</c:v>
                </c:pt>
                <c:pt idx="560">
                  <c:v>92.350134208171795</c:v>
                </c:pt>
                <c:pt idx="561">
                  <c:v>92.792052584403947</c:v>
                </c:pt>
                <c:pt idx="562">
                  <c:v>92.359149695257926</c:v>
                </c:pt>
                <c:pt idx="563">
                  <c:v>91.616454660418057</c:v>
                </c:pt>
                <c:pt idx="564">
                  <c:v>92.029747596153854</c:v>
                </c:pt>
                <c:pt idx="565">
                  <c:v>94.045547401074359</c:v>
                </c:pt>
                <c:pt idx="566">
                  <c:v>94.304084720121025</c:v>
                </c:pt>
                <c:pt idx="567">
                  <c:v>94.221850528396573</c:v>
                </c:pt>
                <c:pt idx="568">
                  <c:v>93.483231707317074</c:v>
                </c:pt>
                <c:pt idx="569">
                  <c:v>93.029753813623316</c:v>
                </c:pt>
                <c:pt idx="570">
                  <c:v>95.26950193313624</c:v>
                </c:pt>
                <c:pt idx="571">
                  <c:v>95.723759432883597</c:v>
                </c:pt>
                <c:pt idx="572">
                  <c:v>95.864287355441519</c:v>
                </c:pt>
                <c:pt idx="573">
                  <c:v>96.570203644158624</c:v>
                </c:pt>
                <c:pt idx="574">
                  <c:v>96.469326797886197</c:v>
                </c:pt>
                <c:pt idx="575">
                  <c:v>94.220799024092699</c:v>
                </c:pt>
                <c:pt idx="576">
                  <c:v>94.463878326996195</c:v>
                </c:pt>
                <c:pt idx="577">
                  <c:v>95.188664949234735</c:v>
                </c:pt>
                <c:pt idx="578">
                  <c:v>93.897920604914944</c:v>
                </c:pt>
                <c:pt idx="579">
                  <c:v>94.493810283283963</c:v>
                </c:pt>
                <c:pt idx="580">
                  <c:v>93.082615919045466</c:v>
                </c:pt>
                <c:pt idx="581">
                  <c:v>94.026815305815006</c:v>
                </c:pt>
                <c:pt idx="582">
                  <c:v>94.127353183829598</c:v>
                </c:pt>
                <c:pt idx="583">
                  <c:v>94.219089750318659</c:v>
                </c:pt>
                <c:pt idx="584">
                  <c:v>93.708559373116344</c:v>
                </c:pt>
                <c:pt idx="585">
                  <c:v>92.595088349805337</c:v>
                </c:pt>
                <c:pt idx="586">
                  <c:v>92.559501464073875</c:v>
                </c:pt>
                <c:pt idx="587">
                  <c:v>92.69996244836652</c:v>
                </c:pt>
                <c:pt idx="588">
                  <c:v>95.297519403439352</c:v>
                </c:pt>
                <c:pt idx="589">
                  <c:v>94.704621977349262</c:v>
                </c:pt>
                <c:pt idx="590">
                  <c:v>#N/A</c:v>
                </c:pt>
                <c:pt idx="591">
                  <c:v>94.08478726660546</c:v>
                </c:pt>
                <c:pt idx="592">
                  <c:v>93.182858014335835</c:v>
                </c:pt>
                <c:pt idx="593">
                  <c:v>92.399664915086447</c:v>
                </c:pt>
                <c:pt idx="594">
                  <c:v>91.279555994830091</c:v>
                </c:pt>
                <c:pt idx="595">
                  <c:v>91.69455430483724</c:v>
                </c:pt>
                <c:pt idx="596">
                  <c:v>93.496621621621614</c:v>
                </c:pt>
                <c:pt idx="597">
                  <c:v>91.060006091989038</c:v>
                </c:pt>
                <c:pt idx="598">
                  <c:v>90.819521881921645</c:v>
                </c:pt>
                <c:pt idx="599">
                  <c:v>89.989301543634426</c:v>
                </c:pt>
                <c:pt idx="600">
                  <c:v>89.971194663432385</c:v>
                </c:pt>
                <c:pt idx="601">
                  <c:v>90.594775721574905</c:v>
                </c:pt>
                <c:pt idx="602">
                  <c:v>89.65124230681559</c:v>
                </c:pt>
                <c:pt idx="603">
                  <c:v>89.724367711646224</c:v>
                </c:pt>
                <c:pt idx="604">
                  <c:v>89.829738933030654</c:v>
                </c:pt>
                <c:pt idx="605">
                  <c:v>90.490588857812384</c:v>
                </c:pt>
                <c:pt idx="606">
                  <c:v>90.631148781595286</c:v>
                </c:pt>
                <c:pt idx="607">
                  <c:v>90.336007265021962</c:v>
                </c:pt>
                <c:pt idx="608">
                  <c:v>91.036478562181102</c:v>
                </c:pt>
                <c:pt idx="609">
                  <c:v>90.589042139754625</c:v>
                </c:pt>
                <c:pt idx="610">
                  <c:v>89.339019189765466</c:v>
                </c:pt>
                <c:pt idx="611">
                  <c:v>87.516304764827751</c:v>
                </c:pt>
                <c:pt idx="612">
                  <c:v>86.67946257197697</c:v>
                </c:pt>
                <c:pt idx="613">
                  <c:v>86.702702702702709</c:v>
                </c:pt>
                <c:pt idx="614">
                  <c:v>86.729419026309699</c:v>
                </c:pt>
                <c:pt idx="615">
                  <c:v>87.345488257107547</c:v>
                </c:pt>
                <c:pt idx="616">
                  <c:v>87.211381481769422</c:v>
                </c:pt>
                <c:pt idx="617">
                  <c:v>86.443977263879148</c:v>
                </c:pt>
                <c:pt idx="618">
                  <c:v>88.035798398492702</c:v>
                </c:pt>
                <c:pt idx="619">
                  <c:v>87.951427219681449</c:v>
                </c:pt>
                <c:pt idx="620">
                  <c:v>85.755836805282613</c:v>
                </c:pt>
                <c:pt idx="621">
                  <c:v>84.250980392156876</c:v>
                </c:pt>
                <c:pt idx="622">
                  <c:v>84.805764411027567</c:v>
                </c:pt>
                <c:pt idx="623">
                  <c:v>86.041551465360612</c:v>
                </c:pt>
                <c:pt idx="624">
                  <c:v>85.107907939794543</c:v>
                </c:pt>
                <c:pt idx="625">
                  <c:v>84.959349593495944</c:v>
                </c:pt>
                <c:pt idx="626">
                  <c:v>#N/A</c:v>
                </c:pt>
                <c:pt idx="627">
                  <c:v>86.033697995687945</c:v>
                </c:pt>
                <c:pt idx="628">
                  <c:v>86.388486894999204</c:v>
                </c:pt>
                <c:pt idx="629">
                  <c:v>84.294122389744416</c:v>
                </c:pt>
                <c:pt idx="630">
                  <c:v>83.728290861873077</c:v>
                </c:pt>
                <c:pt idx="631">
                  <c:v>79.946932540001612</c:v>
                </c:pt>
                <c:pt idx="632">
                  <c:v>78.582347735135585</c:v>
                </c:pt>
                <c:pt idx="633">
                  <c:v>78.990788946736089</c:v>
                </c:pt>
                <c:pt idx="634">
                  <c:v>79.865025803890433</c:v>
                </c:pt>
                <c:pt idx="635">
                  <c:v>80.911132499197947</c:v>
                </c:pt>
                <c:pt idx="636">
                  <c:v>78.34024234693878</c:v>
                </c:pt>
                <c:pt idx="637">
                  <c:v>79.723022734550113</c:v>
                </c:pt>
                <c:pt idx="638">
                  <c:v>77.780437210786658</c:v>
                </c:pt>
                <c:pt idx="639">
                  <c:v>77.651183172655564</c:v>
                </c:pt>
                <c:pt idx="640">
                  <c:v>76.937122896157504</c:v>
                </c:pt>
                <c:pt idx="641">
                  <c:v>77.452845141860834</c:v>
                </c:pt>
                <c:pt idx="642">
                  <c:v>76.503684919565742</c:v>
                </c:pt>
                <c:pt idx="643">
                  <c:v>75.598236775818648</c:v>
                </c:pt>
                <c:pt idx="644">
                  <c:v>74.814522494080521</c:v>
                </c:pt>
                <c:pt idx="645">
                  <c:v>72.852699577318774</c:v>
                </c:pt>
                <c:pt idx="646">
                  <c:v>72.42953235105702</c:v>
                </c:pt>
                <c:pt idx="647">
                  <c:v>72.416833667334672</c:v>
                </c:pt>
                <c:pt idx="648">
                  <c:v>73.721750280493666</c:v>
                </c:pt>
                <c:pt idx="649">
                  <c:v>74.9718151071026</c:v>
                </c:pt>
                <c:pt idx="650">
                  <c:v>73.494837172359027</c:v>
                </c:pt>
                <c:pt idx="651">
                  <c:v>75.661081553243861</c:v>
                </c:pt>
                <c:pt idx="652">
                  <c:v>76.771371769383705</c:v>
                </c:pt>
                <c:pt idx="653">
                  <c:v>79.745222929936304</c:v>
                </c:pt>
                <c:pt idx="654">
                  <c:v>80.444229840656703</c:v>
                </c:pt>
                <c:pt idx="655">
                  <c:v>81.885755837440414</c:v>
                </c:pt>
                <c:pt idx="656">
                  <c:v>80.419751077849185</c:v>
                </c:pt>
                <c:pt idx="657">
                  <c:v>80.740740740740748</c:v>
                </c:pt>
                <c:pt idx="658">
                  <c:v>80.856443719412724</c:v>
                </c:pt>
                <c:pt idx="659">
                  <c:v>81.655444243718179</c:v>
                </c:pt>
                <c:pt idx="660">
                  <c:v>81.88756668034469</c:v>
                </c:pt>
                <c:pt idx="661">
                  <c:v>83.879444855054615</c:v>
                </c:pt>
                <c:pt idx="662">
                  <c:v>84.357951306896837</c:v>
                </c:pt>
                <c:pt idx="663">
                  <c:v>85.278731404283135</c:v>
                </c:pt>
                <c:pt idx="664">
                  <c:v>85.220151379506802</c:v>
                </c:pt>
                <c:pt idx="665">
                  <c:v>87.918032786885249</c:v>
                </c:pt>
                <c:pt idx="666">
                  <c:v>88.285832300702197</c:v>
                </c:pt>
                <c:pt idx="667">
                  <c:v>85.739101662668546</c:v>
                </c:pt>
                <c:pt idx="668">
                  <c:v>85.51178506675457</c:v>
                </c:pt>
                <c:pt idx="669">
                  <c:v>84.632952691680273</c:v>
                </c:pt>
                <c:pt idx="670">
                  <c:v>85.418527238775681</c:v>
                </c:pt>
                <c:pt idx="671">
                  <c:v>86.746692797648222</c:v>
                </c:pt>
                <c:pt idx="672">
                  <c:v>86.567893194399232</c:v>
                </c:pt>
                <c:pt idx="673">
                  <c:v>86.127825662709384</c:v>
                </c:pt>
                <c:pt idx="674">
                  <c:v>85.865867487445342</c:v>
                </c:pt>
                <c:pt idx="675">
                  <c:v>86.900775826868113</c:v>
                </c:pt>
                <c:pt idx="676">
                  <c:v>87.276839809354556</c:v>
                </c:pt>
                <c:pt idx="677">
                  <c:v>87.632679318108714</c:v>
                </c:pt>
                <c:pt idx="678">
                  <c:v>90.142671854734118</c:v>
                </c:pt>
                <c:pt idx="679">
                  <c:v>91.244614259003342</c:v>
                </c:pt>
                <c:pt idx="680">
                  <c:v>92.064916000652431</c:v>
                </c:pt>
                <c:pt idx="681">
                  <c:v>91.150012156576707</c:v>
                </c:pt>
                <c:pt idx="682">
                  <c:v>92.600388601036258</c:v>
                </c:pt>
                <c:pt idx="683">
                  <c:v>92.896709025741288</c:v>
                </c:pt>
                <c:pt idx="684">
                  <c:v>93.484811466731827</c:v>
                </c:pt>
                <c:pt idx="685">
                  <c:v>94.804247385912305</c:v>
                </c:pt>
                <c:pt idx="686">
                  <c:v>92.747967479674799</c:v>
                </c:pt>
                <c:pt idx="687">
                  <c:v>91.969745735436121</c:v>
                </c:pt>
                <c:pt idx="688">
                  <c:v>92.328084832904892</c:v>
                </c:pt>
                <c:pt idx="689">
                  <c:v>91.236456341618862</c:v>
                </c:pt>
                <c:pt idx="690">
                  <c:v>92.780043175821547</c:v>
                </c:pt>
                <c:pt idx="691">
                  <c:v>91.532322426177174</c:v>
                </c:pt>
                <c:pt idx="692">
                  <c:v>90.388906598661151</c:v>
                </c:pt>
                <c:pt idx="693">
                  <c:v>89.860502192108413</c:v>
                </c:pt>
                <c:pt idx="694">
                  <c:v>89.636479591836732</c:v>
                </c:pt>
                <c:pt idx="695">
                  <c:v>89.691539132503365</c:v>
                </c:pt>
                <c:pt idx="696">
                  <c:v>#N/A</c:v>
                </c:pt>
                <c:pt idx="697">
                  <c:v>91.517608712934262</c:v>
                </c:pt>
                <c:pt idx="698">
                  <c:v>91.890602639529334</c:v>
                </c:pt>
                <c:pt idx="699">
                  <c:v>89.974679537901565</c:v>
                </c:pt>
                <c:pt idx="700">
                  <c:v>89.831575633558955</c:v>
                </c:pt>
                <c:pt idx="701">
                  <c:v>89.221978710081402</c:v>
                </c:pt>
                <c:pt idx="702">
                  <c:v>89.716117932274969</c:v>
                </c:pt>
                <c:pt idx="703">
                  <c:v>89.229218362282879</c:v>
                </c:pt>
                <c:pt idx="704">
                  <c:v>90</c:v>
                </c:pt>
                <c:pt idx="705">
                  <c:v>89.232531500572733</c:v>
                </c:pt>
                <c:pt idx="706">
                  <c:v>89.60721381629223</c:v>
                </c:pt>
                <c:pt idx="707">
                  <c:v>88.87697257545581</c:v>
                </c:pt>
                <c:pt idx="708">
                  <c:v>87.163513305645282</c:v>
                </c:pt>
                <c:pt idx="709">
                  <c:v>85.00077196232823</c:v>
                </c:pt>
                <c:pt idx="710">
                  <c:v>83.715737603942102</c:v>
                </c:pt>
                <c:pt idx="711">
                  <c:v>85.908950139362034</c:v>
                </c:pt>
                <c:pt idx="712">
                  <c:v>85.006186204763395</c:v>
                </c:pt>
                <c:pt idx="713">
                  <c:v>86.282600233553907</c:v>
                </c:pt>
                <c:pt idx="714">
                  <c:v>85.171663818549007</c:v>
                </c:pt>
                <c:pt idx="715">
                  <c:v>86.256767208043314</c:v>
                </c:pt>
                <c:pt idx="716">
                  <c:v>87.442727343325316</c:v>
                </c:pt>
                <c:pt idx="717">
                  <c:v>86.8522815158546</c:v>
                </c:pt>
                <c:pt idx="718">
                  <c:v>86.880037197768132</c:v>
                </c:pt>
                <c:pt idx="719">
                  <c:v>84.719326692919466</c:v>
                </c:pt>
                <c:pt idx="720">
                  <c:v>84.756191355176128</c:v>
                </c:pt>
                <c:pt idx="721">
                  <c:v>86.502546689303898</c:v>
                </c:pt>
                <c:pt idx="722">
                  <c:v>86.304331043001639</c:v>
                </c:pt>
                <c:pt idx="723">
                  <c:v>87.943207386143229</c:v>
                </c:pt>
                <c:pt idx="724">
                  <c:v>88.744387676110847</c:v>
                </c:pt>
                <c:pt idx="725">
                  <c:v>89.074787972243641</c:v>
                </c:pt>
                <c:pt idx="726">
                  <c:v>88.55909336211549</c:v>
                </c:pt>
                <c:pt idx="727">
                  <c:v>88.118963667024389</c:v>
                </c:pt>
                <c:pt idx="728">
                  <c:v>87.660060975609753</c:v>
                </c:pt>
                <c:pt idx="729">
                  <c:v>86.659551760939166</c:v>
                </c:pt>
                <c:pt idx="730">
                  <c:v>86.46720368239356</c:v>
                </c:pt>
                <c:pt idx="731">
                  <c:v>85.929725177983613</c:v>
                </c:pt>
                <c:pt idx="732">
                  <c:v>84.859669357939254</c:v>
                </c:pt>
                <c:pt idx="733">
                  <c:v>83.905115129037242</c:v>
                </c:pt>
                <c:pt idx="734">
                  <c:v>83.398753174786435</c:v>
                </c:pt>
                <c:pt idx="735">
                  <c:v>84.211341803532704</c:v>
                </c:pt>
                <c:pt idx="736">
                  <c:v>84.222360055822605</c:v>
                </c:pt>
                <c:pt idx="737">
                  <c:v>84.516278352106156</c:v>
                </c:pt>
                <c:pt idx="738">
                  <c:v>84.199184176094832</c:v>
                </c:pt>
                <c:pt idx="739">
                  <c:v>84.238921001926769</c:v>
                </c:pt>
                <c:pt idx="740">
                  <c:v>84.342412451361866</c:v>
                </c:pt>
                <c:pt idx="741">
                  <c:v>83.90858574000157</c:v>
                </c:pt>
                <c:pt idx="742">
                  <c:v>82.90625</c:v>
                </c:pt>
                <c:pt idx="743">
                  <c:v>85.768084104817206</c:v>
                </c:pt>
                <c:pt idx="744">
                  <c:v>85.560615577889436</c:v>
                </c:pt>
                <c:pt idx="745">
                  <c:v>84.59114542303449</c:v>
                </c:pt>
                <c:pt idx="746">
                  <c:v>84.695720455437765</c:v>
                </c:pt>
                <c:pt idx="747">
                  <c:v>86.263390044108377</c:v>
                </c:pt>
                <c:pt idx="748">
                  <c:v>85.022787993085032</c:v>
                </c:pt>
                <c:pt idx="749">
                  <c:v>85.559736594543736</c:v>
                </c:pt>
                <c:pt idx="750">
                  <c:v>86.967438211063168</c:v>
                </c:pt>
                <c:pt idx="751">
                  <c:v>85.025858015984966</c:v>
                </c:pt>
                <c:pt idx="752">
                  <c:v>86.525099539386375</c:v>
                </c:pt>
                <c:pt idx="753">
                  <c:v>86.638032018742678</c:v>
                </c:pt>
                <c:pt idx="754">
                  <c:v>#N/A</c:v>
                </c:pt>
                <c:pt idx="755">
                  <c:v>85.692152761639178</c:v>
                </c:pt>
                <c:pt idx="756">
                  <c:v>85.521443998765818</c:v>
                </c:pt>
                <c:pt idx="757">
                  <c:v>85.602962734356922</c:v>
                </c:pt>
                <c:pt idx="758">
                  <c:v>85.749747886122108</c:v>
                </c:pt>
                <c:pt idx="759">
                  <c:v>84.108049869170387</c:v>
                </c:pt>
                <c:pt idx="760">
                  <c:v>85.353457569690434</c:v>
                </c:pt>
                <c:pt idx="761">
                  <c:v>84.981236118557092</c:v>
                </c:pt>
                <c:pt idx="762">
                  <c:v>85.212343415826467</c:v>
                </c:pt>
                <c:pt idx="763">
                  <c:v>84.217374665135864</c:v>
                </c:pt>
                <c:pt idx="764">
                  <c:v>83.988678090575291</c:v>
                </c:pt>
                <c:pt idx="765">
                  <c:v>83.680743897714066</c:v>
                </c:pt>
                <c:pt idx="766">
                  <c:v>82.946635730858475</c:v>
                </c:pt>
                <c:pt idx="767">
                  <c:v>83.037019933810527</c:v>
                </c:pt>
                <c:pt idx="768">
                  <c:v>82.860429447852752</c:v>
                </c:pt>
                <c:pt idx="769">
                  <c:v>83.68891947694425</c:v>
                </c:pt>
                <c:pt idx="770">
                  <c:v>83.250516015595139</c:v>
                </c:pt>
                <c:pt idx="771">
                  <c:v>82.925531914893611</c:v>
                </c:pt>
                <c:pt idx="772">
                  <c:v>81.977538321444825</c:v>
                </c:pt>
                <c:pt idx="773">
                  <c:v>81.664411366711761</c:v>
                </c:pt>
                <c:pt idx="774">
                  <c:v>83.051487241431374</c:v>
                </c:pt>
                <c:pt idx="775">
                  <c:v>83.473389355742299</c:v>
                </c:pt>
                <c:pt idx="776">
                  <c:v>82.697836283855338</c:v>
                </c:pt>
                <c:pt idx="777">
                  <c:v>#N/A</c:v>
                </c:pt>
                <c:pt idx="778">
                  <c:v>82.175820850355578</c:v>
                </c:pt>
                <c:pt idx="779">
                  <c:v>82.579526609377353</c:v>
                </c:pt>
                <c:pt idx="780">
                  <c:v>83.235985739209596</c:v>
                </c:pt>
                <c:pt idx="781">
                  <c:v>83.84113991208126</c:v>
                </c:pt>
                <c:pt idx="782">
                  <c:v>#N/A</c:v>
                </c:pt>
                <c:pt idx="783">
                  <c:v>83.275524053687221</c:v>
                </c:pt>
                <c:pt idx="784">
                  <c:v>85.75789955731949</c:v>
                </c:pt>
                <c:pt idx="785">
                  <c:v>86.197356286504771</c:v>
                </c:pt>
                <c:pt idx="786">
                  <c:v>85.259605797990645</c:v>
                </c:pt>
                <c:pt idx="787">
                  <c:v>84.945743542717409</c:v>
                </c:pt>
                <c:pt idx="788">
                  <c:v>85.477941176470594</c:v>
                </c:pt>
                <c:pt idx="789">
                  <c:v>85.037748798901859</c:v>
                </c:pt>
                <c:pt idx="790">
                  <c:v>84.917884586409528</c:v>
                </c:pt>
                <c:pt idx="791">
                  <c:v>82.954800989431078</c:v>
                </c:pt>
                <c:pt idx="792">
                  <c:v>83.559690853155246</c:v>
                </c:pt>
                <c:pt idx="793">
                  <c:v>84.040069292761913</c:v>
                </c:pt>
                <c:pt idx="794">
                  <c:v>82.742369838420103</c:v>
                </c:pt>
                <c:pt idx="795">
                  <c:v>83.023116181326927</c:v>
                </c:pt>
                <c:pt idx="796">
                  <c:v>83.479696764992866</c:v>
                </c:pt>
                <c:pt idx="797">
                  <c:v>83.982879026807836</c:v>
                </c:pt>
                <c:pt idx="798">
                  <c:v>84.246061515378841</c:v>
                </c:pt>
                <c:pt idx="799">
                  <c:v>84.440782081054763</c:v>
                </c:pt>
                <c:pt idx="800">
                  <c:v>83.978023609770588</c:v>
                </c:pt>
                <c:pt idx="801">
                  <c:v>84.476346325498369</c:v>
                </c:pt>
                <c:pt idx="802">
                  <c:v>84.411523859152837</c:v>
                </c:pt>
                <c:pt idx="803">
                  <c:v>84.122295251458524</c:v>
                </c:pt>
                <c:pt idx="804">
                  <c:v>84.819188191881921</c:v>
                </c:pt>
                <c:pt idx="805">
                  <c:v>84.344766930518901</c:v>
                </c:pt>
                <c:pt idx="806">
                  <c:v>85.861865407319954</c:v>
                </c:pt>
                <c:pt idx="807">
                  <c:v>85.720617566669134</c:v>
                </c:pt>
                <c:pt idx="808">
                  <c:v>86.313531108973891</c:v>
                </c:pt>
                <c:pt idx="809">
                  <c:v>85.958954672966186</c:v>
                </c:pt>
                <c:pt idx="810">
                  <c:v>87.864513234634373</c:v>
                </c:pt>
                <c:pt idx="811">
                  <c:v>88.566947950115761</c:v>
                </c:pt>
                <c:pt idx="812">
                  <c:v>88.026492037505577</c:v>
                </c:pt>
                <c:pt idx="813">
                  <c:v>87.900593471810083</c:v>
                </c:pt>
                <c:pt idx="814">
                  <c:v>88.977264200495227</c:v>
                </c:pt>
                <c:pt idx="815">
                  <c:v>88.472795497185743</c:v>
                </c:pt>
                <c:pt idx="816">
                  <c:v>#N/A</c:v>
                </c:pt>
                <c:pt idx="817">
                  <c:v>88.178889804479738</c:v>
                </c:pt>
                <c:pt idx="818">
                  <c:v>87.771129394166053</c:v>
                </c:pt>
                <c:pt idx="819">
                  <c:v>88.525709085393601</c:v>
                </c:pt>
                <c:pt idx="820">
                  <c:v>86.584256029121804</c:v>
                </c:pt>
                <c:pt idx="821">
                  <c:v>85.868911605532176</c:v>
                </c:pt>
                <c:pt idx="822">
                  <c:v>88.024776324845135</c:v>
                </c:pt>
                <c:pt idx="823">
                  <c:v>86.569443383981053</c:v>
                </c:pt>
                <c:pt idx="824">
                  <c:v>85.855739203290426</c:v>
                </c:pt>
                <c:pt idx="825">
                  <c:v>86.215384615384608</c:v>
                </c:pt>
                <c:pt idx="826">
                  <c:v>84.869685553932499</c:v>
                </c:pt>
                <c:pt idx="827">
                  <c:v>84.678533067362295</c:v>
                </c:pt>
                <c:pt idx="828">
                  <c:v>85.116992711929413</c:v>
                </c:pt>
                <c:pt idx="829">
                  <c:v>85.488086087624907</c:v>
                </c:pt>
                <c:pt idx="830">
                  <c:v>84.828113063407187</c:v>
                </c:pt>
                <c:pt idx="831">
                  <c:v>84.893027551177468</c:v>
                </c:pt>
                <c:pt idx="832">
                  <c:v>84.371408871523784</c:v>
                </c:pt>
                <c:pt idx="833">
                  <c:v>84.847084199984593</c:v>
                </c:pt>
                <c:pt idx="834">
                  <c:v>84.470897425987474</c:v>
                </c:pt>
                <c:pt idx="835">
                  <c:v>83.585511233379179</c:v>
                </c:pt>
                <c:pt idx="836">
                  <c:v>85.07231804470571</c:v>
                </c:pt>
                <c:pt idx="837">
                  <c:v>84.208899876390603</c:v>
                </c:pt>
                <c:pt idx="838">
                  <c:v>83.901120123599853</c:v>
                </c:pt>
                <c:pt idx="839">
                  <c:v>83.965917893106123</c:v>
                </c:pt>
                <c:pt idx="840">
                  <c:v>83.46462774173618</c:v>
                </c:pt>
                <c:pt idx="841">
                  <c:v>83.23154232701971</c:v>
                </c:pt>
                <c:pt idx="842">
                  <c:v>84.130316460617365</c:v>
                </c:pt>
                <c:pt idx="843">
                  <c:v>85.001566416040106</c:v>
                </c:pt>
                <c:pt idx="844">
                  <c:v>85.521280749707145</c:v>
                </c:pt>
                <c:pt idx="845">
                  <c:v>#N/A</c:v>
                </c:pt>
                <c:pt idx="846">
                  <c:v>85.575946895743854</c:v>
                </c:pt>
                <c:pt idx="847">
                  <c:v>85.794392523364479</c:v>
                </c:pt>
                <c:pt idx="848">
                  <c:v>86.52946679139383</c:v>
                </c:pt>
                <c:pt idx="849">
                  <c:v>85.184896239662976</c:v>
                </c:pt>
                <c:pt idx="850">
                  <c:v>82.432014833127326</c:v>
                </c:pt>
                <c:pt idx="851">
                  <c:v>80.85694540428473</c:v>
                </c:pt>
                <c:pt idx="852">
                  <c:v>80.429447852760731</c:v>
                </c:pt>
                <c:pt idx="853">
                  <c:v>80.429466605532625</c:v>
                </c:pt>
                <c:pt idx="854">
                  <c:v>80.722616053052818</c:v>
                </c:pt>
                <c:pt idx="855">
                  <c:v>80.585350904076009</c:v>
                </c:pt>
                <c:pt idx="856">
                  <c:v>78.442015136457456</c:v>
                </c:pt>
                <c:pt idx="857">
                  <c:v>76.441465458146098</c:v>
                </c:pt>
                <c:pt idx="858">
                  <c:v>76.022545509939832</c:v>
                </c:pt>
                <c:pt idx="859">
                  <c:v>75.814488309697211</c:v>
                </c:pt>
                <c:pt idx="860">
                  <c:v>75.447960350743415</c:v>
                </c:pt>
                <c:pt idx="861">
                  <c:v>76.451637646697861</c:v>
                </c:pt>
                <c:pt idx="862">
                  <c:v>77.652040030792932</c:v>
                </c:pt>
                <c:pt idx="863">
                  <c:v>76.764570198369981</c:v>
                </c:pt>
                <c:pt idx="864">
                  <c:v>77.415902140672785</c:v>
                </c:pt>
                <c:pt idx="865">
                  <c:v>78.713747211323948</c:v>
                </c:pt>
                <c:pt idx="866">
                  <c:v>78.601387935636396</c:v>
                </c:pt>
                <c:pt idx="867">
                  <c:v>79.153916768665852</c:v>
                </c:pt>
                <c:pt idx="868">
                  <c:v>78.962668298653611</c:v>
                </c:pt>
                <c:pt idx="869">
                  <c:v>76.135243726783415</c:v>
                </c:pt>
                <c:pt idx="870">
                  <c:v>77.131310050327897</c:v>
                </c:pt>
                <c:pt idx="871">
                  <c:v>79.293507286182958</c:v>
                </c:pt>
                <c:pt idx="872">
                  <c:v>79.980163271534295</c:v>
                </c:pt>
                <c:pt idx="873">
                  <c:v>80.106585458698135</c:v>
                </c:pt>
                <c:pt idx="874">
                  <c:v>79.257342870187188</c:v>
                </c:pt>
                <c:pt idx="875">
                  <c:v>80.127810286418239</c:v>
                </c:pt>
                <c:pt idx="876">
                  <c:v>79.603792492098975</c:v>
                </c:pt>
                <c:pt idx="877">
                  <c:v>79.348077367650447</c:v>
                </c:pt>
                <c:pt idx="878">
                  <c:v>79.726368159203986</c:v>
                </c:pt>
                <c:pt idx="879">
                  <c:v>79.456943366951137</c:v>
                </c:pt>
                <c:pt idx="880">
                  <c:v>80.59678296681949</c:v>
                </c:pt>
                <c:pt idx="881">
                  <c:v>81.296195440753138</c:v>
                </c:pt>
                <c:pt idx="882">
                  <c:v>81.284004352557133</c:v>
                </c:pt>
                <c:pt idx="883">
                  <c:v>80.62369418865589</c:v>
                </c:pt>
                <c:pt idx="884">
                  <c:v>79.252017380509002</c:v>
                </c:pt>
                <c:pt idx="885">
                  <c:v>77.641239663034241</c:v>
                </c:pt>
                <c:pt idx="886">
                  <c:v>#N/A</c:v>
                </c:pt>
                <c:pt idx="887">
                  <c:v>78.250115937548316</c:v>
                </c:pt>
                <c:pt idx="888">
                  <c:v>80.118900555898705</c:v>
                </c:pt>
                <c:pt idx="889">
                  <c:v>78.909147095179236</c:v>
                </c:pt>
                <c:pt idx="890">
                  <c:v>78.263878210056902</c:v>
                </c:pt>
                <c:pt idx="891">
                  <c:v>77.206334563345635</c:v>
                </c:pt>
                <c:pt idx="892">
                  <c:v>77.627558814543235</c:v>
                </c:pt>
                <c:pt idx="893">
                  <c:v>78.089844646820239</c:v>
                </c:pt>
                <c:pt idx="894">
                  <c:v>78.906845555724956</c:v>
                </c:pt>
                <c:pt idx="895">
                  <c:v>77.956259426847666</c:v>
                </c:pt>
                <c:pt idx="896">
                  <c:v>78.787190551896444</c:v>
                </c:pt>
                <c:pt idx="897">
                  <c:v>78.256611165524006</c:v>
                </c:pt>
                <c:pt idx="898">
                  <c:v>76.44799276945092</c:v>
                </c:pt>
                <c:pt idx="899">
                  <c:v>77.438978595568912</c:v>
                </c:pt>
                <c:pt idx="900">
                  <c:v>77.711794332105541</c:v>
                </c:pt>
                <c:pt idx="901">
                  <c:v>78.803329084501769</c:v>
                </c:pt>
                <c:pt idx="902">
                  <c:v>79.108718408852994</c:v>
                </c:pt>
                <c:pt idx="903">
                  <c:v>78.479785170819042</c:v>
                </c:pt>
                <c:pt idx="904">
                  <c:v>79.969696969696969</c:v>
                </c:pt>
                <c:pt idx="905">
                  <c:v>77.936267071320174</c:v>
                </c:pt>
                <c:pt idx="906">
                  <c:v>76.692648632125938</c:v>
                </c:pt>
                <c:pt idx="907">
                  <c:v>75.98599055885488</c:v>
                </c:pt>
                <c:pt idx="908">
                  <c:v>77.94072481572482</c:v>
                </c:pt>
                <c:pt idx="909">
                  <c:v>77.209944751381229</c:v>
                </c:pt>
                <c:pt idx="910">
                  <c:v>78.547400611620802</c:v>
                </c:pt>
                <c:pt idx="911">
                  <c:v>78.614711973613566</c:v>
                </c:pt>
                <c:pt idx="912">
                  <c:v>79.27325804716908</c:v>
                </c:pt>
                <c:pt idx="913">
                  <c:v>80.222239370321788</c:v>
                </c:pt>
                <c:pt idx="914">
                  <c:v>#N/A</c:v>
                </c:pt>
                <c:pt idx="915">
                  <c:v>81.898626096406119</c:v>
                </c:pt>
                <c:pt idx="916">
                  <c:v>83.626459143968887</c:v>
                </c:pt>
                <c:pt idx="917">
                  <c:v>83.80648673874154</c:v>
                </c:pt>
                <c:pt idx="918">
                  <c:v>84.21134784984001</c:v>
                </c:pt>
                <c:pt idx="919">
                  <c:v>83.126341613002154</c:v>
                </c:pt>
                <c:pt idx="920">
                  <c:v>82.998312106797613</c:v>
                </c:pt>
                <c:pt idx="921">
                  <c:v>83.791884414386729</c:v>
                </c:pt>
                <c:pt idx="922">
                  <c:v>83.130050312547638</c:v>
                </c:pt>
                <c:pt idx="923">
                  <c:v>83.198842874543232</c:v>
                </c:pt>
                <c:pt idx="924">
                  <c:v>83.762315741235781</c:v>
                </c:pt>
                <c:pt idx="925">
                  <c:v>83.601310675912529</c:v>
                </c:pt>
                <c:pt idx="926">
                  <c:v>83.047242898374606</c:v>
                </c:pt>
                <c:pt idx="927">
                  <c:v>82.564491654021239</c:v>
                </c:pt>
                <c:pt idx="928">
                  <c:v>82.492828023554281</c:v>
                </c:pt>
                <c:pt idx="929">
                  <c:v>81.980003029843957</c:v>
                </c:pt>
                <c:pt idx="930">
                  <c:v>81.523378582202113</c:v>
                </c:pt>
                <c:pt idx="931">
                  <c:v>81.062547098718923</c:v>
                </c:pt>
                <c:pt idx="932">
                  <c:v>81.376091538693174</c:v>
                </c:pt>
                <c:pt idx="933">
                  <c:v>80.956685499058381</c:v>
                </c:pt>
                <c:pt idx="934">
                  <c:v>81.512541553339375</c:v>
                </c:pt>
                <c:pt idx="935">
                  <c:v>83.268954025600237</c:v>
                </c:pt>
                <c:pt idx="936">
                  <c:v>82.69593422342912</c:v>
                </c:pt>
                <c:pt idx="937">
                  <c:v>82.688253012048193</c:v>
                </c:pt>
                <c:pt idx="938">
                  <c:v>81.645997745208561</c:v>
                </c:pt>
                <c:pt idx="939">
                  <c:v>80.621257485029943</c:v>
                </c:pt>
                <c:pt idx="940">
                  <c:v>79.892320346967779</c:v>
                </c:pt>
                <c:pt idx="941">
                  <c:v>80.941265060240966</c:v>
                </c:pt>
                <c:pt idx="942">
                  <c:v>81.482317531978936</c:v>
                </c:pt>
                <c:pt idx="943">
                  <c:v>82.873971154572232</c:v>
                </c:pt>
                <c:pt idx="944">
                  <c:v>82.447168534255837</c:v>
                </c:pt>
                <c:pt idx="945">
                  <c:v>83.335832083958024</c:v>
                </c:pt>
                <c:pt idx="946">
                  <c:v>82.508992805755398</c:v>
                </c:pt>
                <c:pt idx="947">
                  <c:v>82.549283154121866</c:v>
                </c:pt>
                <c:pt idx="948">
                  <c:v>81.948595337716682</c:v>
                </c:pt>
                <c:pt idx="949">
                  <c:v>82.451399834872035</c:v>
                </c:pt>
                <c:pt idx="950">
                  <c:v>82.306252339947591</c:v>
                </c:pt>
                <c:pt idx="951">
                  <c:v>82.770750692313442</c:v>
                </c:pt>
                <c:pt idx="952">
                  <c:v>83.205877942720051</c:v>
                </c:pt>
                <c:pt idx="953">
                  <c:v>84.843035888214587</c:v>
                </c:pt>
                <c:pt idx="954">
                  <c:v>87.24559023066486</c:v>
                </c:pt>
                <c:pt idx="955">
                  <c:v>87.517944843218743</c:v>
                </c:pt>
                <c:pt idx="956">
                  <c:v>#N/A</c:v>
                </c:pt>
                <c:pt idx="957">
                  <c:v>86.767385362890991</c:v>
                </c:pt>
                <c:pt idx="958">
                  <c:v>87.434515222838058</c:v>
                </c:pt>
                <c:pt idx="959">
                  <c:v>87.274655355249195</c:v>
                </c:pt>
                <c:pt idx="960">
                  <c:v>88.000304947777693</c:v>
                </c:pt>
                <c:pt idx="961">
                  <c:v>87.903592542064587</c:v>
                </c:pt>
                <c:pt idx="962">
                  <c:v>86.722054380664659</c:v>
                </c:pt>
                <c:pt idx="963">
                  <c:v>84.345794392523359</c:v>
                </c:pt>
                <c:pt idx="964">
                  <c:v>84.213694507148233</c:v>
                </c:pt>
                <c:pt idx="965">
                  <c:v>84.550582925911996</c:v>
                </c:pt>
                <c:pt idx="966">
                  <c:v>84.090738938384362</c:v>
                </c:pt>
                <c:pt idx="967">
                  <c:v>82.270140760706795</c:v>
                </c:pt>
                <c:pt idx="968">
                  <c:v>81.665668064709422</c:v>
                </c:pt>
                <c:pt idx="969">
                  <c:v>80.442967884828349</c:v>
                </c:pt>
                <c:pt idx="970">
                  <c:v>81.604262246559131</c:v>
                </c:pt>
                <c:pt idx="971">
                  <c:v>80.929819366301459</c:v>
                </c:pt>
                <c:pt idx="972">
                  <c:v>80.702145030802356</c:v>
                </c:pt>
                <c:pt idx="973">
                  <c:v>80.102191943127963</c:v>
                </c:pt>
                <c:pt idx="974">
                  <c:v>81.102303874361056</c:v>
                </c:pt>
                <c:pt idx="975">
                  <c:v>80.542217625766426</c:v>
                </c:pt>
                <c:pt idx="976">
                  <c:v>80.681229174379865</c:v>
                </c:pt>
                <c:pt idx="977">
                  <c:v>79.688652796222527</c:v>
                </c:pt>
                <c:pt idx="978">
                  <c:v>79.815020347761759</c:v>
                </c:pt>
                <c:pt idx="979">
                  <c:v>79.829336471972937</c:v>
                </c:pt>
                <c:pt idx="980">
                  <c:v>80.489958066651951</c:v>
                </c:pt>
                <c:pt idx="981">
                  <c:v>80.643972885352198</c:v>
                </c:pt>
                <c:pt idx="982">
                  <c:v>80.266647024160292</c:v>
                </c:pt>
                <c:pt idx="983">
                  <c:v>81.635220125786162</c:v>
                </c:pt>
                <c:pt idx="984">
                  <c:v>80.882352941176478</c:v>
                </c:pt>
                <c:pt idx="985">
                  <c:v>81.54946189001916</c:v>
                </c:pt>
                <c:pt idx="986">
                  <c:v>82.025951046888821</c:v>
                </c:pt>
                <c:pt idx="987">
                  <c:v>82.049951826873198</c:v>
                </c:pt>
                <c:pt idx="988">
                  <c:v>81.350932822063271</c:v>
                </c:pt>
                <c:pt idx="989">
                  <c:v>81.225296442687736</c:v>
                </c:pt>
                <c:pt idx="990">
                  <c:v>80.225080385852081</c:v>
                </c:pt>
                <c:pt idx="991">
                  <c:v>80.368771493378205</c:v>
                </c:pt>
                <c:pt idx="992">
                  <c:v>80.334942226122578</c:v>
                </c:pt>
                <c:pt idx="993">
                  <c:v>80.126527050610818</c:v>
                </c:pt>
                <c:pt idx="994">
                  <c:v>78.927924664976459</c:v>
                </c:pt>
                <c:pt idx="995">
                  <c:v>78.093924657037093</c:v>
                </c:pt>
                <c:pt idx="996">
                  <c:v>77.531921067904818</c:v>
                </c:pt>
                <c:pt idx="997">
                  <c:v>78.791400348634511</c:v>
                </c:pt>
                <c:pt idx="998">
                  <c:v>79.258451472191936</c:v>
                </c:pt>
                <c:pt idx="999">
                  <c:v>80.243383916135187</c:v>
                </c:pt>
                <c:pt idx="1000">
                  <c:v>80.858941132913742</c:v>
                </c:pt>
                <c:pt idx="1001">
                  <c:v>79.41655560491634</c:v>
                </c:pt>
                <c:pt idx="1002">
                  <c:v>78.508966948273311</c:v>
                </c:pt>
                <c:pt idx="1003">
                  <c:v>78.404971517348528</c:v>
                </c:pt>
                <c:pt idx="1004">
                  <c:v>79.22933034044145</c:v>
                </c:pt>
                <c:pt idx="1005">
                  <c:v>77.462586553495655</c:v>
                </c:pt>
                <c:pt idx="1006">
                  <c:v>77.83335822009856</c:v>
                </c:pt>
                <c:pt idx="1007">
                  <c:v>78.834127456819544</c:v>
                </c:pt>
                <c:pt idx="1008">
                  <c:v>79.396198285501313</c:v>
                </c:pt>
                <c:pt idx="1009">
                  <c:v>79.666567430782976</c:v>
                </c:pt>
                <c:pt idx="1010">
                  <c:v>80.646359583952446</c:v>
                </c:pt>
                <c:pt idx="1011">
                  <c:v>80.165717244950812</c:v>
                </c:pt>
                <c:pt idx="1012">
                  <c:v>80.232558139534873</c:v>
                </c:pt>
                <c:pt idx="1013">
                  <c:v>79.892067716419021</c:v>
                </c:pt>
                <c:pt idx="1014">
                  <c:v>79.631828978622337</c:v>
                </c:pt>
                <c:pt idx="1015">
                  <c:v>80.500073975440159</c:v>
                </c:pt>
                <c:pt idx="1016">
                  <c:v>81.929850525381084</c:v>
                </c:pt>
                <c:pt idx="1017">
                  <c:v>81.029010112940128</c:v>
                </c:pt>
                <c:pt idx="1018">
                  <c:v>81.788761400411886</c:v>
                </c:pt>
                <c:pt idx="1019">
                  <c:v>#N/A</c:v>
                </c:pt>
                <c:pt idx="1020">
                  <c:v>81.625156123723471</c:v>
                </c:pt>
                <c:pt idx="1021">
                  <c:v>81.811465721040207</c:v>
                </c:pt>
                <c:pt idx="1022">
                  <c:v>81.344822506996621</c:v>
                </c:pt>
                <c:pt idx="1023">
                  <c:v>82.394055326662752</c:v>
                </c:pt>
                <c:pt idx="1024">
                  <c:v>82.609974988965718</c:v>
                </c:pt>
                <c:pt idx="1025">
                  <c:v>81.729009589341928</c:v>
                </c:pt>
                <c:pt idx="1026">
                  <c:v>81.270951756303731</c:v>
                </c:pt>
                <c:pt idx="1027">
                  <c:v>80.407272727272726</c:v>
                </c:pt>
                <c:pt idx="1028">
                  <c:v>79.625190673349309</c:v>
                </c:pt>
                <c:pt idx="1029">
                  <c:v>79.578947368421055</c:v>
                </c:pt>
                <c:pt idx="1030">
                  <c:v>79.551249362570118</c:v>
                </c:pt>
                <c:pt idx="1031">
                  <c:v>78.803716608594669</c:v>
                </c:pt>
                <c:pt idx="1032">
                  <c:v>80.304022110698952</c:v>
                </c:pt>
                <c:pt idx="1033">
                  <c:v>79.038475525492757</c:v>
                </c:pt>
                <c:pt idx="1034">
                  <c:v>79.710250969488541</c:v>
                </c:pt>
                <c:pt idx="1035">
                  <c:v>80.578542658366899</c:v>
                </c:pt>
                <c:pt idx="1036">
                  <c:v>81.104948182747037</c:v>
                </c:pt>
                <c:pt idx="1037">
                  <c:v>81.613563285589009</c:v>
                </c:pt>
                <c:pt idx="1038">
                  <c:v>#N/A</c:v>
                </c:pt>
                <c:pt idx="1039">
                  <c:v>81.613563285589009</c:v>
                </c:pt>
                <c:pt idx="1040">
                  <c:v>80.95410453163457</c:v>
                </c:pt>
                <c:pt idx="1041">
                  <c:v>81.375607632590871</c:v>
                </c:pt>
                <c:pt idx="1042">
                  <c:v>80.915089551156555</c:v>
                </c:pt>
                <c:pt idx="1043">
                  <c:v>#N/A</c:v>
                </c:pt>
                <c:pt idx="1044">
                  <c:v>81.219797920632601</c:v>
                </c:pt>
                <c:pt idx="1045">
                  <c:v>80.269913451664962</c:v>
                </c:pt>
                <c:pt idx="1046">
                  <c:v>79.150124981620337</c:v>
                </c:pt>
                <c:pt idx="1047">
                  <c:v>78.733230701561467</c:v>
                </c:pt>
                <c:pt idx="1048">
                  <c:v>78.90981315286156</c:v>
                </c:pt>
                <c:pt idx="1049">
                  <c:v>79.033205994710556</c:v>
                </c:pt>
                <c:pt idx="1050">
                  <c:v>79.141826746154408</c:v>
                </c:pt>
                <c:pt idx="1051">
                  <c:v>78.248132415409415</c:v>
                </c:pt>
                <c:pt idx="1052">
                  <c:v>78.283456501060954</c:v>
                </c:pt>
                <c:pt idx="1053">
                  <c:v>78.39923563133911</c:v>
                </c:pt>
                <c:pt idx="1054">
                  <c:v>78.465838052511586</c:v>
                </c:pt>
                <c:pt idx="1055">
                  <c:v>78.813309776207305</c:v>
                </c:pt>
                <c:pt idx="1056">
                  <c:v>#N/A</c:v>
                </c:pt>
                <c:pt idx="1057">
                  <c:v>78.67070826556261</c:v>
                </c:pt>
                <c:pt idx="1058">
                  <c:v>79.256965944272437</c:v>
                </c:pt>
                <c:pt idx="1059">
                  <c:v>79.00872497983724</c:v>
                </c:pt>
                <c:pt idx="1060">
                  <c:v>78.936216848104038</c:v>
                </c:pt>
                <c:pt idx="1061">
                  <c:v>78.547371503880512</c:v>
                </c:pt>
                <c:pt idx="1062">
                  <c:v>78.577185141768624</c:v>
                </c:pt>
                <c:pt idx="1063">
                  <c:v>78.894767783656675</c:v>
                </c:pt>
                <c:pt idx="1064">
                  <c:v>79.328127302195384</c:v>
                </c:pt>
                <c:pt idx="1065">
                  <c:v>80.016277005031085</c:v>
                </c:pt>
                <c:pt idx="1066">
                  <c:v>79.308045636390574</c:v>
                </c:pt>
                <c:pt idx="1067">
                  <c:v>78.437754271765655</c:v>
                </c:pt>
                <c:pt idx="1068">
                  <c:v>78.224913239311817</c:v>
                </c:pt>
                <c:pt idx="1069">
                  <c:v>78.614301593182674</c:v>
                </c:pt>
                <c:pt idx="1070">
                  <c:v>78.908206866067488</c:v>
                </c:pt>
                <c:pt idx="1071">
                  <c:v>79.227159407537769</c:v>
                </c:pt>
                <c:pt idx="1072">
                  <c:v>79.928341620356832</c:v>
                </c:pt>
                <c:pt idx="1073">
                  <c:v>80.247550283651364</c:v>
                </c:pt>
                <c:pt idx="1074">
                  <c:v>79.77330895795248</c:v>
                </c:pt>
                <c:pt idx="1075">
                  <c:v>79.324432771576568</c:v>
                </c:pt>
                <c:pt idx="1076">
                  <c:v>#N/A</c:v>
                </c:pt>
                <c:pt idx="1077">
                  <c:v>79.455247250746496</c:v>
                </c:pt>
                <c:pt idx="1078">
                  <c:v>79.883594034194246</c:v>
                </c:pt>
                <c:pt idx="1079">
                  <c:v>80.599737341310373</c:v>
                </c:pt>
                <c:pt idx="1080">
                  <c:v>80.367695338148394</c:v>
                </c:pt>
                <c:pt idx="1081">
                  <c:v>80.13105205678923</c:v>
                </c:pt>
                <c:pt idx="1082">
                  <c:v>80.122146284717175</c:v>
                </c:pt>
                <c:pt idx="1083">
                  <c:v>80.205449511875273</c:v>
                </c:pt>
                <c:pt idx="1084">
                  <c:v>80.221148213239601</c:v>
                </c:pt>
                <c:pt idx="1085">
                  <c:v>78.874972851661482</c:v>
                </c:pt>
                <c:pt idx="1086">
                  <c:v>79.052876234747245</c:v>
                </c:pt>
                <c:pt idx="1087">
                  <c:v>80.963102847181872</c:v>
                </c:pt>
                <c:pt idx="1088">
                  <c:v>79.777162831342849</c:v>
                </c:pt>
                <c:pt idx="1089">
                  <c:v>78.915969443433966</c:v>
                </c:pt>
                <c:pt idx="1090">
                  <c:v>77.666618684324163</c:v>
                </c:pt>
                <c:pt idx="1091">
                  <c:v>78.186009653483183</c:v>
                </c:pt>
                <c:pt idx="1092">
                  <c:v>78.079422382671481</c:v>
                </c:pt>
                <c:pt idx="1093">
                  <c:v>78.087419889104908</c:v>
                </c:pt>
                <c:pt idx="1094">
                  <c:v>77.44226079472098</c:v>
                </c:pt>
                <c:pt idx="1095">
                  <c:v>77.549697493517712</c:v>
                </c:pt>
                <c:pt idx="1096">
                  <c:v>78.052639148568957</c:v>
                </c:pt>
                <c:pt idx="1097">
                  <c:v>77.01769529564092</c:v>
                </c:pt>
                <c:pt idx="1098">
                  <c:v>76.633364479264003</c:v>
                </c:pt>
                <c:pt idx="1099">
                  <c:v>77.067286731579713</c:v>
                </c:pt>
                <c:pt idx="1100">
                  <c:v>76.901306240928889</c:v>
                </c:pt>
                <c:pt idx="1101">
                  <c:v>77.791491215333238</c:v>
                </c:pt>
                <c:pt idx="1102">
                  <c:v>77.605337587932411</c:v>
                </c:pt>
                <c:pt idx="1103">
                  <c:v>77.717351896164175</c:v>
                </c:pt>
                <c:pt idx="1104">
                  <c:v>77.831080098851587</c:v>
                </c:pt>
                <c:pt idx="1105">
                  <c:v>78.152482011774111</c:v>
                </c:pt>
                <c:pt idx="1106">
                  <c:v>78.343487090223377</c:v>
                </c:pt>
                <c:pt idx="1107">
                  <c:v>78.049311094996369</c:v>
                </c:pt>
                <c:pt idx="1108">
                  <c:v>77.506342877854294</c:v>
                </c:pt>
                <c:pt idx="1109">
                  <c:v>75.963982281606278</c:v>
                </c:pt>
                <c:pt idx="1110">
                  <c:v>76.65693430656934</c:v>
                </c:pt>
                <c:pt idx="1111">
                  <c:v>77.60693725861691</c:v>
                </c:pt>
                <c:pt idx="1112">
                  <c:v>76.651662552635401</c:v>
                </c:pt>
                <c:pt idx="1113">
                  <c:v>77.20023198492099</c:v>
                </c:pt>
                <c:pt idx="1114">
                  <c:v>77.695247710391584</c:v>
                </c:pt>
                <c:pt idx="1115">
                  <c:v>77.422145328719722</c:v>
                </c:pt>
                <c:pt idx="1116">
                  <c:v>77.59456136544442</c:v>
                </c:pt>
                <c:pt idx="1117">
                  <c:v>78.301818445265511</c:v>
                </c:pt>
                <c:pt idx="1118">
                  <c:v>78.612716763005778</c:v>
                </c:pt>
                <c:pt idx="1119">
                  <c:v>79.408155900396963</c:v>
                </c:pt>
                <c:pt idx="1120">
                  <c:v>#N/A</c:v>
                </c:pt>
                <c:pt idx="1121">
                  <c:v>79.08336340671238</c:v>
                </c:pt>
                <c:pt idx="1122">
                  <c:v>79.286386335673441</c:v>
                </c:pt>
                <c:pt idx="1123">
                  <c:v>79.022697701315607</c:v>
                </c:pt>
                <c:pt idx="1124">
                  <c:v>79.088277858176554</c:v>
                </c:pt>
                <c:pt idx="1125">
                  <c:v>79.408574940351386</c:v>
                </c:pt>
                <c:pt idx="1126">
                  <c:v>79.17899141476083</c:v>
                </c:pt>
                <c:pt idx="1127">
                  <c:v>79.010559814841614</c:v>
                </c:pt>
                <c:pt idx="1128">
                  <c:v>78.707581227436833</c:v>
                </c:pt>
                <c:pt idx="1129">
                  <c:v>78.101083032490976</c:v>
                </c:pt>
                <c:pt idx="1130">
                  <c:v>77.528495166642614</c:v>
                </c:pt>
                <c:pt idx="1131">
                  <c:v>78.290327230791419</c:v>
                </c:pt>
                <c:pt idx="1132">
                  <c:v>77.525994980279663</c:v>
                </c:pt>
                <c:pt idx="1133">
                  <c:v>77.417965103755293</c:v>
                </c:pt>
                <c:pt idx="1134">
                  <c:v>77.166200817028596</c:v>
                </c:pt>
                <c:pt idx="1135">
                  <c:v>78.230897612655099</c:v>
                </c:pt>
                <c:pt idx="1136">
                  <c:v>78.794042862332006</c:v>
                </c:pt>
                <c:pt idx="1137">
                  <c:v>79.201634678537545</c:v>
                </c:pt>
                <c:pt idx="1138">
                  <c:v>79.327939354180344</c:v>
                </c:pt>
                <c:pt idx="1139">
                  <c:v>80.489054835639507</c:v>
                </c:pt>
                <c:pt idx="1140">
                  <c:v>80.622079439252346</c:v>
                </c:pt>
                <c:pt idx="1141">
                  <c:v>80</c:v>
                </c:pt>
                <c:pt idx="1142">
                  <c:v>80.316742081447956</c:v>
                </c:pt>
                <c:pt idx="1143">
                  <c:v>80.184264404796721</c:v>
                </c:pt>
                <c:pt idx="1144">
                  <c:v>80.801872988001165</c:v>
                </c:pt>
                <c:pt idx="1145">
                  <c:v>81.232575201760824</c:v>
                </c:pt>
                <c:pt idx="1146">
                  <c:v>#N/A</c:v>
                </c:pt>
                <c:pt idx="1147">
                  <c:v>80.898958791611676</c:v>
                </c:pt>
                <c:pt idx="1148">
                  <c:v>80.996472663139329</c:v>
                </c:pt>
                <c:pt idx="1149">
                  <c:v>80.935938877461069</c:v>
                </c:pt>
                <c:pt idx="1150">
                  <c:v>81.134710075696333</c:v>
                </c:pt>
                <c:pt idx="1151">
                  <c:v>80.677393284843149</c:v>
                </c:pt>
                <c:pt idx="1152">
                  <c:v>80.16123122022718</c:v>
                </c:pt>
                <c:pt idx="1153">
                  <c:v>79.870844646657375</c:v>
                </c:pt>
                <c:pt idx="1154">
                  <c:v>80.592614432077838</c:v>
                </c:pt>
                <c:pt idx="1155">
                  <c:v>79.504471485119481</c:v>
                </c:pt>
                <c:pt idx="1156">
                  <c:v>80.180776014109341</c:v>
                </c:pt>
                <c:pt idx="1157">
                  <c:v>81.073300361703701</c:v>
                </c:pt>
                <c:pt idx="1158">
                  <c:v>81.220934524248918</c:v>
                </c:pt>
                <c:pt idx="1159">
                  <c:v>81.364577173270263</c:v>
                </c:pt>
                <c:pt idx="1160">
                  <c:v>82.784099305452941</c:v>
                </c:pt>
                <c:pt idx="1161">
                  <c:v>83.668341708542712</c:v>
                </c:pt>
                <c:pt idx="1162">
                  <c:v>83.291568396226424</c:v>
                </c:pt>
                <c:pt idx="1163">
                  <c:v>83.513971835139714</c:v>
                </c:pt>
                <c:pt idx="1164">
                  <c:v>83.693098384728344</c:v>
                </c:pt>
                <c:pt idx="1165">
                  <c:v>84.61878127759789</c:v>
                </c:pt>
                <c:pt idx="1166">
                  <c:v>84.627831715210363</c:v>
                </c:pt>
                <c:pt idx="1167">
                  <c:v>84.190042590688805</c:v>
                </c:pt>
                <c:pt idx="1168">
                  <c:v>84.061696658097688</c:v>
                </c:pt>
                <c:pt idx="1169">
                  <c:v>83.205938556519186</c:v>
                </c:pt>
                <c:pt idx="1170">
                  <c:v>83.428781204111587</c:v>
                </c:pt>
                <c:pt idx="1171">
                  <c:v>83.101478986674479</c:v>
                </c:pt>
                <c:pt idx="1172">
                  <c:v>82.283752191700756</c:v>
                </c:pt>
                <c:pt idx="1173">
                  <c:v>82.23491505565319</c:v>
                </c:pt>
                <c:pt idx="1174">
                  <c:v>81.73823831159315</c:v>
                </c:pt>
                <c:pt idx="1175">
                  <c:v>81.468943185163383</c:v>
                </c:pt>
                <c:pt idx="1176">
                  <c:v>81.356680400235433</c:v>
                </c:pt>
                <c:pt idx="1177">
                  <c:v>81.27161674884097</c:v>
                </c:pt>
                <c:pt idx="1178">
                  <c:v>80.489597882819965</c:v>
                </c:pt>
                <c:pt idx="1179">
                  <c:v>79.910320493972364</c:v>
                </c:pt>
                <c:pt idx="1180">
                  <c:v>79.764619345347555</c:v>
                </c:pt>
                <c:pt idx="1181">
                  <c:v>79.291113231085347</c:v>
                </c:pt>
                <c:pt idx="1182">
                  <c:v>79.027400279144942</c:v>
                </c:pt>
                <c:pt idx="1183">
                  <c:v>78.754064439846303</c:v>
                </c:pt>
                <c:pt idx="1184">
                  <c:v>79.245841035120151</c:v>
                </c:pt>
                <c:pt idx="1185">
                  <c:v>79.571164510166355</c:v>
                </c:pt>
                <c:pt idx="1186">
                  <c:v>79.789909749963016</c:v>
                </c:pt>
                <c:pt idx="1187">
                  <c:v>79.45998071359692</c:v>
                </c:pt>
                <c:pt idx="1188">
                  <c:v>80.022279985146682</c:v>
                </c:pt>
                <c:pt idx="1189">
                  <c:v>79.958432304038013</c:v>
                </c:pt>
                <c:pt idx="1190">
                  <c:v>79.90327380952381</c:v>
                </c:pt>
                <c:pt idx="1191">
                  <c:v>79.855579542916701</c:v>
                </c:pt>
                <c:pt idx="1192">
                  <c:v>79.834686127038509</c:v>
                </c:pt>
                <c:pt idx="1193">
                  <c:v>80.173121408850079</c:v>
                </c:pt>
                <c:pt idx="1194">
                  <c:v>80.028402720681669</c:v>
                </c:pt>
                <c:pt idx="1195">
                  <c:v>79.059350503919376</c:v>
                </c:pt>
                <c:pt idx="1196">
                  <c:v>78.252123379526154</c:v>
                </c:pt>
                <c:pt idx="1197">
                  <c:v>78.254371543864892</c:v>
                </c:pt>
                <c:pt idx="1198">
                  <c:v>78.381416260771829</c:v>
                </c:pt>
                <c:pt idx="1199">
                  <c:v>78.141831238779176</c:v>
                </c:pt>
                <c:pt idx="1200">
                  <c:v>78.659994024499554</c:v>
                </c:pt>
                <c:pt idx="1201">
                  <c:v>79.276856417152246</c:v>
                </c:pt>
                <c:pt idx="1202">
                  <c:v>79.004945301963133</c:v>
                </c:pt>
                <c:pt idx="1203">
                  <c:v>77.971556886227546</c:v>
                </c:pt>
                <c:pt idx="1204">
                  <c:v>77.708816271592013</c:v>
                </c:pt>
                <c:pt idx="1205">
                  <c:v>76.904690767851818</c:v>
                </c:pt>
                <c:pt idx="1206">
                  <c:v>76.671897182993348</c:v>
                </c:pt>
                <c:pt idx="1207">
                  <c:v>76.104537966152463</c:v>
                </c:pt>
                <c:pt idx="1208">
                  <c:v>76.309846431797652</c:v>
                </c:pt>
                <c:pt idx="1209">
                  <c:v>76.783290604735328</c:v>
                </c:pt>
                <c:pt idx="1210">
                  <c:v>76.59606542549183</c:v>
                </c:pt>
                <c:pt idx="1211">
                  <c:v>77.37121212121211</c:v>
                </c:pt>
                <c:pt idx="1212">
                  <c:v>77.554578532443912</c:v>
                </c:pt>
                <c:pt idx="1213">
                  <c:v>77.787053198755402</c:v>
                </c:pt>
                <c:pt idx="1214">
                  <c:v>77.720443162847161</c:v>
                </c:pt>
                <c:pt idx="1215">
                  <c:v>77.669093114953</c:v>
                </c:pt>
                <c:pt idx="1216">
                  <c:v>#N/A</c:v>
                </c:pt>
                <c:pt idx="1217">
                  <c:v>78.322531452535259</c:v>
                </c:pt>
                <c:pt idx="1218">
                  <c:v>76.997946924188284</c:v>
                </c:pt>
                <c:pt idx="1219">
                  <c:v>78.102189781021892</c:v>
                </c:pt>
                <c:pt idx="1220">
                  <c:v>78.892493049119565</c:v>
                </c:pt>
                <c:pt idx="1221">
                  <c:v>78.690044025643004</c:v>
                </c:pt>
                <c:pt idx="1222">
                  <c:v>77.863897070221682</c:v>
                </c:pt>
                <c:pt idx="1223">
                  <c:v>77.662618918709882</c:v>
                </c:pt>
                <c:pt idx="1224">
                  <c:v>76.686262376237622</c:v>
                </c:pt>
                <c:pt idx="1225">
                  <c:v>75.87193565849509</c:v>
                </c:pt>
                <c:pt idx="1226">
                  <c:v>76.19084501587794</c:v>
                </c:pt>
                <c:pt idx="1227">
                  <c:v>75.256776585064486</c:v>
                </c:pt>
                <c:pt idx="1228">
                  <c:v>75.794998456313678</c:v>
                </c:pt>
                <c:pt idx="1229">
                  <c:v>76.903356121814809</c:v>
                </c:pt>
                <c:pt idx="1230">
                  <c:v>76.517273576097111</c:v>
                </c:pt>
                <c:pt idx="1231">
                  <c:v>76.091864538731031</c:v>
                </c:pt>
                <c:pt idx="1232">
                  <c:v>75.418864412038488</c:v>
                </c:pt>
                <c:pt idx="1233">
                  <c:v>75.495088102292215</c:v>
                </c:pt>
                <c:pt idx="1234">
                  <c:v>75.747325361862806</c:v>
                </c:pt>
                <c:pt idx="1235">
                  <c:v>75.966069745523086</c:v>
                </c:pt>
                <c:pt idx="1236">
                  <c:v>76.175104322494292</c:v>
                </c:pt>
                <c:pt idx="1237">
                  <c:v>76.690773265516967</c:v>
                </c:pt>
                <c:pt idx="1238">
                  <c:v>76.386574625089267</c:v>
                </c:pt>
                <c:pt idx="1239">
                  <c:v>76.217243290317469</c:v>
                </c:pt>
                <c:pt idx="1240">
                  <c:v>73.224476854787568</c:v>
                </c:pt>
                <c:pt idx="1241">
                  <c:v>73.497811380819741</c:v>
                </c:pt>
                <c:pt idx="1242">
                  <c:v>73.165701594352342</c:v>
                </c:pt>
                <c:pt idx="1243">
                  <c:v>73.111901937524721</c:v>
                </c:pt>
                <c:pt idx="1244">
                  <c:v>71.730784298362451</c:v>
                </c:pt>
                <c:pt idx="1245">
                  <c:v>72.73302737774965</c:v>
                </c:pt>
                <c:pt idx="1246">
                  <c:v>70.888871362094804</c:v>
                </c:pt>
                <c:pt idx="1247">
                  <c:v>70.291001107069434</c:v>
                </c:pt>
                <c:pt idx="1248">
                  <c:v>68.90099478919943</c:v>
                </c:pt>
                <c:pt idx="1249">
                  <c:v>66.318926974664677</c:v>
                </c:pt>
                <c:pt idx="1250">
                  <c:v>65.912812914294619</c:v>
                </c:pt>
                <c:pt idx="1251">
                  <c:v>67.595709700148745</c:v>
                </c:pt>
                <c:pt idx="1252">
                  <c:v>66.987932925873679</c:v>
                </c:pt>
                <c:pt idx="1253">
                  <c:v>67.60419128653588</c:v>
                </c:pt>
                <c:pt idx="1254">
                  <c:v>68.032204593890597</c:v>
                </c:pt>
                <c:pt idx="1255">
                  <c:v>67.683071332648709</c:v>
                </c:pt>
                <c:pt idx="1256">
                  <c:v>67.820806057260029</c:v>
                </c:pt>
                <c:pt idx="1257">
                  <c:v>66.943834326953251</c:v>
                </c:pt>
                <c:pt idx="1258">
                  <c:v>67.441312710999455</c:v>
                </c:pt>
                <c:pt idx="1259">
                  <c:v>69.122082870296865</c:v>
                </c:pt>
                <c:pt idx="1260">
                  <c:v>68.867773874161614</c:v>
                </c:pt>
                <c:pt idx="1261">
                  <c:v>68.222204434483317</c:v>
                </c:pt>
                <c:pt idx="1262">
                  <c:v>68.21160300463481</c:v>
                </c:pt>
                <c:pt idx="1263">
                  <c:v>66.129807692307693</c:v>
                </c:pt>
                <c:pt idx="1264">
                  <c:v>65.814492290484935</c:v>
                </c:pt>
                <c:pt idx="1265">
                  <c:v>67.11046558541112</c:v>
                </c:pt>
                <c:pt idx="1266">
                  <c:v>67.075124139035722</c:v>
                </c:pt>
                <c:pt idx="1267">
                  <c:v>67.924983902124922</c:v>
                </c:pt>
                <c:pt idx="1268">
                  <c:v>66.006256517205429</c:v>
                </c:pt>
                <c:pt idx="1269">
                  <c:v>65.502569043031471</c:v>
                </c:pt>
                <c:pt idx="1270">
                  <c:v>63.686072692183984</c:v>
                </c:pt>
                <c:pt idx="1271">
                  <c:v>62.916133162612034</c:v>
                </c:pt>
                <c:pt idx="1272">
                  <c:v>62.705769538117302</c:v>
                </c:pt>
                <c:pt idx="1273">
                  <c:v>62.887913841244512</c:v>
                </c:pt>
                <c:pt idx="1274">
                  <c:v>62.764175771592633</c:v>
                </c:pt>
                <c:pt idx="1275">
                  <c:v>63.258734503300595</c:v>
                </c:pt>
                <c:pt idx="1276">
                  <c:v>64.63336019339242</c:v>
                </c:pt>
                <c:pt idx="1277">
                  <c:v>64.447842884739217</c:v>
                </c:pt>
                <c:pt idx="1278">
                  <c:v>63.671342685370746</c:v>
                </c:pt>
                <c:pt idx="1279">
                  <c:v>62.588141025641022</c:v>
                </c:pt>
                <c:pt idx="1280">
                  <c:v>59.601057438115845</c:v>
                </c:pt>
                <c:pt idx="1281">
                  <c:v>57.983799823562435</c:v>
                </c:pt>
                <c:pt idx="1282">
                  <c:v>56.914037347070199</c:v>
                </c:pt>
                <c:pt idx="1283">
                  <c:v>57.975833265752975</c:v>
                </c:pt>
                <c:pt idx="1284">
                  <c:v>57.273982617171633</c:v>
                </c:pt>
                <c:pt idx="1285">
                  <c:v>56.277301407539241</c:v>
                </c:pt>
                <c:pt idx="1286">
                  <c:v>56.599771577745145</c:v>
                </c:pt>
                <c:pt idx="1287">
                  <c:v>54.410219096127406</c:v>
                </c:pt>
                <c:pt idx="1288">
                  <c:v>53.938024531956103</c:v>
                </c:pt>
                <c:pt idx="1289">
                  <c:v>52.566784679755393</c:v>
                </c:pt>
                <c:pt idx="1290">
                  <c:v>51.855421686746986</c:v>
                </c:pt>
                <c:pt idx="1291">
                  <c:v>50.571382584902629</c:v>
                </c:pt>
                <c:pt idx="1292">
                  <c:v>49.613145090532029</c:v>
                </c:pt>
                <c:pt idx="1293">
                  <c:v>47.88721079691517</c:v>
                </c:pt>
                <c:pt idx="1294">
                  <c:v>48.612128612128615</c:v>
                </c:pt>
                <c:pt idx="1295">
                  <c:v>49.922632136167444</c:v>
                </c:pt>
                <c:pt idx="1296">
                  <c:v>49.26176686516029</c:v>
                </c:pt>
                <c:pt idx="1297">
                  <c:v>49.75845410628019</c:v>
                </c:pt>
                <c:pt idx="1298">
                  <c:v>49.62762910221786</c:v>
                </c:pt>
                <c:pt idx="1299">
                  <c:v>#N/A</c:v>
                </c:pt>
                <c:pt idx="1300">
                  <c:v>49.62762910221786</c:v>
                </c:pt>
                <c:pt idx="1301">
                  <c:v>49.225219316225299</c:v>
                </c:pt>
                <c:pt idx="1302">
                  <c:v>48.78289473684211</c:v>
                </c:pt>
                <c:pt idx="1303">
                  <c:v>47.220163083765755</c:v>
                </c:pt>
                <c:pt idx="1304">
                  <c:v>#N/A</c:v>
                </c:pt>
                <c:pt idx="1305">
                  <c:v>46.815577513908501</c:v>
                </c:pt>
                <c:pt idx="1306">
                  <c:v>47.35207721359631</c:v>
                </c:pt>
                <c:pt idx="1307">
                  <c:v>45.190532147053887</c:v>
                </c:pt>
                <c:pt idx="1308">
                  <c:v>43.504352971008366</c:v>
                </c:pt>
                <c:pt idx="1309">
                  <c:v>43.958191706322232</c:v>
                </c:pt>
                <c:pt idx="1310">
                  <c:v>43.883856767967494</c:v>
                </c:pt>
                <c:pt idx="1311">
                  <c:v>43.324296848525925</c:v>
                </c:pt>
                <c:pt idx="1312">
                  <c:v>41.835002546257002</c:v>
                </c:pt>
                <c:pt idx="1313">
                  <c:v>40.101910828025474</c:v>
                </c:pt>
                <c:pt idx="1314">
                  <c:v>40.878032114793299</c:v>
                </c:pt>
                <c:pt idx="1315">
                  <c:v>42.311011391094233</c:v>
                </c:pt>
                <c:pt idx="1316">
                  <c:v>42.585092632485996</c:v>
                </c:pt>
                <c:pt idx="1317">
                  <c:v>42.395716383107356</c:v>
                </c:pt>
                <c:pt idx="1318">
                  <c:v>41.671698438713015</c:v>
                </c:pt>
                <c:pt idx="1319">
                  <c:v>41.736959889826139</c:v>
                </c:pt>
                <c:pt idx="1320">
                  <c:v>43.58814073941776</c:v>
                </c:pt>
                <c:pt idx="1321">
                  <c:v>43.320882248310205</c:v>
                </c:pt>
                <c:pt idx="1322">
                  <c:v>42.189987617194411</c:v>
                </c:pt>
                <c:pt idx="1323">
                  <c:v>42.35719322990127</c:v>
                </c:pt>
                <c:pt idx="1324">
                  <c:v>42.92532037118869</c:v>
                </c:pt>
                <c:pt idx="1325">
                  <c:v>42.812914639540026</c:v>
                </c:pt>
                <c:pt idx="1326">
                  <c:v>43.810786914235194</c:v>
                </c:pt>
                <c:pt idx="1327">
                  <c:v>47.732067510548532</c:v>
                </c:pt>
                <c:pt idx="1328">
                  <c:v>50.061156735977633</c:v>
                </c:pt>
                <c:pt idx="1329">
                  <c:v>49.631901840490798</c:v>
                </c:pt>
                <c:pt idx="1330">
                  <c:v>49.314230802830437</c:v>
                </c:pt>
                <c:pt idx="1331">
                  <c:v>51.787139689578716</c:v>
                </c:pt>
                <c:pt idx="1332">
                  <c:v>52.075772328936885</c:v>
                </c:pt>
                <c:pt idx="1333">
                  <c:v>51.45837016086265</c:v>
                </c:pt>
                <c:pt idx="1334">
                  <c:v>49.443855932203384</c:v>
                </c:pt>
                <c:pt idx="1335">
                  <c:v>50.478868289254031</c:v>
                </c:pt>
                <c:pt idx="1336">
                  <c:v>#N/A</c:v>
                </c:pt>
                <c:pt idx="1337">
                  <c:v>53.964082347788001</c:v>
                </c:pt>
                <c:pt idx="1338">
                  <c:v>54.238480478367919</c:v>
                </c:pt>
                <c:pt idx="1339">
                  <c:v>53.613770088697642</c:v>
                </c:pt>
                <c:pt idx="1340">
                  <c:v>52.248185519560991</c:v>
                </c:pt>
                <c:pt idx="1341">
                  <c:v>53.496194016640118</c:v>
                </c:pt>
                <c:pt idx="1342">
                  <c:v>52.233403954802263</c:v>
                </c:pt>
                <c:pt idx="1343">
                  <c:v>52.212233386215402</c:v>
                </c:pt>
                <c:pt idx="1344">
                  <c:v>52.619952284174261</c:v>
                </c:pt>
                <c:pt idx="1345">
                  <c:v>54.395017793594299</c:v>
                </c:pt>
                <c:pt idx="1346">
                  <c:v>54.787565689854809</c:v>
                </c:pt>
                <c:pt idx="1347">
                  <c:v>54.772564469914037</c:v>
                </c:pt>
                <c:pt idx="1348">
                  <c:v>55.285868392664504</c:v>
                </c:pt>
                <c:pt idx="1349">
                  <c:v>54.92817779383865</c:v>
                </c:pt>
                <c:pt idx="1350">
                  <c:v>55.778527775244001</c:v>
                </c:pt>
                <c:pt idx="1351">
                  <c:v>55.865561694290975</c:v>
                </c:pt>
                <c:pt idx="1352">
                  <c:v>55.364127398025701</c:v>
                </c:pt>
                <c:pt idx="1353">
                  <c:v>54.263565891472865</c:v>
                </c:pt>
                <c:pt idx="1354">
                  <c:v>53.735984170357113</c:v>
                </c:pt>
                <c:pt idx="1355">
                  <c:v>54.738933030646997</c:v>
                </c:pt>
                <c:pt idx="1356">
                  <c:v>53.016955574500329</c:v>
                </c:pt>
                <c:pt idx="1357">
                  <c:v>50.371415138693003</c:v>
                </c:pt>
                <c:pt idx="1358">
                  <c:v>49.745090634441091</c:v>
                </c:pt>
                <c:pt idx="1359">
                  <c:v>50.088976304205303</c:v>
                </c:pt>
                <c:pt idx="1360">
                  <c:v>50.343355605048259</c:v>
                </c:pt>
                <c:pt idx="1361">
                  <c:v>49.706744868035194</c:v>
                </c:pt>
                <c:pt idx="1362">
                  <c:v>50.219178082191782</c:v>
                </c:pt>
                <c:pt idx="1363">
                  <c:v>50.2776513427401</c:v>
                </c:pt>
                <c:pt idx="1364">
                  <c:v>50.542240043743739</c:v>
                </c:pt>
                <c:pt idx="1365">
                  <c:v>53.583271923360357</c:v>
                </c:pt>
                <c:pt idx="1366">
                  <c:v>52.872291378515449</c:v>
                </c:pt>
                <c:pt idx="1367">
                  <c:v>51.677665210521418</c:v>
                </c:pt>
                <c:pt idx="1368">
                  <c:v>50.822873082287316</c:v>
                </c:pt>
                <c:pt idx="1369">
                  <c:v>52.225300092336106</c:v>
                </c:pt>
                <c:pt idx="1370">
                  <c:v>#N/A</c:v>
                </c:pt>
                <c:pt idx="1371">
                  <c:v>51.458910433979689</c:v>
                </c:pt>
                <c:pt idx="1372">
                  <c:v>53.056144556098467</c:v>
                </c:pt>
                <c:pt idx="1373">
                  <c:v>51.94255201620328</c:v>
                </c:pt>
                <c:pt idx="1374">
                  <c:v>52.014108037868944</c:v>
                </c:pt>
                <c:pt idx="1375">
                  <c:v>53.755912961210974</c:v>
                </c:pt>
                <c:pt idx="1376">
                  <c:v>54.150871872630788</c:v>
                </c:pt>
                <c:pt idx="1377">
                  <c:v>54.609996213555469</c:v>
                </c:pt>
                <c:pt idx="1378">
                  <c:v>56.073352868891199</c:v>
                </c:pt>
                <c:pt idx="1379">
                  <c:v>56.13854915507423</c:v>
                </c:pt>
                <c:pt idx="1380">
                  <c:v>56.695024967634552</c:v>
                </c:pt>
                <c:pt idx="1381">
                  <c:v>57.073580154807424</c:v>
                </c:pt>
                <c:pt idx="1382">
                  <c:v>56.186915887850468</c:v>
                </c:pt>
                <c:pt idx="1383">
                  <c:v>55.962021781625246</c:v>
                </c:pt>
                <c:pt idx="1384">
                  <c:v>58.169327887114747</c:v>
                </c:pt>
                <c:pt idx="1385">
                  <c:v>58.167036215816701</c:v>
                </c:pt>
                <c:pt idx="1386">
                  <c:v>58.085381630012932</c:v>
                </c:pt>
                <c:pt idx="1387">
                  <c:v>57.2984350690949</c:v>
                </c:pt>
                <c:pt idx="1388">
                  <c:v>58.143973822941277</c:v>
                </c:pt>
                <c:pt idx="1389">
                  <c:v>56.977262594739187</c:v>
                </c:pt>
                <c:pt idx="1390">
                  <c:v>57.182345073562189</c:v>
                </c:pt>
                <c:pt idx="1391">
                  <c:v>57.944763271162131</c:v>
                </c:pt>
                <c:pt idx="1392">
                  <c:v>58.86480165512279</c:v>
                </c:pt>
                <c:pt idx="1393">
                  <c:v>58.967052537845056</c:v>
                </c:pt>
                <c:pt idx="1394">
                  <c:v>57.434763379035829</c:v>
                </c:pt>
                <c:pt idx="1395">
                  <c:v>56.875501292219937</c:v>
                </c:pt>
                <c:pt idx="1396">
                  <c:v>56.381260096930532</c:v>
                </c:pt>
                <c:pt idx="1397">
                  <c:v>57.914405196191844</c:v>
                </c:pt>
                <c:pt idx="1398">
                  <c:v>59.112378575884499</c:v>
                </c:pt>
                <c:pt idx="1399">
                  <c:v>57.430598125930473</c:v>
                </c:pt>
                <c:pt idx="1400">
                  <c:v>57.106285310734457</c:v>
                </c:pt>
                <c:pt idx="1401">
                  <c:v>57.204319957854075</c:v>
                </c:pt>
                <c:pt idx="1402">
                  <c:v>56.779964221824685</c:v>
                </c:pt>
                <c:pt idx="1403">
                  <c:v>57.132577801762913</c:v>
                </c:pt>
                <c:pt idx="1404">
                  <c:v>58.115512440492232</c:v>
                </c:pt>
                <c:pt idx="1405">
                  <c:v>57.954138301683983</c:v>
                </c:pt>
                <c:pt idx="1406">
                  <c:v>58.772089633813074</c:v>
                </c:pt>
                <c:pt idx="1407">
                  <c:v>56.425041186161451</c:v>
                </c:pt>
                <c:pt idx="1408">
                  <c:v>56.476111571389119</c:v>
                </c:pt>
                <c:pt idx="1409">
                  <c:v>55.1762114537445</c:v>
                </c:pt>
                <c:pt idx="1410">
                  <c:v>57.575205104831362</c:v>
                </c:pt>
                <c:pt idx="1411">
                  <c:v>57.447002923976612</c:v>
                </c:pt>
                <c:pt idx="1412">
                  <c:v>57.249070631970262</c:v>
                </c:pt>
                <c:pt idx="1413">
                  <c:v>56.385845158972522</c:v>
                </c:pt>
                <c:pt idx="1414">
                  <c:v>53.318017142352218</c:v>
                </c:pt>
                <c:pt idx="1415">
                  <c:v>53.806382599393835</c:v>
                </c:pt>
                <c:pt idx="1416">
                  <c:v>54.945350295645937</c:v>
                </c:pt>
                <c:pt idx="1417">
                  <c:v>56.20944083918571</c:v>
                </c:pt>
                <c:pt idx="1418">
                  <c:v>57.345509353666117</c:v>
                </c:pt>
                <c:pt idx="1419">
                  <c:v>56.766381766381762</c:v>
                </c:pt>
                <c:pt idx="1420">
                  <c:v>56.319073083778967</c:v>
                </c:pt>
                <c:pt idx="1421">
                  <c:v>54.367980032091289</c:v>
                </c:pt>
                <c:pt idx="1422">
                  <c:v>54.168524297815431</c:v>
                </c:pt>
                <c:pt idx="1423">
                  <c:v>53.861157904069515</c:v>
                </c:pt>
                <c:pt idx="1424">
                  <c:v>53.814451069800072</c:v>
                </c:pt>
                <c:pt idx="1425">
                  <c:v>52.579874325161526</c:v>
                </c:pt>
                <c:pt idx="1426">
                  <c:v>53.362714852357861</c:v>
                </c:pt>
                <c:pt idx="1427">
                  <c:v>55.042841842199216</c:v>
                </c:pt>
                <c:pt idx="1428">
                  <c:v>54.962989387318295</c:v>
                </c:pt>
                <c:pt idx="1429">
                  <c:v>53.756915937890419</c:v>
                </c:pt>
                <c:pt idx="1430">
                  <c:v>53.68684163542224</c:v>
                </c:pt>
                <c:pt idx="1431">
                  <c:v>53.022545585197165</c:v>
                </c:pt>
                <c:pt idx="1432">
                  <c:v>53.901152918044509</c:v>
                </c:pt>
                <c:pt idx="1433">
                  <c:v>55.540540540540533</c:v>
                </c:pt>
                <c:pt idx="1434">
                  <c:v>55.783480932586301</c:v>
                </c:pt>
                <c:pt idx="1435">
                  <c:v>53.226387887527039</c:v>
                </c:pt>
                <c:pt idx="1436">
                  <c:v>51.953125</c:v>
                </c:pt>
                <c:pt idx="1437">
                  <c:v>50.059463909980792</c:v>
                </c:pt>
                <c:pt idx="1438">
                  <c:v>50.526124818577649</c:v>
                </c:pt>
                <c:pt idx="1439">
                  <c:v>52.315903745250587</c:v>
                </c:pt>
                <c:pt idx="1440">
                  <c:v>51.604827894501561</c:v>
                </c:pt>
                <c:pt idx="1441">
                  <c:v>52.158566386098293</c:v>
                </c:pt>
                <c:pt idx="1442">
                  <c:v>51.853866376575112</c:v>
                </c:pt>
                <c:pt idx="1443">
                  <c:v>52.084658007085118</c:v>
                </c:pt>
                <c:pt idx="1444">
                  <c:v>52.737646084475941</c:v>
                </c:pt>
                <c:pt idx="1445">
                  <c:v>51.777022683442006</c:v>
                </c:pt>
                <c:pt idx="1446">
                  <c:v>51.990416513085151</c:v>
                </c:pt>
                <c:pt idx="1447">
                  <c:v>51.476948559860126</c:v>
                </c:pt>
                <c:pt idx="1448">
                  <c:v>51.696936341955599</c:v>
                </c:pt>
                <c:pt idx="1449">
                  <c:v>50.695517774343116</c:v>
                </c:pt>
                <c:pt idx="1450">
                  <c:v>49.629765060791655</c:v>
                </c:pt>
                <c:pt idx="1451">
                  <c:v>48.896726351962386</c:v>
                </c:pt>
                <c:pt idx="1452">
                  <c:v>49.251700680272108</c:v>
                </c:pt>
                <c:pt idx="1453">
                  <c:v>49.619220308250235</c:v>
                </c:pt>
                <c:pt idx="1454">
                  <c:v>49.557279780921959</c:v>
                </c:pt>
                <c:pt idx="1455">
                  <c:v>48.591228230144978</c:v>
                </c:pt>
                <c:pt idx="1456">
                  <c:v>45.19221988859465</c:v>
                </c:pt>
                <c:pt idx="1457">
                  <c:v>44.727968650323525</c:v>
                </c:pt>
                <c:pt idx="1458">
                  <c:v>45.061104474869062</c:v>
                </c:pt>
                <c:pt idx="1459">
                  <c:v>43.913642627468995</c:v>
                </c:pt>
                <c:pt idx="1460">
                  <c:v>43.451238460835384</c:v>
                </c:pt>
                <c:pt idx="1461">
                  <c:v>44.069343065693431</c:v>
                </c:pt>
                <c:pt idx="1462">
                  <c:v>42.813206693803707</c:v>
                </c:pt>
                <c:pt idx="1463">
                  <c:v>43.29000448229494</c:v>
                </c:pt>
                <c:pt idx="1464">
                  <c:v>43.217211270141327</c:v>
                </c:pt>
                <c:pt idx="1465">
                  <c:v>42.780413570853099</c:v>
                </c:pt>
                <c:pt idx="1466">
                  <c:v>43.036036036036037</c:v>
                </c:pt>
                <c:pt idx="1467">
                  <c:v>42.495479204339958</c:v>
                </c:pt>
                <c:pt idx="1468">
                  <c:v>41.436464088397784</c:v>
                </c:pt>
                <c:pt idx="1469">
                  <c:v>40.803004560493605</c:v>
                </c:pt>
                <c:pt idx="1470">
                  <c:v>38.861803031646133</c:v>
                </c:pt>
                <c:pt idx="1471">
                  <c:v>36.174654257632433</c:v>
                </c:pt>
                <c:pt idx="1472">
                  <c:v>36.38101859899183</c:v>
                </c:pt>
                <c:pt idx="1473">
                  <c:v>36.625153481845288</c:v>
                </c:pt>
                <c:pt idx="1474">
                  <c:v>39.400921658986171</c:v>
                </c:pt>
                <c:pt idx="1475">
                  <c:v>42.571884984025559</c:v>
                </c:pt>
                <c:pt idx="1476">
                  <c:v>42.773071778867589</c:v>
                </c:pt>
                <c:pt idx="1477">
                  <c:v>43.431826272694913</c:v>
                </c:pt>
                <c:pt idx="1478">
                  <c:v>42.354509107063528</c:v>
                </c:pt>
                <c:pt idx="1479">
                  <c:v>44.892688574227449</c:v>
                </c:pt>
                <c:pt idx="1480">
                  <c:v>43.625426467947577</c:v>
                </c:pt>
                <c:pt idx="1481">
                  <c:v>41.64722770500628</c:v>
                </c:pt>
                <c:pt idx="1482">
                  <c:v>43.791435226661889</c:v>
                </c:pt>
                <c:pt idx="1483">
                  <c:v>43.12774934913368</c:v>
                </c:pt>
                <c:pt idx="1484">
                  <c:v>42.708985248100134</c:v>
                </c:pt>
                <c:pt idx="1485">
                  <c:v>41.595669151579692</c:v>
                </c:pt>
                <c:pt idx="1486">
                  <c:v>40.574966828836793</c:v>
                </c:pt>
                <c:pt idx="1487">
                  <c:v>40.556537102473506</c:v>
                </c:pt>
                <c:pt idx="1488">
                  <c:v>43.952618453865334</c:v>
                </c:pt>
                <c:pt idx="1489">
                  <c:v>42.671499292786422</c:v>
                </c:pt>
                <c:pt idx="1490">
                  <c:v>41.404676416498823</c:v>
                </c:pt>
                <c:pt idx="1491">
                  <c:v>42.346666666666664</c:v>
                </c:pt>
                <c:pt idx="1492">
                  <c:v>41.855670103092784</c:v>
                </c:pt>
                <c:pt idx="1493">
                  <c:v>43.049327354260093</c:v>
                </c:pt>
                <c:pt idx="1494">
                  <c:v>41.864602793345789</c:v>
                </c:pt>
                <c:pt idx="1495">
                  <c:v>42.399784772666131</c:v>
                </c:pt>
                <c:pt idx="1496">
                  <c:v>41.217547000895252</c:v>
                </c:pt>
                <c:pt idx="1497">
                  <c:v>42.466976079971438</c:v>
                </c:pt>
                <c:pt idx="1498">
                  <c:v>42.211907524770147</c:v>
                </c:pt>
                <c:pt idx="1499">
                  <c:v>42.571505424549457</c:v>
                </c:pt>
                <c:pt idx="1500">
                  <c:v>41.711469534050181</c:v>
                </c:pt>
                <c:pt idx="1501">
                  <c:v>44.01032395870417</c:v>
                </c:pt>
                <c:pt idx="1502">
                  <c:v>45.741268709907345</c:v>
                </c:pt>
                <c:pt idx="1503">
                  <c:v>45.854784306763712</c:v>
                </c:pt>
                <c:pt idx="1504">
                  <c:v>46.321307979385111</c:v>
                </c:pt>
                <c:pt idx="1505">
                  <c:v>45.83700052807604</c:v>
                </c:pt>
                <c:pt idx="1506">
                  <c:v>44.799085553503915</c:v>
                </c:pt>
                <c:pt idx="1507">
                  <c:v>43.027958501846314</c:v>
                </c:pt>
                <c:pt idx="1508">
                  <c:v>42.2874671340929</c:v>
                </c:pt>
                <c:pt idx="1509">
                  <c:v>41.84806364192675</c:v>
                </c:pt>
                <c:pt idx="1510">
                  <c:v>43.098591549295776</c:v>
                </c:pt>
                <c:pt idx="1511">
                  <c:v>41.92182123003618</c:v>
                </c:pt>
                <c:pt idx="1512">
                  <c:v>41.264398135935991</c:v>
                </c:pt>
                <c:pt idx="1513">
                  <c:v>41.148493922846576</c:v>
                </c:pt>
                <c:pt idx="1514">
                  <c:v>41.182710156457176</c:v>
                </c:pt>
                <c:pt idx="1515">
                  <c:v>41.771923493323712</c:v>
                </c:pt>
                <c:pt idx="1516">
                  <c:v>42.294069566796843</c:v>
                </c:pt>
                <c:pt idx="1517">
                  <c:v>41.171684296175748</c:v>
                </c:pt>
                <c:pt idx="1518">
                  <c:v>42.940911141181779</c:v>
                </c:pt>
                <c:pt idx="1519">
                  <c:v>43.952424519670629</c:v>
                </c:pt>
                <c:pt idx="1520">
                  <c:v>43.569029681401474</c:v>
                </c:pt>
                <c:pt idx="1521">
                  <c:v>43.428208846990579</c:v>
                </c:pt>
                <c:pt idx="1522">
                  <c:v>43.731778425655982</c:v>
                </c:pt>
                <c:pt idx="1523">
                  <c:v>42.944673068129859</c:v>
                </c:pt>
                <c:pt idx="1524">
                  <c:v>43.361205549940273</c:v>
                </c:pt>
                <c:pt idx="1525">
                  <c:v>42.424521354933731</c:v>
                </c:pt>
                <c:pt idx="1526">
                  <c:v>42.112100965107651</c:v>
                </c:pt>
                <c:pt idx="1527">
                  <c:v>43.357296237512834</c:v>
                </c:pt>
                <c:pt idx="1528">
                  <c:v>41.974617394550208</c:v>
                </c:pt>
                <c:pt idx="1529">
                  <c:v>41.935483870967744</c:v>
                </c:pt>
                <c:pt idx="1530">
                  <c:v>39.000371609067265</c:v>
                </c:pt>
                <c:pt idx="1531">
                  <c:v>37.564114520190245</c:v>
                </c:pt>
                <c:pt idx="1532">
                  <c:v>38.687910028116214</c:v>
                </c:pt>
                <c:pt idx="1533">
                  <c:v>38.861803862741425</c:v>
                </c:pt>
                <c:pt idx="1534">
                  <c:v>39.505941798446713</c:v>
                </c:pt>
                <c:pt idx="1535">
                  <c:v>39.754865269461078</c:v>
                </c:pt>
                <c:pt idx="1536">
                  <c:v>41.10619885241276</c:v>
                </c:pt>
                <c:pt idx="1537">
                  <c:v>41.667449065815418</c:v>
                </c:pt>
                <c:pt idx="1538">
                  <c:v>41.14868694502173</c:v>
                </c:pt>
                <c:pt idx="1539">
                  <c:v>41.038447041085568</c:v>
                </c:pt>
                <c:pt idx="1540">
                  <c:v>40.708884688090734</c:v>
                </c:pt>
                <c:pt idx="1541">
                  <c:v>41.336610265620571</c:v>
                </c:pt>
                <c:pt idx="1542">
                  <c:v>40.537735849056602</c:v>
                </c:pt>
                <c:pt idx="1543">
                  <c:v>39.502450056539772</c:v>
                </c:pt>
                <c:pt idx="1544">
                  <c:v>39.359010402024182</c:v>
                </c:pt>
                <c:pt idx="1545">
                  <c:v>38.011374059805533</c:v>
                </c:pt>
                <c:pt idx="1546">
                  <c:v>36.719400499583678</c:v>
                </c:pt>
                <c:pt idx="1547">
                  <c:v>36.266666666666666</c:v>
                </c:pt>
                <c:pt idx="1548">
                  <c:v>35.682295951009962</c:v>
                </c:pt>
                <c:pt idx="1549">
                  <c:v>35.319382253495384</c:v>
                </c:pt>
                <c:pt idx="1550">
                  <c:v>33.780821917808218</c:v>
                </c:pt>
                <c:pt idx="1551">
                  <c:v>33.242283529090408</c:v>
                </c:pt>
                <c:pt idx="1552">
                  <c:v>34.267515923566883</c:v>
                </c:pt>
                <c:pt idx="1553">
                  <c:v>33.805908716729171</c:v>
                </c:pt>
                <c:pt idx="1554">
                  <c:v>33.474771700027667</c:v>
                </c:pt>
                <c:pt idx="1555">
                  <c:v>33.923957179771136</c:v>
                </c:pt>
                <c:pt idx="1556">
                  <c:v>32.511499540018406</c:v>
                </c:pt>
                <c:pt idx="1557">
                  <c:v>32.195032870708545</c:v>
                </c:pt>
                <c:pt idx="1558">
                  <c:v>32.786735067790403</c:v>
                </c:pt>
                <c:pt idx="1559">
                  <c:v>34.0001826984562</c:v>
                </c:pt>
                <c:pt idx="1560">
                  <c:v>#N/A</c:v>
                </c:pt>
                <c:pt idx="1561">
                  <c:v>33.825944170771756</c:v>
                </c:pt>
                <c:pt idx="1562">
                  <c:v>33.646822498173854</c:v>
                </c:pt>
                <c:pt idx="1563">
                  <c:v>32.628592348526446</c:v>
                </c:pt>
                <c:pt idx="1564">
                  <c:v>33.62726187195738</c:v>
                </c:pt>
                <c:pt idx="1565">
                  <c:v>33.290512020554225</c:v>
                </c:pt>
                <c:pt idx="1566">
                  <c:v>33.091382840126563</c:v>
                </c:pt>
                <c:pt idx="1567">
                  <c:v>31.549059765406813</c:v>
                </c:pt>
                <c:pt idx="1568">
                  <c:v>30.888847994111153</c:v>
                </c:pt>
                <c:pt idx="1569">
                  <c:v>29.159377589540558</c:v>
                </c:pt>
                <c:pt idx="1570">
                  <c:v>27.681851579720796</c:v>
                </c:pt>
                <c:pt idx="1571">
                  <c:v>26.891842008121081</c:v>
                </c:pt>
                <c:pt idx="1572">
                  <c:v>26.423816568047343</c:v>
                </c:pt>
                <c:pt idx="1573">
                  <c:v>26.47571835123474</c:v>
                </c:pt>
                <c:pt idx="1574">
                  <c:v>26.388125343595384</c:v>
                </c:pt>
                <c:pt idx="1575">
                  <c:v>25.119353654058024</c:v>
                </c:pt>
                <c:pt idx="1576">
                  <c:v>25.174825174825173</c:v>
                </c:pt>
                <c:pt idx="1577">
                  <c:v>23.847070688548641</c:v>
                </c:pt>
                <c:pt idx="1578">
                  <c:v>25.328192417148628</c:v>
                </c:pt>
                <c:pt idx="1579">
                  <c:v>28.182827535159142</c:v>
                </c:pt>
                <c:pt idx="1580">
                  <c:v>27.572815533980584</c:v>
                </c:pt>
                <c:pt idx="1581">
                  <c:v>28.550336809080001</c:v>
                </c:pt>
                <c:pt idx="1582">
                  <c:v>29.234019103600296</c:v>
                </c:pt>
                <c:pt idx="1583">
                  <c:v>30.276070806200124</c:v>
                </c:pt>
                <c:pt idx="1584">
                  <c:v>30.347985347985347</c:v>
                </c:pt>
                <c:pt idx="1585">
                  <c:v>29.814406468210219</c:v>
                </c:pt>
                <c:pt idx="1586">
                  <c:v>28.37256158988918</c:v>
                </c:pt>
                <c:pt idx="1587">
                  <c:v>29.616756608433189</c:v>
                </c:pt>
                <c:pt idx="1588">
                  <c:v>29.234338747099766</c:v>
                </c:pt>
                <c:pt idx="1589">
                  <c:v>28.878771647920015</c:v>
                </c:pt>
                <c:pt idx="1590">
                  <c:v>28.50193676245383</c:v>
                </c:pt>
                <c:pt idx="1591">
                  <c:v>26.833392666429337</c:v>
                </c:pt>
                <c:pt idx="1592">
                  <c:v>26.330283379230703</c:v>
                </c:pt>
                <c:pt idx="1593">
                  <c:v>25.398783819511763</c:v>
                </c:pt>
                <c:pt idx="1594">
                  <c:v>28.203991130820402</c:v>
                </c:pt>
                <c:pt idx="1595">
                  <c:v>#N/A</c:v>
                </c:pt>
                <c:pt idx="1596">
                  <c:v>27.843453340497938</c:v>
                </c:pt>
                <c:pt idx="1597">
                  <c:v>29.822198275862071</c:v>
                </c:pt>
                <c:pt idx="1598">
                  <c:v>29.953085528690004</c:v>
                </c:pt>
                <c:pt idx="1599">
                  <c:v>28.532804614275417</c:v>
                </c:pt>
                <c:pt idx="1600">
                  <c:v>30.464356974424092</c:v>
                </c:pt>
                <c:pt idx="1601">
                  <c:v>28.994728231230685</c:v>
                </c:pt>
                <c:pt idx="1602">
                  <c:v>28.685912029869773</c:v>
                </c:pt>
                <c:pt idx="1603">
                  <c:v>29.772376893080619</c:v>
                </c:pt>
                <c:pt idx="1604">
                  <c:v>32.491368344539339</c:v>
                </c:pt>
                <c:pt idx="1605">
                  <c:v>32.990448199853049</c:v>
                </c:pt>
                <c:pt idx="1606">
                  <c:v>32.86423841059603</c:v>
                </c:pt>
                <c:pt idx="1607">
                  <c:v>33.511422254974214</c:v>
                </c:pt>
                <c:pt idx="1608">
                  <c:v>32.795156407669019</c:v>
                </c:pt>
                <c:pt idx="1609">
                  <c:v>34.284412032816775</c:v>
                </c:pt>
                <c:pt idx="1610">
                  <c:v>35.624942938007855</c:v>
                </c:pt>
                <c:pt idx="1611">
                  <c:v>35.509611896989483</c:v>
                </c:pt>
                <c:pt idx="1612">
                  <c:v>36.690057413651694</c:v>
                </c:pt>
                <c:pt idx="1613">
                  <c:v>35.580731325412174</c:v>
                </c:pt>
                <c:pt idx="1614">
                  <c:v>35.536519386834989</c:v>
                </c:pt>
                <c:pt idx="1615">
                  <c:v>34.22969691519021</c:v>
                </c:pt>
                <c:pt idx="1616">
                  <c:v>33.747412008281579</c:v>
                </c:pt>
                <c:pt idx="1617">
                  <c:v>34.689081706435289</c:v>
                </c:pt>
                <c:pt idx="1618">
                  <c:v>34.736097604102198</c:v>
                </c:pt>
                <c:pt idx="1619">
                  <c:v>34.808050359074386</c:v>
                </c:pt>
                <c:pt idx="1620">
                  <c:v>35.409457900807382</c:v>
                </c:pt>
                <c:pt idx="1621">
                  <c:v>36.157688191223691</c:v>
                </c:pt>
                <c:pt idx="1622">
                  <c:v>34.76859726076448</c:v>
                </c:pt>
                <c:pt idx="1623">
                  <c:v>34.364353595122829</c:v>
                </c:pt>
                <c:pt idx="1624">
                  <c:v>#N/A</c:v>
                </c:pt>
                <c:pt idx="1625">
                  <c:v>34.364353595122829</c:v>
                </c:pt>
                <c:pt idx="1626">
                  <c:v>32.830087546900124</c:v>
                </c:pt>
                <c:pt idx="1627">
                  <c:v>32.453196750264922</c:v>
                </c:pt>
                <c:pt idx="1628">
                  <c:v>32.279314888010539</c:v>
                </c:pt>
                <c:pt idx="1629">
                  <c:v>31.857942617214839</c:v>
                </c:pt>
                <c:pt idx="1630">
                  <c:v>31.678383128295255</c:v>
                </c:pt>
                <c:pt idx="1631">
                  <c:v>31.565056743204014</c:v>
                </c:pt>
                <c:pt idx="1632">
                  <c:v>33.318630910374026</c:v>
                </c:pt>
                <c:pt idx="1633">
                  <c:v>32.69095388947553</c:v>
                </c:pt>
                <c:pt idx="1634">
                  <c:v>35.826806301152864</c:v>
                </c:pt>
                <c:pt idx="1635">
                  <c:v>36.505706760316066</c:v>
                </c:pt>
                <c:pt idx="1636">
                  <c:v>37.750087750087758</c:v>
                </c:pt>
                <c:pt idx="1637">
                  <c:v>37.891662241104619</c:v>
                </c:pt>
                <c:pt idx="1638">
                  <c:v>38.233202986135801</c:v>
                </c:pt>
                <c:pt idx="1639">
                  <c:v>36.618220489188232</c:v>
                </c:pt>
                <c:pt idx="1640">
                  <c:v>36.830001768972224</c:v>
                </c:pt>
                <c:pt idx="1641">
                  <c:v>37.926474477651418</c:v>
                </c:pt>
                <c:pt idx="1642">
                  <c:v>37.868002460673168</c:v>
                </c:pt>
                <c:pt idx="1643">
                  <c:v>38.291501541171293</c:v>
                </c:pt>
                <c:pt idx="1644">
                  <c:v>39.039332327088694</c:v>
                </c:pt>
                <c:pt idx="1645">
                  <c:v>38.148082386363633</c:v>
                </c:pt>
                <c:pt idx="1646">
                  <c:v>38.929742181270484</c:v>
                </c:pt>
                <c:pt idx="1647">
                  <c:v>39.078120852870917</c:v>
                </c:pt>
                <c:pt idx="1648">
                  <c:v>40.147913365029055</c:v>
                </c:pt>
                <c:pt idx="1649">
                  <c:v>40.024554941682013</c:v>
                </c:pt>
                <c:pt idx="1650">
                  <c:v>39.867745584268683</c:v>
                </c:pt>
                <c:pt idx="1651">
                  <c:v>37.246088685279631</c:v>
                </c:pt>
                <c:pt idx="1652">
                  <c:v>37.444589308996086</c:v>
                </c:pt>
                <c:pt idx="1653">
                  <c:v>38.805839671299942</c:v>
                </c:pt>
                <c:pt idx="1654">
                  <c:v>39.030366675417866</c:v>
                </c:pt>
                <c:pt idx="1655">
                  <c:v>37.235629662132517</c:v>
                </c:pt>
                <c:pt idx="1656">
                  <c:v>38.690109890109888</c:v>
                </c:pt>
                <c:pt idx="1657">
                  <c:v>40.389166447541413</c:v>
                </c:pt>
                <c:pt idx="1658">
                  <c:v>40.76740714724734</c:v>
                </c:pt>
                <c:pt idx="1659">
                  <c:v>41.461050405357774</c:v>
                </c:pt>
                <c:pt idx="1660">
                  <c:v>42.820558106676089</c:v>
                </c:pt>
                <c:pt idx="1661">
                  <c:v>43.037639158861992</c:v>
                </c:pt>
                <c:pt idx="1662">
                  <c:v>43.381505452611052</c:v>
                </c:pt>
                <c:pt idx="1663">
                  <c:v>41.984460123247302</c:v>
                </c:pt>
                <c:pt idx="1664">
                  <c:v>43.265888225332027</c:v>
                </c:pt>
                <c:pt idx="1665">
                  <c:v>42.594739188586722</c:v>
                </c:pt>
                <c:pt idx="1666">
                  <c:v>43.356017191977081</c:v>
                </c:pt>
                <c:pt idx="1667">
                  <c:v>43.845325677373054</c:v>
                </c:pt>
                <c:pt idx="1668">
                  <c:v>44.340974212034389</c:v>
                </c:pt>
                <c:pt idx="1669">
                  <c:v>43.955945558739259</c:v>
                </c:pt>
                <c:pt idx="1670">
                  <c:v>#N/A</c:v>
                </c:pt>
                <c:pt idx="1671">
                  <c:v>44.163528778913395</c:v>
                </c:pt>
                <c:pt idx="1672">
                  <c:v>43.681761231430109</c:v>
                </c:pt>
                <c:pt idx="1673">
                  <c:v>43.84161601716125</c:v>
                </c:pt>
                <c:pt idx="1674">
                  <c:v>43.482158866774256</c:v>
                </c:pt>
                <c:pt idx="1675">
                  <c:v>43.122742091814253</c:v>
                </c:pt>
                <c:pt idx="1676">
                  <c:v>43.849136411702503</c:v>
                </c:pt>
                <c:pt idx="1677">
                  <c:v>44.586043241342949</c:v>
                </c:pt>
                <c:pt idx="1678">
                  <c:v>44.600193952217225</c:v>
                </c:pt>
                <c:pt idx="1679">
                  <c:v>43.966737438075015</c:v>
                </c:pt>
                <c:pt idx="1680">
                  <c:v>43.805466808661699</c:v>
                </c:pt>
                <c:pt idx="1681">
                  <c:v>42.654788418708243</c:v>
                </c:pt>
                <c:pt idx="1682">
                  <c:v>42.270703472840601</c:v>
                </c:pt>
                <c:pt idx="1683">
                  <c:v>40.862717021657424</c:v>
                </c:pt>
                <c:pt idx="1684">
                  <c:v>41.380842367158344</c:v>
                </c:pt>
                <c:pt idx="1685">
                  <c:v>42.957995058242147</c:v>
                </c:pt>
                <c:pt idx="1686">
                  <c:v>42.584408697189325</c:v>
                </c:pt>
                <c:pt idx="1687">
                  <c:v>42.922981476557652</c:v>
                </c:pt>
                <c:pt idx="1688">
                  <c:v>42.699095618579335</c:v>
                </c:pt>
                <c:pt idx="1689">
                  <c:v>42.192300741008488</c:v>
                </c:pt>
                <c:pt idx="1690">
                  <c:v>40.980178214220764</c:v>
                </c:pt>
                <c:pt idx="1691">
                  <c:v>41.804389054456784</c:v>
                </c:pt>
                <c:pt idx="1692">
                  <c:v>43.642921550946795</c:v>
                </c:pt>
                <c:pt idx="1693">
                  <c:v>43.280490001801475</c:v>
                </c:pt>
                <c:pt idx="1694">
                  <c:v>42.792995060619667</c:v>
                </c:pt>
                <c:pt idx="1695">
                  <c:v>43.113664930867309</c:v>
                </c:pt>
                <c:pt idx="1696">
                  <c:v>40.947425085232368</c:v>
                </c:pt>
                <c:pt idx="1697">
                  <c:v>41.286475743066227</c:v>
                </c:pt>
                <c:pt idx="1698">
                  <c:v>41.453068592057761</c:v>
                </c:pt>
                <c:pt idx="1699">
                  <c:v>40.225835591689254</c:v>
                </c:pt>
                <c:pt idx="1700">
                  <c:v>39.858810752104262</c:v>
                </c:pt>
                <c:pt idx="1701">
                  <c:v>42.120447169130905</c:v>
                </c:pt>
                <c:pt idx="1702">
                  <c:v>40.345014450867055</c:v>
                </c:pt>
                <c:pt idx="1703">
                  <c:v>41.238684234113116</c:v>
                </c:pt>
                <c:pt idx="1704">
                  <c:v>41.561826024442844</c:v>
                </c:pt>
                <c:pt idx="1705">
                  <c:v>41.029584728128114</c:v>
                </c:pt>
                <c:pt idx="1706">
                  <c:v>41.413683733574992</c:v>
                </c:pt>
                <c:pt idx="1707">
                  <c:v>41.605375465359124</c:v>
                </c:pt>
                <c:pt idx="1708">
                  <c:v>40.844303222877897</c:v>
                </c:pt>
                <c:pt idx="1709">
                  <c:v>40.167060105320502</c:v>
                </c:pt>
                <c:pt idx="1710">
                  <c:v>39.84702240029138</c:v>
                </c:pt>
                <c:pt idx="1711">
                  <c:v>40.983904701282171</c:v>
                </c:pt>
                <c:pt idx="1712">
                  <c:v>40.660540442179965</c:v>
                </c:pt>
                <c:pt idx="1713">
                  <c:v>39.873760144274122</c:v>
                </c:pt>
                <c:pt idx="1714">
                  <c:v>38.738414469540182</c:v>
                </c:pt>
                <c:pt idx="1715">
                  <c:v>38.02400573271229</c:v>
                </c:pt>
                <c:pt idx="1716">
                  <c:v>38.113106405789338</c:v>
                </c:pt>
                <c:pt idx="1717">
                  <c:v>37.991071428571431</c:v>
                </c:pt>
                <c:pt idx="1718">
                  <c:v>38.074712643678161</c:v>
                </c:pt>
                <c:pt idx="1719">
                  <c:v>38.768375761921838</c:v>
                </c:pt>
                <c:pt idx="1720">
                  <c:v>39.767295030215571</c:v>
                </c:pt>
                <c:pt idx="1721">
                  <c:v>40.729373533128722</c:v>
                </c:pt>
                <c:pt idx="1722">
                  <c:v>40.611587982832617</c:v>
                </c:pt>
                <c:pt idx="1723">
                  <c:v>40.078902537433876</c:v>
                </c:pt>
                <c:pt idx="1724">
                  <c:v>40.302921670550283</c:v>
                </c:pt>
                <c:pt idx="1725">
                  <c:v>41.610017889087658</c:v>
                </c:pt>
                <c:pt idx="1726">
                  <c:v>42.284196547144752</c:v>
                </c:pt>
                <c:pt idx="1727">
                  <c:v>43.339836821567935</c:v>
                </c:pt>
                <c:pt idx="1728">
                  <c:v>43.573889232399956</c:v>
                </c:pt>
                <c:pt idx="1729">
                  <c:v>44.411089528518453</c:v>
                </c:pt>
                <c:pt idx="1730">
                  <c:v>44.940739430390941</c:v>
                </c:pt>
                <c:pt idx="1731">
                  <c:v>43.689919746009352</c:v>
                </c:pt>
                <c:pt idx="1732">
                  <c:v>43.725594604188856</c:v>
                </c:pt>
                <c:pt idx="1733">
                  <c:v>43.666961913197525</c:v>
                </c:pt>
                <c:pt idx="1734">
                  <c:v>43.720106288751104</c:v>
                </c:pt>
                <c:pt idx="1735">
                  <c:v>44.494180841539844</c:v>
                </c:pt>
                <c:pt idx="1736">
                  <c:v>44.152936962750715</c:v>
                </c:pt>
                <c:pt idx="1737">
                  <c:v>44.187926697808123</c:v>
                </c:pt>
                <c:pt idx="1738">
                  <c:v>42.212452897900597</c:v>
                </c:pt>
                <c:pt idx="1739">
                  <c:v>42.035200571785943</c:v>
                </c:pt>
                <c:pt idx="1740">
                  <c:v>#N/A</c:v>
                </c:pt>
                <c:pt idx="1741">
                  <c:v>41.777937091137197</c:v>
                </c:pt>
                <c:pt idx="1742">
                  <c:v>43.961911542226574</c:v>
                </c:pt>
                <c:pt idx="1743">
                  <c:v>45.51168555240794</c:v>
                </c:pt>
                <c:pt idx="1744">
                  <c:v>43.867589634362794</c:v>
                </c:pt>
                <c:pt idx="1745">
                  <c:v>44.307856761090328</c:v>
                </c:pt>
                <c:pt idx="1746">
                  <c:v>43.140392993687207</c:v>
                </c:pt>
                <c:pt idx="1747">
                  <c:v>40.88964164735247</c:v>
                </c:pt>
                <c:pt idx="1748">
                  <c:v>41.33641371956638</c:v>
                </c:pt>
                <c:pt idx="1749">
                  <c:v>40.780331373597008</c:v>
                </c:pt>
                <c:pt idx="1750">
                  <c:v>41.164352888490818</c:v>
                </c:pt>
                <c:pt idx="1751">
                  <c:v>41.040772532188839</c:v>
                </c:pt>
                <c:pt idx="1752">
                  <c:v>42.017937219730946</c:v>
                </c:pt>
                <c:pt idx="1753">
                  <c:v>42.418579818473042</c:v>
                </c:pt>
                <c:pt idx="1754">
                  <c:v>40.948813982521848</c:v>
                </c:pt>
                <c:pt idx="1755">
                  <c:v>41.973006570768959</c:v>
                </c:pt>
                <c:pt idx="1756">
                  <c:v>40.953654188948306</c:v>
                </c:pt>
                <c:pt idx="1757">
                  <c:v>43.385300668151451</c:v>
                </c:pt>
                <c:pt idx="1758">
                  <c:v>43.810712057748866</c:v>
                </c:pt>
                <c:pt idx="1759">
                  <c:v>44.843652002508733</c:v>
                </c:pt>
                <c:pt idx="1760">
                  <c:v>45.291918832324676</c:v>
                </c:pt>
                <c:pt idx="1761">
                  <c:v>45.569393423528354</c:v>
                </c:pt>
                <c:pt idx="1762">
                  <c:v>46.195700651146197</c:v>
                </c:pt>
                <c:pt idx="1763">
                  <c:v>46.964684845775594</c:v>
                </c:pt>
                <c:pt idx="1764">
                  <c:v>46.561938958707358</c:v>
                </c:pt>
                <c:pt idx="1765">
                  <c:v>47.598566308243726</c:v>
                </c:pt>
                <c:pt idx="1766">
                  <c:v>47.260583085115982</c:v>
                </c:pt>
                <c:pt idx="1767">
                  <c:v>47.005444646098006</c:v>
                </c:pt>
                <c:pt idx="1768">
                  <c:v>47.082804855952169</c:v>
                </c:pt>
                <c:pt idx="1769">
                  <c:v>47.209598254862748</c:v>
                </c:pt>
                <c:pt idx="1770">
                  <c:v>46.871020556667276</c:v>
                </c:pt>
                <c:pt idx="1771">
                  <c:v>47.002638042390615</c:v>
                </c:pt>
                <c:pt idx="1772">
                  <c:v>47.95518717551689</c:v>
                </c:pt>
                <c:pt idx="1773">
                  <c:v>46.794171220400727</c:v>
                </c:pt>
                <c:pt idx="1774">
                  <c:v>47.556494580194745</c:v>
                </c:pt>
                <c:pt idx="1775">
                  <c:v>47.259204848039666</c:v>
                </c:pt>
                <c:pt idx="1776">
                  <c:v>46.633554083885215</c:v>
                </c:pt>
                <c:pt idx="1777">
                  <c:v>45.720823798627002</c:v>
                </c:pt>
                <c:pt idx="1778">
                  <c:v>46.19749244989476</c:v>
                </c:pt>
                <c:pt idx="1779">
                  <c:v>45.550265519135685</c:v>
                </c:pt>
                <c:pt idx="1780">
                  <c:v>44.390644984469212</c:v>
                </c:pt>
                <c:pt idx="1781">
                  <c:v>43.691609977324262</c:v>
                </c:pt>
                <c:pt idx="1782">
                  <c:v>42.235241099594411</c:v>
                </c:pt>
                <c:pt idx="1783">
                  <c:v>41.910701373825013</c:v>
                </c:pt>
                <c:pt idx="1784">
                  <c:v>41.088975029297757</c:v>
                </c:pt>
                <c:pt idx="1785">
                  <c:v>41.701319833664797</c:v>
                </c:pt>
                <c:pt idx="1786">
                  <c:v>41.665156731291908</c:v>
                </c:pt>
                <c:pt idx="1787">
                  <c:v>42.015968063872258</c:v>
                </c:pt>
                <c:pt idx="1788">
                  <c:v>42.046810463515378</c:v>
                </c:pt>
                <c:pt idx="1789">
                  <c:v>41.012472487160672</c:v>
                </c:pt>
                <c:pt idx="1790">
                  <c:v>41.198849401503196</c:v>
                </c:pt>
                <c:pt idx="1791">
                  <c:v>43.660009289363678</c:v>
                </c:pt>
                <c:pt idx="1792">
                  <c:v>43.53391889366474</c:v>
                </c:pt>
                <c:pt idx="1793">
                  <c:v>43.323691331529339</c:v>
                </c:pt>
                <c:pt idx="1794">
                  <c:v>44.09634020133597</c:v>
                </c:pt>
                <c:pt idx="1795">
                  <c:v>46.044586586398275</c:v>
                </c:pt>
                <c:pt idx="1796">
                  <c:v>46.331355373457654</c:v>
                </c:pt>
                <c:pt idx="1797">
                  <c:v>46.208262591963781</c:v>
                </c:pt>
                <c:pt idx="1798">
                  <c:v>46.331058020477819</c:v>
                </c:pt>
                <c:pt idx="1799">
                  <c:v>44.325906344410882</c:v>
                </c:pt>
                <c:pt idx="1800">
                  <c:v>45.60823573857197</c:v>
                </c:pt>
                <c:pt idx="1801">
                  <c:v>43.872919818456879</c:v>
                </c:pt>
                <c:pt idx="1802">
                  <c:v>48.697696285848615</c:v>
                </c:pt>
                <c:pt idx="1803">
                  <c:v>50.75750446974687</c:v>
                </c:pt>
                <c:pt idx="1804">
                  <c:v>51.165194512309718</c:v>
                </c:pt>
                <c:pt idx="1805">
                  <c:v>51.317510745655021</c:v>
                </c:pt>
                <c:pt idx="1806">
                  <c:v>50.251537171604248</c:v>
                </c:pt>
                <c:pt idx="1807">
                  <c:v>49.45945945945946</c:v>
                </c:pt>
                <c:pt idx="1808">
                  <c:v>50.102211484854116</c:v>
                </c:pt>
                <c:pt idx="1809">
                  <c:v>51.434794961644094</c:v>
                </c:pt>
                <c:pt idx="1810">
                  <c:v>52.482068705171756</c:v>
                </c:pt>
                <c:pt idx="1811">
                  <c:v>52.507068803016026</c:v>
                </c:pt>
                <c:pt idx="1812">
                  <c:v>50.601277715144683</c:v>
                </c:pt>
                <c:pt idx="1813">
                  <c:v>51.885977541030812</c:v>
                </c:pt>
                <c:pt idx="1814">
                  <c:v>52.955263914168022</c:v>
                </c:pt>
                <c:pt idx="1815">
                  <c:v>52.696219535597777</c:v>
                </c:pt>
                <c:pt idx="1816">
                  <c:v>53.348128135854886</c:v>
                </c:pt>
                <c:pt idx="1817">
                  <c:v>52.269455906342962</c:v>
                </c:pt>
                <c:pt idx="1818">
                  <c:v>52.73841440061279</c:v>
                </c:pt>
                <c:pt idx="1819">
                  <c:v>52.690024889910013</c:v>
                </c:pt>
                <c:pt idx="1820">
                  <c:v>53.719483006223072</c:v>
                </c:pt>
                <c:pt idx="1821">
                  <c:v>54.014037111816172</c:v>
                </c:pt>
                <c:pt idx="1822">
                  <c:v>54.348034057208466</c:v>
                </c:pt>
                <c:pt idx="1823">
                  <c:v>53.951238022957973</c:v>
                </c:pt>
                <c:pt idx="1824">
                  <c:v>#N/A</c:v>
                </c:pt>
                <c:pt idx="1825">
                  <c:v>53.423206547905636</c:v>
                </c:pt>
                <c:pt idx="1826">
                  <c:v>54.105585896330361</c:v>
                </c:pt>
                <c:pt idx="1827">
                  <c:v>54.185315684220548</c:v>
                </c:pt>
                <c:pt idx="1828">
                  <c:v>53.933327037491736</c:v>
                </c:pt>
                <c:pt idx="1829">
                  <c:v>52.206162038798013</c:v>
                </c:pt>
                <c:pt idx="1830">
                  <c:v>50.733415349673514</c:v>
                </c:pt>
                <c:pt idx="1831">
                  <c:v>52.46120156145863</c:v>
                </c:pt>
                <c:pt idx="1832">
                  <c:v>52.486187845303867</c:v>
                </c:pt>
                <c:pt idx="1833">
                  <c:v>52.002626395272486</c:v>
                </c:pt>
                <c:pt idx="1834">
                  <c:v>#N/A</c:v>
                </c:pt>
                <c:pt idx="1835">
                  <c:v>51.900037439161366</c:v>
                </c:pt>
                <c:pt idx="1836">
                  <c:v>50.581395348837205</c:v>
                </c:pt>
                <c:pt idx="1837">
                  <c:v>50.778027746531684</c:v>
                </c:pt>
                <c:pt idx="1838">
                  <c:v>52.229119638826191</c:v>
                </c:pt>
                <c:pt idx="1839">
                  <c:v>51.5632291180588</c:v>
                </c:pt>
                <c:pt idx="1840">
                  <c:v>51.563081503535543</c:v>
                </c:pt>
                <c:pt idx="1841">
                  <c:v>51.289211579633246</c:v>
                </c:pt>
                <c:pt idx="1842">
                  <c:v>52.54205607476635</c:v>
                </c:pt>
                <c:pt idx="1843">
                  <c:v>51.942701994195303</c:v>
                </c:pt>
                <c:pt idx="1844">
                  <c:v>51.956726246472257</c:v>
                </c:pt>
                <c:pt idx="1845">
                  <c:v>51.641097164109723</c:v>
                </c:pt>
                <c:pt idx="1846">
                  <c:v>52.659870250231698</c:v>
                </c:pt>
                <c:pt idx="1847">
                  <c:v>52.322353811991121</c:v>
                </c:pt>
                <c:pt idx="1848">
                  <c:v>52.872172051019454</c:v>
                </c:pt>
                <c:pt idx="1849">
                  <c:v>52.016430171769983</c:v>
                </c:pt>
                <c:pt idx="1850">
                  <c:v>51.597189695550355</c:v>
                </c:pt>
                <c:pt idx="1851">
                  <c:v>51.673699015471165</c:v>
                </c:pt>
                <c:pt idx="1852">
                  <c:v>52.001496445940894</c:v>
                </c:pt>
                <c:pt idx="1853">
                  <c:v>53.306990309530534</c:v>
                </c:pt>
                <c:pt idx="1854">
                  <c:v>52.319126916925391</c:v>
                </c:pt>
                <c:pt idx="1855">
                  <c:v>52.678151181398853</c:v>
                </c:pt>
                <c:pt idx="1856">
                  <c:v>52.780672666982468</c:v>
                </c:pt>
                <c:pt idx="1857">
                  <c:v>52.27187382651146</c:v>
                </c:pt>
                <c:pt idx="1858">
                  <c:v>52.413145539906104</c:v>
                </c:pt>
                <c:pt idx="1859">
                  <c:v>#N/A</c:v>
                </c:pt>
                <c:pt idx="1860">
                  <c:v>53.791401727246843</c:v>
                </c:pt>
                <c:pt idx="1861">
                  <c:v>53.134214781698851</c:v>
                </c:pt>
                <c:pt idx="1862">
                  <c:v>53.542041047952338</c:v>
                </c:pt>
                <c:pt idx="1863">
                  <c:v>52.747667075124895</c:v>
                </c:pt>
                <c:pt idx="1864">
                  <c:v>52.828941154245776</c:v>
                </c:pt>
                <c:pt idx="1865">
                  <c:v>53.307539869774459</c:v>
                </c:pt>
                <c:pt idx="1866">
                  <c:v>53.508022405772337</c:v>
                </c:pt>
                <c:pt idx="1867">
                  <c:v>52.387293132965574</c:v>
                </c:pt>
                <c:pt idx="1868">
                  <c:v>52.920018930430672</c:v>
                </c:pt>
                <c:pt idx="1869">
                  <c:v>52.898413897280975</c:v>
                </c:pt>
                <c:pt idx="1870">
                  <c:v>52.864977307110436</c:v>
                </c:pt>
                <c:pt idx="1871">
                  <c:v>50.312618416066684</c:v>
                </c:pt>
                <c:pt idx="1872">
                  <c:v>49.417116860961052</c:v>
                </c:pt>
                <c:pt idx="1873">
                  <c:v>48.434848199132574</c:v>
                </c:pt>
                <c:pt idx="1874">
                  <c:v>48.157179030291665</c:v>
                </c:pt>
                <c:pt idx="1875">
                  <c:v>47.878844887592891</c:v>
                </c:pt>
                <c:pt idx="1876">
                  <c:v>48.710224063264924</c:v>
                </c:pt>
                <c:pt idx="1877">
                  <c:v>48.237926533656534</c:v>
                </c:pt>
                <c:pt idx="1878">
                  <c:v>48.244388562913286</c:v>
                </c:pt>
                <c:pt idx="1879">
                  <c:v>48.056175595238102</c:v>
                </c:pt>
                <c:pt idx="1880">
                  <c:v>47.222736530272165</c:v>
                </c:pt>
                <c:pt idx="1881">
                  <c:v>46.877024151013238</c:v>
                </c:pt>
                <c:pt idx="1882">
                  <c:v>46.875579454848882</c:v>
                </c:pt>
                <c:pt idx="1883">
                  <c:v>47.04303563165201</c:v>
                </c:pt>
                <c:pt idx="1884">
                  <c:v>46.615850858664707</c:v>
                </c:pt>
                <c:pt idx="1885">
                  <c:v>47.26954599871074</c:v>
                </c:pt>
                <c:pt idx="1886">
                  <c:v>48.74395236323037</c:v>
                </c:pt>
                <c:pt idx="1887">
                  <c:v>49.27819688926143</c:v>
                </c:pt>
                <c:pt idx="1888">
                  <c:v>50.014030492937984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637872"/>
        <c:axId val="268638432"/>
      </c:lineChart>
      <c:lineChart>
        <c:grouping val="standard"/>
        <c:varyColors val="0"/>
        <c:ser>
          <c:idx val="0"/>
          <c:order val="0"/>
          <c:tx>
            <c:strRef>
              <c:f>'Figura 1.1 '!$B$35</c:f>
              <c:strCache>
                <c:ptCount val="1"/>
                <c:pt idx="0">
                  <c:v>Cambio dollaro/euro (scala destra)</c:v>
                </c:pt>
              </c:strCache>
            </c:strRef>
          </c:tx>
          <c:spPr>
            <a:ln>
              <a:solidFill>
                <a:srgbClr val="538DD5"/>
              </a:solidFill>
            </a:ln>
          </c:spPr>
          <c:marker>
            <c:symbol val="none"/>
          </c:marker>
          <c:cat>
            <c:numRef>
              <c:f>'Figura 1.1 '!$A$36:$A$1924</c:f>
              <c:numCache>
                <c:formatCode>[$-410]d\-mmm\-yyyy;@</c:formatCode>
                <c:ptCount val="1889"/>
                <c:pt idx="0">
                  <c:v>40179</c:v>
                </c:pt>
                <c:pt idx="1">
                  <c:v>40182</c:v>
                </c:pt>
                <c:pt idx="2">
                  <c:v>40183</c:v>
                </c:pt>
                <c:pt idx="3">
                  <c:v>40184</c:v>
                </c:pt>
                <c:pt idx="4">
                  <c:v>40185</c:v>
                </c:pt>
                <c:pt idx="5">
                  <c:v>40186</c:v>
                </c:pt>
                <c:pt idx="6">
                  <c:v>40189</c:v>
                </c:pt>
                <c:pt idx="7">
                  <c:v>40190</c:v>
                </c:pt>
                <c:pt idx="8">
                  <c:v>40191</c:v>
                </c:pt>
                <c:pt idx="9">
                  <c:v>40192</c:v>
                </c:pt>
                <c:pt idx="10">
                  <c:v>40193</c:v>
                </c:pt>
                <c:pt idx="11">
                  <c:v>40196</c:v>
                </c:pt>
                <c:pt idx="12">
                  <c:v>40197</c:v>
                </c:pt>
                <c:pt idx="13">
                  <c:v>40198</c:v>
                </c:pt>
                <c:pt idx="14">
                  <c:v>40199</c:v>
                </c:pt>
                <c:pt idx="15">
                  <c:v>40200</c:v>
                </c:pt>
                <c:pt idx="16">
                  <c:v>40203</c:v>
                </c:pt>
                <c:pt idx="17">
                  <c:v>40204</c:v>
                </c:pt>
                <c:pt idx="18">
                  <c:v>40205</c:v>
                </c:pt>
                <c:pt idx="19">
                  <c:v>40206</c:v>
                </c:pt>
                <c:pt idx="20">
                  <c:v>40207</c:v>
                </c:pt>
                <c:pt idx="21">
                  <c:v>40210</c:v>
                </c:pt>
                <c:pt idx="22">
                  <c:v>40211</c:v>
                </c:pt>
                <c:pt idx="23">
                  <c:v>40212</c:v>
                </c:pt>
                <c:pt idx="24">
                  <c:v>40213</c:v>
                </c:pt>
                <c:pt idx="25">
                  <c:v>40214</c:v>
                </c:pt>
                <c:pt idx="26">
                  <c:v>40217</c:v>
                </c:pt>
                <c:pt idx="27">
                  <c:v>40218</c:v>
                </c:pt>
                <c:pt idx="28">
                  <c:v>40219</c:v>
                </c:pt>
                <c:pt idx="29">
                  <c:v>40220</c:v>
                </c:pt>
                <c:pt idx="30">
                  <c:v>40221</c:v>
                </c:pt>
                <c:pt idx="31">
                  <c:v>40224</c:v>
                </c:pt>
                <c:pt idx="32">
                  <c:v>40225</c:v>
                </c:pt>
                <c:pt idx="33">
                  <c:v>40226</c:v>
                </c:pt>
                <c:pt idx="34">
                  <c:v>40227</c:v>
                </c:pt>
                <c:pt idx="35">
                  <c:v>40228</c:v>
                </c:pt>
                <c:pt idx="36">
                  <c:v>40231</c:v>
                </c:pt>
                <c:pt idx="37">
                  <c:v>40232</c:v>
                </c:pt>
                <c:pt idx="38">
                  <c:v>40233</c:v>
                </c:pt>
                <c:pt idx="39">
                  <c:v>40234</c:v>
                </c:pt>
                <c:pt idx="40">
                  <c:v>40235</c:v>
                </c:pt>
                <c:pt idx="41">
                  <c:v>40238</c:v>
                </c:pt>
                <c:pt idx="42">
                  <c:v>40239</c:v>
                </c:pt>
                <c:pt idx="43">
                  <c:v>40240</c:v>
                </c:pt>
                <c:pt idx="44">
                  <c:v>40241</c:v>
                </c:pt>
                <c:pt idx="45">
                  <c:v>40242</c:v>
                </c:pt>
                <c:pt idx="46">
                  <c:v>40245</c:v>
                </c:pt>
                <c:pt idx="47">
                  <c:v>40246</c:v>
                </c:pt>
                <c:pt idx="48">
                  <c:v>40247</c:v>
                </c:pt>
                <c:pt idx="49">
                  <c:v>40248</c:v>
                </c:pt>
                <c:pt idx="50">
                  <c:v>40249</c:v>
                </c:pt>
                <c:pt idx="51">
                  <c:v>40252</c:v>
                </c:pt>
                <c:pt idx="52">
                  <c:v>40253</c:v>
                </c:pt>
                <c:pt idx="53">
                  <c:v>40254</c:v>
                </c:pt>
                <c:pt idx="54">
                  <c:v>40255</c:v>
                </c:pt>
                <c:pt idx="55">
                  <c:v>40256</c:v>
                </c:pt>
                <c:pt idx="56">
                  <c:v>40259</c:v>
                </c:pt>
                <c:pt idx="57">
                  <c:v>40260</c:v>
                </c:pt>
                <c:pt idx="58">
                  <c:v>40261</c:v>
                </c:pt>
                <c:pt idx="59">
                  <c:v>40262</c:v>
                </c:pt>
                <c:pt idx="60">
                  <c:v>40263</c:v>
                </c:pt>
                <c:pt idx="61">
                  <c:v>40266</c:v>
                </c:pt>
                <c:pt idx="62">
                  <c:v>40267</c:v>
                </c:pt>
                <c:pt idx="63">
                  <c:v>40268</c:v>
                </c:pt>
                <c:pt idx="64">
                  <c:v>40269</c:v>
                </c:pt>
                <c:pt idx="65">
                  <c:v>40270</c:v>
                </c:pt>
                <c:pt idx="66">
                  <c:v>40273</c:v>
                </c:pt>
                <c:pt idx="67">
                  <c:v>40274</c:v>
                </c:pt>
                <c:pt idx="68">
                  <c:v>40275</c:v>
                </c:pt>
                <c:pt idx="69">
                  <c:v>40276</c:v>
                </c:pt>
                <c:pt idx="70">
                  <c:v>40277</c:v>
                </c:pt>
                <c:pt idx="71">
                  <c:v>40280</c:v>
                </c:pt>
                <c:pt idx="72">
                  <c:v>40281</c:v>
                </c:pt>
                <c:pt idx="73">
                  <c:v>40282</c:v>
                </c:pt>
                <c:pt idx="74">
                  <c:v>40283</c:v>
                </c:pt>
                <c:pt idx="75">
                  <c:v>40284</c:v>
                </c:pt>
                <c:pt idx="76">
                  <c:v>40287</c:v>
                </c:pt>
                <c:pt idx="77">
                  <c:v>40288</c:v>
                </c:pt>
                <c:pt idx="78">
                  <c:v>40289</c:v>
                </c:pt>
                <c:pt idx="79">
                  <c:v>40290</c:v>
                </c:pt>
                <c:pt idx="80">
                  <c:v>40291</c:v>
                </c:pt>
                <c:pt idx="81">
                  <c:v>40294</c:v>
                </c:pt>
                <c:pt idx="82">
                  <c:v>40295</c:v>
                </c:pt>
                <c:pt idx="83">
                  <c:v>40296</c:v>
                </c:pt>
                <c:pt idx="84">
                  <c:v>40297</c:v>
                </c:pt>
                <c:pt idx="85">
                  <c:v>40298</c:v>
                </c:pt>
                <c:pt idx="86">
                  <c:v>40301</c:v>
                </c:pt>
                <c:pt idx="87">
                  <c:v>40302</c:v>
                </c:pt>
                <c:pt idx="88">
                  <c:v>40303</c:v>
                </c:pt>
                <c:pt idx="89">
                  <c:v>40304</c:v>
                </c:pt>
                <c:pt idx="90">
                  <c:v>40305</c:v>
                </c:pt>
                <c:pt idx="91">
                  <c:v>40308</c:v>
                </c:pt>
                <c:pt idx="92">
                  <c:v>40309</c:v>
                </c:pt>
                <c:pt idx="93">
                  <c:v>40310</c:v>
                </c:pt>
                <c:pt idx="94">
                  <c:v>40311</c:v>
                </c:pt>
                <c:pt idx="95">
                  <c:v>40312</c:v>
                </c:pt>
                <c:pt idx="96">
                  <c:v>40315</c:v>
                </c:pt>
                <c:pt idx="97">
                  <c:v>40316</c:v>
                </c:pt>
                <c:pt idx="98">
                  <c:v>40317</c:v>
                </c:pt>
                <c:pt idx="99">
                  <c:v>40318</c:v>
                </c:pt>
                <c:pt idx="100">
                  <c:v>40319</c:v>
                </c:pt>
                <c:pt idx="101">
                  <c:v>40322</c:v>
                </c:pt>
                <c:pt idx="102">
                  <c:v>40323</c:v>
                </c:pt>
                <c:pt idx="103">
                  <c:v>40324</c:v>
                </c:pt>
                <c:pt idx="104">
                  <c:v>40325</c:v>
                </c:pt>
                <c:pt idx="105">
                  <c:v>40326</c:v>
                </c:pt>
                <c:pt idx="106">
                  <c:v>40329</c:v>
                </c:pt>
                <c:pt idx="107">
                  <c:v>40330</c:v>
                </c:pt>
                <c:pt idx="108">
                  <c:v>40331</c:v>
                </c:pt>
                <c:pt idx="109">
                  <c:v>40332</c:v>
                </c:pt>
                <c:pt idx="110">
                  <c:v>40333</c:v>
                </c:pt>
                <c:pt idx="111">
                  <c:v>40336</c:v>
                </c:pt>
                <c:pt idx="112">
                  <c:v>40337</c:v>
                </c:pt>
                <c:pt idx="113">
                  <c:v>40338</c:v>
                </c:pt>
                <c:pt idx="114">
                  <c:v>40339</c:v>
                </c:pt>
                <c:pt idx="115">
                  <c:v>40340</c:v>
                </c:pt>
                <c:pt idx="116">
                  <c:v>40343</c:v>
                </c:pt>
                <c:pt idx="117">
                  <c:v>40344</c:v>
                </c:pt>
                <c:pt idx="118">
                  <c:v>40345</c:v>
                </c:pt>
                <c:pt idx="119">
                  <c:v>40346</c:v>
                </c:pt>
                <c:pt idx="120">
                  <c:v>40347</c:v>
                </c:pt>
                <c:pt idx="121">
                  <c:v>40350</c:v>
                </c:pt>
                <c:pt idx="122">
                  <c:v>40351</c:v>
                </c:pt>
                <c:pt idx="123">
                  <c:v>40352</c:v>
                </c:pt>
                <c:pt idx="124">
                  <c:v>40353</c:v>
                </c:pt>
                <c:pt idx="125">
                  <c:v>40354</c:v>
                </c:pt>
                <c:pt idx="126">
                  <c:v>40357</c:v>
                </c:pt>
                <c:pt idx="127">
                  <c:v>40358</c:v>
                </c:pt>
                <c:pt idx="128">
                  <c:v>40359</c:v>
                </c:pt>
                <c:pt idx="129">
                  <c:v>40360</c:v>
                </c:pt>
                <c:pt idx="130">
                  <c:v>40361</c:v>
                </c:pt>
                <c:pt idx="131">
                  <c:v>40364</c:v>
                </c:pt>
                <c:pt idx="132">
                  <c:v>40365</c:v>
                </c:pt>
                <c:pt idx="133">
                  <c:v>40366</c:v>
                </c:pt>
                <c:pt idx="134">
                  <c:v>40367</c:v>
                </c:pt>
                <c:pt idx="135">
                  <c:v>40368</c:v>
                </c:pt>
                <c:pt idx="136">
                  <c:v>40371</c:v>
                </c:pt>
                <c:pt idx="137">
                  <c:v>40372</c:v>
                </c:pt>
                <c:pt idx="138">
                  <c:v>40373</c:v>
                </c:pt>
                <c:pt idx="139">
                  <c:v>40374</c:v>
                </c:pt>
                <c:pt idx="140">
                  <c:v>40375</c:v>
                </c:pt>
                <c:pt idx="141">
                  <c:v>40378</c:v>
                </c:pt>
                <c:pt idx="142">
                  <c:v>40379</c:v>
                </c:pt>
                <c:pt idx="143">
                  <c:v>40380</c:v>
                </c:pt>
                <c:pt idx="144">
                  <c:v>40381</c:v>
                </c:pt>
                <c:pt idx="145">
                  <c:v>40382</c:v>
                </c:pt>
                <c:pt idx="146">
                  <c:v>40385</c:v>
                </c:pt>
                <c:pt idx="147">
                  <c:v>40386</c:v>
                </c:pt>
                <c:pt idx="148">
                  <c:v>40387</c:v>
                </c:pt>
                <c:pt idx="149">
                  <c:v>40388</c:v>
                </c:pt>
                <c:pt idx="150">
                  <c:v>40389</c:v>
                </c:pt>
                <c:pt idx="151">
                  <c:v>40392</c:v>
                </c:pt>
                <c:pt idx="152">
                  <c:v>40393</c:v>
                </c:pt>
                <c:pt idx="153">
                  <c:v>40394</c:v>
                </c:pt>
                <c:pt idx="154">
                  <c:v>40395</c:v>
                </c:pt>
                <c:pt idx="155">
                  <c:v>40396</c:v>
                </c:pt>
                <c:pt idx="156">
                  <c:v>40399</c:v>
                </c:pt>
                <c:pt idx="157">
                  <c:v>40400</c:v>
                </c:pt>
                <c:pt idx="158">
                  <c:v>40401</c:v>
                </c:pt>
                <c:pt idx="159">
                  <c:v>40402</c:v>
                </c:pt>
                <c:pt idx="160">
                  <c:v>40403</c:v>
                </c:pt>
                <c:pt idx="161">
                  <c:v>40406</c:v>
                </c:pt>
                <c:pt idx="162">
                  <c:v>40407</c:v>
                </c:pt>
                <c:pt idx="163">
                  <c:v>40408</c:v>
                </c:pt>
                <c:pt idx="164">
                  <c:v>40409</c:v>
                </c:pt>
                <c:pt idx="165">
                  <c:v>40410</c:v>
                </c:pt>
                <c:pt idx="166">
                  <c:v>40413</c:v>
                </c:pt>
                <c:pt idx="167">
                  <c:v>40414</c:v>
                </c:pt>
                <c:pt idx="168">
                  <c:v>40415</c:v>
                </c:pt>
                <c:pt idx="169">
                  <c:v>40416</c:v>
                </c:pt>
                <c:pt idx="170">
                  <c:v>40417</c:v>
                </c:pt>
                <c:pt idx="171">
                  <c:v>40420</c:v>
                </c:pt>
                <c:pt idx="172">
                  <c:v>40421</c:v>
                </c:pt>
                <c:pt idx="173">
                  <c:v>40422</c:v>
                </c:pt>
                <c:pt idx="174">
                  <c:v>40423</c:v>
                </c:pt>
                <c:pt idx="175">
                  <c:v>40424</c:v>
                </c:pt>
                <c:pt idx="176">
                  <c:v>40427</c:v>
                </c:pt>
                <c:pt idx="177">
                  <c:v>40428</c:v>
                </c:pt>
                <c:pt idx="178">
                  <c:v>40429</c:v>
                </c:pt>
                <c:pt idx="179">
                  <c:v>40430</c:v>
                </c:pt>
                <c:pt idx="180">
                  <c:v>40431</c:v>
                </c:pt>
                <c:pt idx="181">
                  <c:v>40434</c:v>
                </c:pt>
                <c:pt idx="182">
                  <c:v>40435</c:v>
                </c:pt>
                <c:pt idx="183">
                  <c:v>40436</c:v>
                </c:pt>
                <c:pt idx="184">
                  <c:v>40437</c:v>
                </c:pt>
                <c:pt idx="185">
                  <c:v>40438</c:v>
                </c:pt>
                <c:pt idx="186">
                  <c:v>40441</c:v>
                </c:pt>
                <c:pt idx="187">
                  <c:v>40442</c:v>
                </c:pt>
                <c:pt idx="188">
                  <c:v>40443</c:v>
                </c:pt>
                <c:pt idx="189">
                  <c:v>40444</c:v>
                </c:pt>
                <c:pt idx="190">
                  <c:v>40445</c:v>
                </c:pt>
                <c:pt idx="191">
                  <c:v>40448</c:v>
                </c:pt>
                <c:pt idx="192">
                  <c:v>40449</c:v>
                </c:pt>
                <c:pt idx="193">
                  <c:v>40450</c:v>
                </c:pt>
                <c:pt idx="194">
                  <c:v>40451</c:v>
                </c:pt>
                <c:pt idx="195">
                  <c:v>40452</c:v>
                </c:pt>
                <c:pt idx="196">
                  <c:v>40455</c:v>
                </c:pt>
                <c:pt idx="197">
                  <c:v>40456</c:v>
                </c:pt>
                <c:pt idx="198">
                  <c:v>40457</c:v>
                </c:pt>
                <c:pt idx="199">
                  <c:v>40458</c:v>
                </c:pt>
                <c:pt idx="200">
                  <c:v>40459</c:v>
                </c:pt>
                <c:pt idx="201">
                  <c:v>40462</c:v>
                </c:pt>
                <c:pt idx="202">
                  <c:v>40463</c:v>
                </c:pt>
                <c:pt idx="203">
                  <c:v>40464</c:v>
                </c:pt>
                <c:pt idx="204">
                  <c:v>40465</c:v>
                </c:pt>
                <c:pt idx="205">
                  <c:v>40466</c:v>
                </c:pt>
                <c:pt idx="206">
                  <c:v>40469</c:v>
                </c:pt>
                <c:pt idx="207">
                  <c:v>40470</c:v>
                </c:pt>
                <c:pt idx="208">
                  <c:v>40471</c:v>
                </c:pt>
                <c:pt idx="209">
                  <c:v>40472</c:v>
                </c:pt>
                <c:pt idx="210">
                  <c:v>40473</c:v>
                </c:pt>
                <c:pt idx="211">
                  <c:v>40476</c:v>
                </c:pt>
                <c:pt idx="212">
                  <c:v>40477</c:v>
                </c:pt>
                <c:pt idx="213">
                  <c:v>40478</c:v>
                </c:pt>
                <c:pt idx="214">
                  <c:v>40479</c:v>
                </c:pt>
                <c:pt idx="215">
                  <c:v>40480</c:v>
                </c:pt>
                <c:pt idx="216">
                  <c:v>40483</c:v>
                </c:pt>
                <c:pt idx="217">
                  <c:v>40484</c:v>
                </c:pt>
                <c:pt idx="218">
                  <c:v>40485</c:v>
                </c:pt>
                <c:pt idx="219">
                  <c:v>40486</c:v>
                </c:pt>
                <c:pt idx="220">
                  <c:v>40487</c:v>
                </c:pt>
                <c:pt idx="221">
                  <c:v>40490</c:v>
                </c:pt>
                <c:pt idx="222">
                  <c:v>40491</c:v>
                </c:pt>
                <c:pt idx="223">
                  <c:v>40492</c:v>
                </c:pt>
                <c:pt idx="224">
                  <c:v>40493</c:v>
                </c:pt>
                <c:pt idx="225">
                  <c:v>40494</c:v>
                </c:pt>
                <c:pt idx="226">
                  <c:v>40497</c:v>
                </c:pt>
                <c:pt idx="227">
                  <c:v>40498</c:v>
                </c:pt>
                <c:pt idx="228">
                  <c:v>40499</c:v>
                </c:pt>
                <c:pt idx="229">
                  <c:v>40500</c:v>
                </c:pt>
                <c:pt idx="230">
                  <c:v>40501</c:v>
                </c:pt>
                <c:pt idx="231">
                  <c:v>40504</c:v>
                </c:pt>
                <c:pt idx="232">
                  <c:v>40505</c:v>
                </c:pt>
                <c:pt idx="233">
                  <c:v>40506</c:v>
                </c:pt>
                <c:pt idx="234">
                  <c:v>40507</c:v>
                </c:pt>
                <c:pt idx="235">
                  <c:v>40508</c:v>
                </c:pt>
                <c:pt idx="236">
                  <c:v>40511</c:v>
                </c:pt>
                <c:pt idx="237">
                  <c:v>40512</c:v>
                </c:pt>
                <c:pt idx="238">
                  <c:v>40513</c:v>
                </c:pt>
                <c:pt idx="239">
                  <c:v>40514</c:v>
                </c:pt>
                <c:pt idx="240">
                  <c:v>40515</c:v>
                </c:pt>
                <c:pt idx="241">
                  <c:v>40518</c:v>
                </c:pt>
                <c:pt idx="242">
                  <c:v>40519</c:v>
                </c:pt>
                <c:pt idx="243">
                  <c:v>40520</c:v>
                </c:pt>
                <c:pt idx="244">
                  <c:v>40521</c:v>
                </c:pt>
                <c:pt idx="245">
                  <c:v>40522</c:v>
                </c:pt>
                <c:pt idx="246">
                  <c:v>40525</c:v>
                </c:pt>
                <c:pt idx="247">
                  <c:v>40526</c:v>
                </c:pt>
                <c:pt idx="248">
                  <c:v>40527</c:v>
                </c:pt>
                <c:pt idx="249">
                  <c:v>40528</c:v>
                </c:pt>
                <c:pt idx="250">
                  <c:v>40529</c:v>
                </c:pt>
                <c:pt idx="251">
                  <c:v>40532</c:v>
                </c:pt>
                <c:pt idx="252">
                  <c:v>40533</c:v>
                </c:pt>
                <c:pt idx="253">
                  <c:v>40534</c:v>
                </c:pt>
                <c:pt idx="254">
                  <c:v>40535</c:v>
                </c:pt>
                <c:pt idx="255">
                  <c:v>40536</c:v>
                </c:pt>
                <c:pt idx="256">
                  <c:v>40539</c:v>
                </c:pt>
                <c:pt idx="257">
                  <c:v>40540</c:v>
                </c:pt>
                <c:pt idx="258">
                  <c:v>40541</c:v>
                </c:pt>
                <c:pt idx="259">
                  <c:v>40542</c:v>
                </c:pt>
                <c:pt idx="260">
                  <c:v>40543</c:v>
                </c:pt>
                <c:pt idx="261">
                  <c:v>40546</c:v>
                </c:pt>
                <c:pt idx="262">
                  <c:v>40547</c:v>
                </c:pt>
                <c:pt idx="263">
                  <c:v>40548</c:v>
                </c:pt>
                <c:pt idx="264">
                  <c:v>40549</c:v>
                </c:pt>
                <c:pt idx="265">
                  <c:v>40550</c:v>
                </c:pt>
                <c:pt idx="266">
                  <c:v>40553</c:v>
                </c:pt>
                <c:pt idx="267">
                  <c:v>40554</c:v>
                </c:pt>
                <c:pt idx="268">
                  <c:v>40555</c:v>
                </c:pt>
                <c:pt idx="269">
                  <c:v>40556</c:v>
                </c:pt>
                <c:pt idx="270">
                  <c:v>40557</c:v>
                </c:pt>
                <c:pt idx="271">
                  <c:v>40560</c:v>
                </c:pt>
                <c:pt idx="272">
                  <c:v>40561</c:v>
                </c:pt>
                <c:pt idx="273">
                  <c:v>40562</c:v>
                </c:pt>
                <c:pt idx="274">
                  <c:v>40563</c:v>
                </c:pt>
                <c:pt idx="275">
                  <c:v>40564</c:v>
                </c:pt>
                <c:pt idx="276">
                  <c:v>40567</c:v>
                </c:pt>
                <c:pt idx="277">
                  <c:v>40568</c:v>
                </c:pt>
                <c:pt idx="278">
                  <c:v>40569</c:v>
                </c:pt>
                <c:pt idx="279">
                  <c:v>40570</c:v>
                </c:pt>
                <c:pt idx="280">
                  <c:v>40571</c:v>
                </c:pt>
                <c:pt idx="281">
                  <c:v>40574</c:v>
                </c:pt>
                <c:pt idx="282">
                  <c:v>40575</c:v>
                </c:pt>
                <c:pt idx="283">
                  <c:v>40576</c:v>
                </c:pt>
                <c:pt idx="284">
                  <c:v>40577</c:v>
                </c:pt>
                <c:pt idx="285">
                  <c:v>40578</c:v>
                </c:pt>
                <c:pt idx="286">
                  <c:v>40581</c:v>
                </c:pt>
                <c:pt idx="287">
                  <c:v>40582</c:v>
                </c:pt>
                <c:pt idx="288">
                  <c:v>40583</c:v>
                </c:pt>
                <c:pt idx="289">
                  <c:v>40584</c:v>
                </c:pt>
                <c:pt idx="290">
                  <c:v>40585</c:v>
                </c:pt>
                <c:pt idx="291">
                  <c:v>40588</c:v>
                </c:pt>
                <c:pt idx="292">
                  <c:v>40589</c:v>
                </c:pt>
                <c:pt idx="293">
                  <c:v>40590</c:v>
                </c:pt>
                <c:pt idx="294">
                  <c:v>40591</c:v>
                </c:pt>
                <c:pt idx="295">
                  <c:v>40592</c:v>
                </c:pt>
                <c:pt idx="296">
                  <c:v>40595</c:v>
                </c:pt>
                <c:pt idx="297">
                  <c:v>40596</c:v>
                </c:pt>
                <c:pt idx="298">
                  <c:v>40597</c:v>
                </c:pt>
                <c:pt idx="299">
                  <c:v>40598</c:v>
                </c:pt>
                <c:pt idx="300">
                  <c:v>40599</c:v>
                </c:pt>
                <c:pt idx="301">
                  <c:v>40602</c:v>
                </c:pt>
                <c:pt idx="302">
                  <c:v>40603</c:v>
                </c:pt>
                <c:pt idx="303">
                  <c:v>40604</c:v>
                </c:pt>
                <c:pt idx="304">
                  <c:v>40605</c:v>
                </c:pt>
                <c:pt idx="305">
                  <c:v>40606</c:v>
                </c:pt>
                <c:pt idx="306">
                  <c:v>40609</c:v>
                </c:pt>
                <c:pt idx="307">
                  <c:v>40610</c:v>
                </c:pt>
                <c:pt idx="308">
                  <c:v>40611</c:v>
                </c:pt>
                <c:pt idx="309">
                  <c:v>40612</c:v>
                </c:pt>
                <c:pt idx="310">
                  <c:v>40613</c:v>
                </c:pt>
                <c:pt idx="311">
                  <c:v>40616</c:v>
                </c:pt>
                <c:pt idx="312">
                  <c:v>40617</c:v>
                </c:pt>
                <c:pt idx="313">
                  <c:v>40618</c:v>
                </c:pt>
                <c:pt idx="314">
                  <c:v>40619</c:v>
                </c:pt>
                <c:pt idx="315">
                  <c:v>40620</c:v>
                </c:pt>
                <c:pt idx="316">
                  <c:v>40623</c:v>
                </c:pt>
                <c:pt idx="317">
                  <c:v>40624</c:v>
                </c:pt>
                <c:pt idx="318">
                  <c:v>40625</c:v>
                </c:pt>
                <c:pt idx="319">
                  <c:v>40626</c:v>
                </c:pt>
                <c:pt idx="320">
                  <c:v>40627</c:v>
                </c:pt>
                <c:pt idx="321">
                  <c:v>40630</c:v>
                </c:pt>
                <c:pt idx="322">
                  <c:v>40631</c:v>
                </c:pt>
                <c:pt idx="323">
                  <c:v>40632</c:v>
                </c:pt>
                <c:pt idx="324">
                  <c:v>40633</c:v>
                </c:pt>
                <c:pt idx="325">
                  <c:v>40634</c:v>
                </c:pt>
                <c:pt idx="326">
                  <c:v>40637</c:v>
                </c:pt>
                <c:pt idx="327">
                  <c:v>40638</c:v>
                </c:pt>
                <c:pt idx="328">
                  <c:v>40639</c:v>
                </c:pt>
                <c:pt idx="329">
                  <c:v>40640</c:v>
                </c:pt>
                <c:pt idx="330">
                  <c:v>40641</c:v>
                </c:pt>
                <c:pt idx="331">
                  <c:v>40644</c:v>
                </c:pt>
                <c:pt idx="332">
                  <c:v>40645</c:v>
                </c:pt>
                <c:pt idx="333">
                  <c:v>40646</c:v>
                </c:pt>
                <c:pt idx="334">
                  <c:v>40647</c:v>
                </c:pt>
                <c:pt idx="335">
                  <c:v>40648</c:v>
                </c:pt>
                <c:pt idx="336">
                  <c:v>40651</c:v>
                </c:pt>
                <c:pt idx="337">
                  <c:v>40652</c:v>
                </c:pt>
                <c:pt idx="338">
                  <c:v>40653</c:v>
                </c:pt>
                <c:pt idx="339">
                  <c:v>40654</c:v>
                </c:pt>
                <c:pt idx="340">
                  <c:v>40655</c:v>
                </c:pt>
                <c:pt idx="341">
                  <c:v>40658</c:v>
                </c:pt>
                <c:pt idx="342">
                  <c:v>40659</c:v>
                </c:pt>
                <c:pt idx="343">
                  <c:v>40660</c:v>
                </c:pt>
                <c:pt idx="344">
                  <c:v>40661</c:v>
                </c:pt>
                <c:pt idx="345">
                  <c:v>40662</c:v>
                </c:pt>
                <c:pt idx="346">
                  <c:v>40665</c:v>
                </c:pt>
                <c:pt idx="347">
                  <c:v>40666</c:v>
                </c:pt>
                <c:pt idx="348">
                  <c:v>40667</c:v>
                </c:pt>
                <c:pt idx="349">
                  <c:v>40668</c:v>
                </c:pt>
                <c:pt idx="350">
                  <c:v>40669</c:v>
                </c:pt>
                <c:pt idx="351">
                  <c:v>40672</c:v>
                </c:pt>
                <c:pt idx="352">
                  <c:v>40673</c:v>
                </c:pt>
                <c:pt idx="353">
                  <c:v>40674</c:v>
                </c:pt>
                <c:pt idx="354">
                  <c:v>40675</c:v>
                </c:pt>
                <c:pt idx="355">
                  <c:v>40676</c:v>
                </c:pt>
                <c:pt idx="356">
                  <c:v>40679</c:v>
                </c:pt>
                <c:pt idx="357">
                  <c:v>40680</c:v>
                </c:pt>
                <c:pt idx="358">
                  <c:v>40681</c:v>
                </c:pt>
                <c:pt idx="359">
                  <c:v>40682</c:v>
                </c:pt>
                <c:pt idx="360">
                  <c:v>40683</c:v>
                </c:pt>
                <c:pt idx="361">
                  <c:v>40686</c:v>
                </c:pt>
                <c:pt idx="362">
                  <c:v>40687</c:v>
                </c:pt>
                <c:pt idx="363">
                  <c:v>40688</c:v>
                </c:pt>
                <c:pt idx="364">
                  <c:v>40689</c:v>
                </c:pt>
                <c:pt idx="365">
                  <c:v>40690</c:v>
                </c:pt>
                <c:pt idx="366">
                  <c:v>40693</c:v>
                </c:pt>
                <c:pt idx="367">
                  <c:v>40694</c:v>
                </c:pt>
                <c:pt idx="368">
                  <c:v>40695</c:v>
                </c:pt>
                <c:pt idx="369">
                  <c:v>40696</c:v>
                </c:pt>
                <c:pt idx="370">
                  <c:v>40697</c:v>
                </c:pt>
                <c:pt idx="371">
                  <c:v>40700</c:v>
                </c:pt>
                <c:pt idx="372">
                  <c:v>40701</c:v>
                </c:pt>
                <c:pt idx="373">
                  <c:v>40702</c:v>
                </c:pt>
                <c:pt idx="374">
                  <c:v>40703</c:v>
                </c:pt>
                <c:pt idx="375">
                  <c:v>40704</c:v>
                </c:pt>
                <c:pt idx="376">
                  <c:v>40707</c:v>
                </c:pt>
                <c:pt idx="377">
                  <c:v>40708</c:v>
                </c:pt>
                <c:pt idx="378">
                  <c:v>40709</c:v>
                </c:pt>
                <c:pt idx="379">
                  <c:v>40710</c:v>
                </c:pt>
                <c:pt idx="380">
                  <c:v>40711</c:v>
                </c:pt>
                <c:pt idx="381">
                  <c:v>40714</c:v>
                </c:pt>
                <c:pt idx="382">
                  <c:v>40715</c:v>
                </c:pt>
                <c:pt idx="383">
                  <c:v>40716</c:v>
                </c:pt>
                <c:pt idx="384">
                  <c:v>40717</c:v>
                </c:pt>
                <c:pt idx="385">
                  <c:v>40718</c:v>
                </c:pt>
                <c:pt idx="386">
                  <c:v>40721</c:v>
                </c:pt>
                <c:pt idx="387">
                  <c:v>40722</c:v>
                </c:pt>
                <c:pt idx="388">
                  <c:v>40723</c:v>
                </c:pt>
                <c:pt idx="389">
                  <c:v>40724</c:v>
                </c:pt>
                <c:pt idx="390">
                  <c:v>40725</c:v>
                </c:pt>
                <c:pt idx="391">
                  <c:v>40728</c:v>
                </c:pt>
                <c:pt idx="392">
                  <c:v>40729</c:v>
                </c:pt>
                <c:pt idx="393">
                  <c:v>40730</c:v>
                </c:pt>
                <c:pt idx="394">
                  <c:v>40731</c:v>
                </c:pt>
                <c:pt idx="395">
                  <c:v>40732</c:v>
                </c:pt>
                <c:pt idx="396">
                  <c:v>40735</c:v>
                </c:pt>
                <c:pt idx="397">
                  <c:v>40736</c:v>
                </c:pt>
                <c:pt idx="398">
                  <c:v>40737</c:v>
                </c:pt>
                <c:pt idx="399">
                  <c:v>40738</c:v>
                </c:pt>
                <c:pt idx="400">
                  <c:v>40739</c:v>
                </c:pt>
                <c:pt idx="401">
                  <c:v>40742</c:v>
                </c:pt>
                <c:pt idx="402">
                  <c:v>40743</c:v>
                </c:pt>
                <c:pt idx="403">
                  <c:v>40744</c:v>
                </c:pt>
                <c:pt idx="404">
                  <c:v>40745</c:v>
                </c:pt>
                <c:pt idx="405">
                  <c:v>40746</c:v>
                </c:pt>
                <c:pt idx="406">
                  <c:v>40749</c:v>
                </c:pt>
                <c:pt idx="407">
                  <c:v>40750</c:v>
                </c:pt>
                <c:pt idx="408">
                  <c:v>40751</c:v>
                </c:pt>
                <c:pt idx="409">
                  <c:v>40752</c:v>
                </c:pt>
                <c:pt idx="410">
                  <c:v>40753</c:v>
                </c:pt>
                <c:pt idx="411">
                  <c:v>40756</c:v>
                </c:pt>
                <c:pt idx="412">
                  <c:v>40757</c:v>
                </c:pt>
                <c:pt idx="413">
                  <c:v>40758</c:v>
                </c:pt>
                <c:pt idx="414">
                  <c:v>40759</c:v>
                </c:pt>
                <c:pt idx="415">
                  <c:v>40760</c:v>
                </c:pt>
                <c:pt idx="416">
                  <c:v>40763</c:v>
                </c:pt>
                <c:pt idx="417">
                  <c:v>40764</c:v>
                </c:pt>
                <c:pt idx="418">
                  <c:v>40765</c:v>
                </c:pt>
                <c:pt idx="419">
                  <c:v>40766</c:v>
                </c:pt>
                <c:pt idx="420">
                  <c:v>40767</c:v>
                </c:pt>
                <c:pt idx="421">
                  <c:v>40770</c:v>
                </c:pt>
                <c:pt idx="422">
                  <c:v>40771</c:v>
                </c:pt>
                <c:pt idx="423">
                  <c:v>40772</c:v>
                </c:pt>
                <c:pt idx="424">
                  <c:v>40773</c:v>
                </c:pt>
                <c:pt idx="425">
                  <c:v>40774</c:v>
                </c:pt>
                <c:pt idx="426">
                  <c:v>40777</c:v>
                </c:pt>
                <c:pt idx="427">
                  <c:v>40778</c:v>
                </c:pt>
                <c:pt idx="428">
                  <c:v>40779</c:v>
                </c:pt>
                <c:pt idx="429">
                  <c:v>40780</c:v>
                </c:pt>
                <c:pt idx="430">
                  <c:v>40781</c:v>
                </c:pt>
                <c:pt idx="431">
                  <c:v>40784</c:v>
                </c:pt>
                <c:pt idx="432">
                  <c:v>40785</c:v>
                </c:pt>
                <c:pt idx="433">
                  <c:v>40786</c:v>
                </c:pt>
                <c:pt idx="434">
                  <c:v>40787</c:v>
                </c:pt>
                <c:pt idx="435">
                  <c:v>40788</c:v>
                </c:pt>
                <c:pt idx="436">
                  <c:v>40791</c:v>
                </c:pt>
                <c:pt idx="437">
                  <c:v>40792</c:v>
                </c:pt>
                <c:pt idx="438">
                  <c:v>40793</c:v>
                </c:pt>
                <c:pt idx="439">
                  <c:v>40794</c:v>
                </c:pt>
                <c:pt idx="440">
                  <c:v>40795</c:v>
                </c:pt>
                <c:pt idx="441">
                  <c:v>40798</c:v>
                </c:pt>
                <c:pt idx="442">
                  <c:v>40799</c:v>
                </c:pt>
                <c:pt idx="443">
                  <c:v>40800</c:v>
                </c:pt>
                <c:pt idx="444">
                  <c:v>40801</c:v>
                </c:pt>
                <c:pt idx="445">
                  <c:v>40802</c:v>
                </c:pt>
                <c:pt idx="446">
                  <c:v>40805</c:v>
                </c:pt>
                <c:pt idx="447">
                  <c:v>40806</c:v>
                </c:pt>
                <c:pt idx="448">
                  <c:v>40807</c:v>
                </c:pt>
                <c:pt idx="449">
                  <c:v>40808</c:v>
                </c:pt>
                <c:pt idx="450">
                  <c:v>40809</c:v>
                </c:pt>
                <c:pt idx="451">
                  <c:v>40812</c:v>
                </c:pt>
                <c:pt idx="452">
                  <c:v>40813</c:v>
                </c:pt>
                <c:pt idx="453">
                  <c:v>40814</c:v>
                </c:pt>
                <c:pt idx="454">
                  <c:v>40815</c:v>
                </c:pt>
                <c:pt idx="455">
                  <c:v>40816</c:v>
                </c:pt>
                <c:pt idx="456">
                  <c:v>40819</c:v>
                </c:pt>
                <c:pt idx="457">
                  <c:v>40820</c:v>
                </c:pt>
                <c:pt idx="458">
                  <c:v>40821</c:v>
                </c:pt>
                <c:pt idx="459">
                  <c:v>40822</c:v>
                </c:pt>
                <c:pt idx="460">
                  <c:v>40823</c:v>
                </c:pt>
                <c:pt idx="461">
                  <c:v>40826</c:v>
                </c:pt>
                <c:pt idx="462">
                  <c:v>40827</c:v>
                </c:pt>
                <c:pt idx="463">
                  <c:v>40828</c:v>
                </c:pt>
                <c:pt idx="464">
                  <c:v>40829</c:v>
                </c:pt>
                <c:pt idx="465">
                  <c:v>40830</c:v>
                </c:pt>
                <c:pt idx="466">
                  <c:v>40833</c:v>
                </c:pt>
                <c:pt idx="467">
                  <c:v>40834</c:v>
                </c:pt>
                <c:pt idx="468">
                  <c:v>40835</c:v>
                </c:pt>
                <c:pt idx="469">
                  <c:v>40836</c:v>
                </c:pt>
                <c:pt idx="470">
                  <c:v>40837</c:v>
                </c:pt>
                <c:pt idx="471">
                  <c:v>40840</c:v>
                </c:pt>
                <c:pt idx="472">
                  <c:v>40841</c:v>
                </c:pt>
                <c:pt idx="473">
                  <c:v>40842</c:v>
                </c:pt>
                <c:pt idx="474">
                  <c:v>40843</c:v>
                </c:pt>
                <c:pt idx="475">
                  <c:v>40844</c:v>
                </c:pt>
                <c:pt idx="476">
                  <c:v>40847</c:v>
                </c:pt>
                <c:pt idx="477">
                  <c:v>40848</c:v>
                </c:pt>
                <c:pt idx="478">
                  <c:v>40849</c:v>
                </c:pt>
                <c:pt idx="479">
                  <c:v>40850</c:v>
                </c:pt>
                <c:pt idx="480">
                  <c:v>40851</c:v>
                </c:pt>
                <c:pt idx="481">
                  <c:v>40854</c:v>
                </c:pt>
                <c:pt idx="482">
                  <c:v>40855</c:v>
                </c:pt>
                <c:pt idx="483">
                  <c:v>40856</c:v>
                </c:pt>
                <c:pt idx="484">
                  <c:v>40857</c:v>
                </c:pt>
                <c:pt idx="485">
                  <c:v>40858</c:v>
                </c:pt>
                <c:pt idx="486">
                  <c:v>40861</c:v>
                </c:pt>
                <c:pt idx="487">
                  <c:v>40862</c:v>
                </c:pt>
                <c:pt idx="488">
                  <c:v>40863</c:v>
                </c:pt>
                <c:pt idx="489">
                  <c:v>40864</c:v>
                </c:pt>
                <c:pt idx="490">
                  <c:v>40865</c:v>
                </c:pt>
                <c:pt idx="491">
                  <c:v>40868</c:v>
                </c:pt>
                <c:pt idx="492">
                  <c:v>40869</c:v>
                </c:pt>
                <c:pt idx="493">
                  <c:v>40870</c:v>
                </c:pt>
                <c:pt idx="494">
                  <c:v>40871</c:v>
                </c:pt>
                <c:pt idx="495">
                  <c:v>40872</c:v>
                </c:pt>
                <c:pt idx="496">
                  <c:v>40875</c:v>
                </c:pt>
                <c:pt idx="497">
                  <c:v>40876</c:v>
                </c:pt>
                <c:pt idx="498">
                  <c:v>40877</c:v>
                </c:pt>
                <c:pt idx="499">
                  <c:v>40878</c:v>
                </c:pt>
                <c:pt idx="500">
                  <c:v>40879</c:v>
                </c:pt>
                <c:pt idx="501">
                  <c:v>40882</c:v>
                </c:pt>
                <c:pt idx="502">
                  <c:v>40883</c:v>
                </c:pt>
                <c:pt idx="503">
                  <c:v>40884</c:v>
                </c:pt>
                <c:pt idx="504">
                  <c:v>40885</c:v>
                </c:pt>
                <c:pt idx="505">
                  <c:v>40886</c:v>
                </c:pt>
                <c:pt idx="506">
                  <c:v>40889</c:v>
                </c:pt>
                <c:pt idx="507">
                  <c:v>40890</c:v>
                </c:pt>
                <c:pt idx="508">
                  <c:v>40891</c:v>
                </c:pt>
                <c:pt idx="509">
                  <c:v>40892</c:v>
                </c:pt>
                <c:pt idx="510">
                  <c:v>40893</c:v>
                </c:pt>
                <c:pt idx="511">
                  <c:v>40896</c:v>
                </c:pt>
                <c:pt idx="512">
                  <c:v>40897</c:v>
                </c:pt>
                <c:pt idx="513">
                  <c:v>40898</c:v>
                </c:pt>
                <c:pt idx="514">
                  <c:v>40899</c:v>
                </c:pt>
                <c:pt idx="515">
                  <c:v>40900</c:v>
                </c:pt>
                <c:pt idx="516">
                  <c:v>40903</c:v>
                </c:pt>
                <c:pt idx="517">
                  <c:v>40904</c:v>
                </c:pt>
                <c:pt idx="518">
                  <c:v>40905</c:v>
                </c:pt>
                <c:pt idx="519">
                  <c:v>40906</c:v>
                </c:pt>
                <c:pt idx="520">
                  <c:v>40907</c:v>
                </c:pt>
                <c:pt idx="521">
                  <c:v>40910</c:v>
                </c:pt>
                <c:pt idx="522">
                  <c:v>40911</c:v>
                </c:pt>
                <c:pt idx="523">
                  <c:v>40912</c:v>
                </c:pt>
                <c:pt idx="524">
                  <c:v>40913</c:v>
                </c:pt>
                <c:pt idx="525">
                  <c:v>40914</c:v>
                </c:pt>
                <c:pt idx="526">
                  <c:v>40917</c:v>
                </c:pt>
                <c:pt idx="527">
                  <c:v>40918</c:v>
                </c:pt>
                <c:pt idx="528">
                  <c:v>40919</c:v>
                </c:pt>
                <c:pt idx="529">
                  <c:v>40920</c:v>
                </c:pt>
                <c:pt idx="530">
                  <c:v>40921</c:v>
                </c:pt>
                <c:pt idx="531">
                  <c:v>40924</c:v>
                </c:pt>
                <c:pt idx="532">
                  <c:v>40925</c:v>
                </c:pt>
                <c:pt idx="533">
                  <c:v>40926</c:v>
                </c:pt>
                <c:pt idx="534">
                  <c:v>40927</c:v>
                </c:pt>
                <c:pt idx="535">
                  <c:v>40928</c:v>
                </c:pt>
                <c:pt idx="536">
                  <c:v>40931</c:v>
                </c:pt>
                <c:pt idx="537">
                  <c:v>40932</c:v>
                </c:pt>
                <c:pt idx="538">
                  <c:v>40933</c:v>
                </c:pt>
                <c:pt idx="539">
                  <c:v>40934</c:v>
                </c:pt>
                <c:pt idx="540">
                  <c:v>40935</c:v>
                </c:pt>
                <c:pt idx="541">
                  <c:v>40938</c:v>
                </c:pt>
                <c:pt idx="542">
                  <c:v>40939</c:v>
                </c:pt>
                <c:pt idx="543">
                  <c:v>40940</c:v>
                </c:pt>
                <c:pt idx="544">
                  <c:v>40941</c:v>
                </c:pt>
                <c:pt idx="545">
                  <c:v>40942</c:v>
                </c:pt>
                <c:pt idx="546">
                  <c:v>40945</c:v>
                </c:pt>
                <c:pt idx="547">
                  <c:v>40946</c:v>
                </c:pt>
                <c:pt idx="548">
                  <c:v>40947</c:v>
                </c:pt>
                <c:pt idx="549">
                  <c:v>40948</c:v>
                </c:pt>
                <c:pt idx="550">
                  <c:v>40949</c:v>
                </c:pt>
                <c:pt idx="551">
                  <c:v>40952</c:v>
                </c:pt>
                <c:pt idx="552">
                  <c:v>40953</c:v>
                </c:pt>
                <c:pt idx="553">
                  <c:v>40954</c:v>
                </c:pt>
                <c:pt idx="554">
                  <c:v>40955</c:v>
                </c:pt>
                <c:pt idx="555">
                  <c:v>40956</c:v>
                </c:pt>
                <c:pt idx="556">
                  <c:v>40959</c:v>
                </c:pt>
                <c:pt idx="557">
                  <c:v>40960</c:v>
                </c:pt>
                <c:pt idx="558">
                  <c:v>40961</c:v>
                </c:pt>
                <c:pt idx="559">
                  <c:v>40962</c:v>
                </c:pt>
                <c:pt idx="560">
                  <c:v>40963</c:v>
                </c:pt>
                <c:pt idx="561">
                  <c:v>40966</c:v>
                </c:pt>
                <c:pt idx="562">
                  <c:v>40967</c:v>
                </c:pt>
                <c:pt idx="563">
                  <c:v>40968</c:v>
                </c:pt>
                <c:pt idx="564">
                  <c:v>40969</c:v>
                </c:pt>
                <c:pt idx="565">
                  <c:v>40970</c:v>
                </c:pt>
                <c:pt idx="566">
                  <c:v>40973</c:v>
                </c:pt>
                <c:pt idx="567">
                  <c:v>40974</c:v>
                </c:pt>
                <c:pt idx="568">
                  <c:v>40975</c:v>
                </c:pt>
                <c:pt idx="569">
                  <c:v>40976</c:v>
                </c:pt>
                <c:pt idx="570">
                  <c:v>40977</c:v>
                </c:pt>
                <c:pt idx="571">
                  <c:v>40980</c:v>
                </c:pt>
                <c:pt idx="572">
                  <c:v>40981</c:v>
                </c:pt>
                <c:pt idx="573">
                  <c:v>40982</c:v>
                </c:pt>
                <c:pt idx="574">
                  <c:v>40983</c:v>
                </c:pt>
                <c:pt idx="575">
                  <c:v>40984</c:v>
                </c:pt>
                <c:pt idx="576">
                  <c:v>40987</c:v>
                </c:pt>
                <c:pt idx="577">
                  <c:v>40988</c:v>
                </c:pt>
                <c:pt idx="578">
                  <c:v>40989</c:v>
                </c:pt>
                <c:pt idx="579">
                  <c:v>40990</c:v>
                </c:pt>
                <c:pt idx="580">
                  <c:v>40991</c:v>
                </c:pt>
                <c:pt idx="581">
                  <c:v>40994</c:v>
                </c:pt>
                <c:pt idx="582">
                  <c:v>40995</c:v>
                </c:pt>
                <c:pt idx="583">
                  <c:v>40996</c:v>
                </c:pt>
                <c:pt idx="584">
                  <c:v>40997</c:v>
                </c:pt>
                <c:pt idx="585">
                  <c:v>40998</c:v>
                </c:pt>
                <c:pt idx="586">
                  <c:v>41001</c:v>
                </c:pt>
                <c:pt idx="587">
                  <c:v>41002</c:v>
                </c:pt>
                <c:pt idx="588">
                  <c:v>41003</c:v>
                </c:pt>
                <c:pt idx="589">
                  <c:v>41004</c:v>
                </c:pt>
                <c:pt idx="590">
                  <c:v>41005</c:v>
                </c:pt>
                <c:pt idx="591">
                  <c:v>41008</c:v>
                </c:pt>
                <c:pt idx="592">
                  <c:v>41009</c:v>
                </c:pt>
                <c:pt idx="593">
                  <c:v>41010</c:v>
                </c:pt>
                <c:pt idx="594">
                  <c:v>41011</c:v>
                </c:pt>
                <c:pt idx="595">
                  <c:v>41012</c:v>
                </c:pt>
                <c:pt idx="596">
                  <c:v>41015</c:v>
                </c:pt>
                <c:pt idx="597">
                  <c:v>41016</c:v>
                </c:pt>
                <c:pt idx="598">
                  <c:v>41017</c:v>
                </c:pt>
                <c:pt idx="599">
                  <c:v>41018</c:v>
                </c:pt>
                <c:pt idx="600">
                  <c:v>41019</c:v>
                </c:pt>
                <c:pt idx="601">
                  <c:v>41022</c:v>
                </c:pt>
                <c:pt idx="602">
                  <c:v>41023</c:v>
                </c:pt>
                <c:pt idx="603">
                  <c:v>41024</c:v>
                </c:pt>
                <c:pt idx="604">
                  <c:v>41025</c:v>
                </c:pt>
                <c:pt idx="605">
                  <c:v>41026</c:v>
                </c:pt>
                <c:pt idx="606">
                  <c:v>41029</c:v>
                </c:pt>
                <c:pt idx="607">
                  <c:v>41030</c:v>
                </c:pt>
                <c:pt idx="608">
                  <c:v>41031</c:v>
                </c:pt>
                <c:pt idx="609">
                  <c:v>41032</c:v>
                </c:pt>
                <c:pt idx="610">
                  <c:v>41033</c:v>
                </c:pt>
                <c:pt idx="611">
                  <c:v>41036</c:v>
                </c:pt>
                <c:pt idx="612">
                  <c:v>41037</c:v>
                </c:pt>
                <c:pt idx="613">
                  <c:v>41038</c:v>
                </c:pt>
                <c:pt idx="614">
                  <c:v>41039</c:v>
                </c:pt>
                <c:pt idx="615">
                  <c:v>41040</c:v>
                </c:pt>
                <c:pt idx="616">
                  <c:v>41043</c:v>
                </c:pt>
                <c:pt idx="617">
                  <c:v>41044</c:v>
                </c:pt>
                <c:pt idx="618">
                  <c:v>41045</c:v>
                </c:pt>
                <c:pt idx="619">
                  <c:v>41046</c:v>
                </c:pt>
                <c:pt idx="620">
                  <c:v>41047</c:v>
                </c:pt>
                <c:pt idx="621">
                  <c:v>41050</c:v>
                </c:pt>
                <c:pt idx="622">
                  <c:v>41051</c:v>
                </c:pt>
                <c:pt idx="623">
                  <c:v>41052</c:v>
                </c:pt>
                <c:pt idx="624">
                  <c:v>41053</c:v>
                </c:pt>
                <c:pt idx="625">
                  <c:v>41054</c:v>
                </c:pt>
                <c:pt idx="626">
                  <c:v>41057</c:v>
                </c:pt>
                <c:pt idx="627">
                  <c:v>41058</c:v>
                </c:pt>
                <c:pt idx="628">
                  <c:v>41059</c:v>
                </c:pt>
                <c:pt idx="629">
                  <c:v>41060</c:v>
                </c:pt>
                <c:pt idx="630">
                  <c:v>41061</c:v>
                </c:pt>
                <c:pt idx="631">
                  <c:v>41064</c:v>
                </c:pt>
                <c:pt idx="632">
                  <c:v>41065</c:v>
                </c:pt>
                <c:pt idx="633">
                  <c:v>41066</c:v>
                </c:pt>
                <c:pt idx="634">
                  <c:v>41067</c:v>
                </c:pt>
                <c:pt idx="635">
                  <c:v>41068</c:v>
                </c:pt>
                <c:pt idx="636">
                  <c:v>41071</c:v>
                </c:pt>
                <c:pt idx="637">
                  <c:v>41072</c:v>
                </c:pt>
                <c:pt idx="638">
                  <c:v>41073</c:v>
                </c:pt>
                <c:pt idx="639">
                  <c:v>41074</c:v>
                </c:pt>
                <c:pt idx="640">
                  <c:v>41075</c:v>
                </c:pt>
                <c:pt idx="641">
                  <c:v>41078</c:v>
                </c:pt>
                <c:pt idx="642">
                  <c:v>41079</c:v>
                </c:pt>
                <c:pt idx="643">
                  <c:v>41080</c:v>
                </c:pt>
                <c:pt idx="644">
                  <c:v>41081</c:v>
                </c:pt>
                <c:pt idx="645">
                  <c:v>41082</c:v>
                </c:pt>
                <c:pt idx="646">
                  <c:v>41085</c:v>
                </c:pt>
                <c:pt idx="647">
                  <c:v>41086</c:v>
                </c:pt>
                <c:pt idx="648">
                  <c:v>41087</c:v>
                </c:pt>
                <c:pt idx="649">
                  <c:v>41088</c:v>
                </c:pt>
                <c:pt idx="650">
                  <c:v>41089</c:v>
                </c:pt>
                <c:pt idx="651">
                  <c:v>41092</c:v>
                </c:pt>
                <c:pt idx="652">
                  <c:v>41093</c:v>
                </c:pt>
                <c:pt idx="653">
                  <c:v>41094</c:v>
                </c:pt>
                <c:pt idx="654">
                  <c:v>41095</c:v>
                </c:pt>
                <c:pt idx="655">
                  <c:v>41096</c:v>
                </c:pt>
                <c:pt idx="656">
                  <c:v>41099</c:v>
                </c:pt>
                <c:pt idx="657">
                  <c:v>41100</c:v>
                </c:pt>
                <c:pt idx="658">
                  <c:v>41101</c:v>
                </c:pt>
                <c:pt idx="659">
                  <c:v>41102</c:v>
                </c:pt>
                <c:pt idx="660">
                  <c:v>41103</c:v>
                </c:pt>
                <c:pt idx="661">
                  <c:v>41106</c:v>
                </c:pt>
                <c:pt idx="662">
                  <c:v>41107</c:v>
                </c:pt>
                <c:pt idx="663">
                  <c:v>41108</c:v>
                </c:pt>
                <c:pt idx="664">
                  <c:v>41109</c:v>
                </c:pt>
                <c:pt idx="665">
                  <c:v>41110</c:v>
                </c:pt>
                <c:pt idx="666">
                  <c:v>41113</c:v>
                </c:pt>
                <c:pt idx="667">
                  <c:v>41114</c:v>
                </c:pt>
                <c:pt idx="668">
                  <c:v>41115</c:v>
                </c:pt>
                <c:pt idx="669">
                  <c:v>41116</c:v>
                </c:pt>
                <c:pt idx="670">
                  <c:v>41117</c:v>
                </c:pt>
                <c:pt idx="671">
                  <c:v>41120</c:v>
                </c:pt>
                <c:pt idx="672">
                  <c:v>41121</c:v>
                </c:pt>
                <c:pt idx="673">
                  <c:v>41122</c:v>
                </c:pt>
                <c:pt idx="674">
                  <c:v>41123</c:v>
                </c:pt>
                <c:pt idx="675">
                  <c:v>41124</c:v>
                </c:pt>
                <c:pt idx="676">
                  <c:v>41127</c:v>
                </c:pt>
                <c:pt idx="677">
                  <c:v>41128</c:v>
                </c:pt>
                <c:pt idx="678">
                  <c:v>41129</c:v>
                </c:pt>
                <c:pt idx="679">
                  <c:v>41130</c:v>
                </c:pt>
                <c:pt idx="680">
                  <c:v>41131</c:v>
                </c:pt>
                <c:pt idx="681">
                  <c:v>41134</c:v>
                </c:pt>
                <c:pt idx="682">
                  <c:v>41135</c:v>
                </c:pt>
                <c:pt idx="683">
                  <c:v>41136</c:v>
                </c:pt>
                <c:pt idx="684">
                  <c:v>41137</c:v>
                </c:pt>
                <c:pt idx="685">
                  <c:v>41138</c:v>
                </c:pt>
                <c:pt idx="686">
                  <c:v>41141</c:v>
                </c:pt>
                <c:pt idx="687">
                  <c:v>41142</c:v>
                </c:pt>
                <c:pt idx="688">
                  <c:v>41143</c:v>
                </c:pt>
                <c:pt idx="689">
                  <c:v>41144</c:v>
                </c:pt>
                <c:pt idx="690">
                  <c:v>41145</c:v>
                </c:pt>
                <c:pt idx="691">
                  <c:v>41148</c:v>
                </c:pt>
                <c:pt idx="692">
                  <c:v>41149</c:v>
                </c:pt>
                <c:pt idx="693">
                  <c:v>41150</c:v>
                </c:pt>
                <c:pt idx="694">
                  <c:v>41151</c:v>
                </c:pt>
                <c:pt idx="695">
                  <c:v>41152</c:v>
                </c:pt>
                <c:pt idx="696">
                  <c:v>41155</c:v>
                </c:pt>
                <c:pt idx="697">
                  <c:v>41156</c:v>
                </c:pt>
                <c:pt idx="698">
                  <c:v>41157</c:v>
                </c:pt>
                <c:pt idx="699">
                  <c:v>41158</c:v>
                </c:pt>
                <c:pt idx="700">
                  <c:v>41159</c:v>
                </c:pt>
                <c:pt idx="701">
                  <c:v>41162</c:v>
                </c:pt>
                <c:pt idx="702">
                  <c:v>41163</c:v>
                </c:pt>
                <c:pt idx="703">
                  <c:v>41164</c:v>
                </c:pt>
                <c:pt idx="704">
                  <c:v>41165</c:v>
                </c:pt>
                <c:pt idx="705">
                  <c:v>41166</c:v>
                </c:pt>
                <c:pt idx="706">
                  <c:v>41169</c:v>
                </c:pt>
                <c:pt idx="707">
                  <c:v>41170</c:v>
                </c:pt>
                <c:pt idx="708">
                  <c:v>41171</c:v>
                </c:pt>
                <c:pt idx="709">
                  <c:v>41172</c:v>
                </c:pt>
                <c:pt idx="710">
                  <c:v>41173</c:v>
                </c:pt>
                <c:pt idx="711">
                  <c:v>41176</c:v>
                </c:pt>
                <c:pt idx="712">
                  <c:v>41177</c:v>
                </c:pt>
                <c:pt idx="713">
                  <c:v>41178</c:v>
                </c:pt>
                <c:pt idx="714">
                  <c:v>41179</c:v>
                </c:pt>
                <c:pt idx="715">
                  <c:v>41180</c:v>
                </c:pt>
                <c:pt idx="716">
                  <c:v>41183</c:v>
                </c:pt>
                <c:pt idx="717">
                  <c:v>41184</c:v>
                </c:pt>
                <c:pt idx="718">
                  <c:v>41185</c:v>
                </c:pt>
                <c:pt idx="719">
                  <c:v>41186</c:v>
                </c:pt>
                <c:pt idx="720">
                  <c:v>41187</c:v>
                </c:pt>
                <c:pt idx="721">
                  <c:v>41190</c:v>
                </c:pt>
                <c:pt idx="722">
                  <c:v>41191</c:v>
                </c:pt>
                <c:pt idx="723">
                  <c:v>41192</c:v>
                </c:pt>
                <c:pt idx="724">
                  <c:v>41193</c:v>
                </c:pt>
                <c:pt idx="725">
                  <c:v>41194</c:v>
                </c:pt>
                <c:pt idx="726">
                  <c:v>41197</c:v>
                </c:pt>
                <c:pt idx="727">
                  <c:v>41198</c:v>
                </c:pt>
                <c:pt idx="728">
                  <c:v>41199</c:v>
                </c:pt>
                <c:pt idx="729">
                  <c:v>41200</c:v>
                </c:pt>
                <c:pt idx="730">
                  <c:v>41201</c:v>
                </c:pt>
                <c:pt idx="731">
                  <c:v>41204</c:v>
                </c:pt>
                <c:pt idx="732">
                  <c:v>41205</c:v>
                </c:pt>
                <c:pt idx="733">
                  <c:v>41206</c:v>
                </c:pt>
                <c:pt idx="734">
                  <c:v>41207</c:v>
                </c:pt>
                <c:pt idx="735">
                  <c:v>41208</c:v>
                </c:pt>
                <c:pt idx="736">
                  <c:v>41211</c:v>
                </c:pt>
                <c:pt idx="737">
                  <c:v>41212</c:v>
                </c:pt>
                <c:pt idx="738">
                  <c:v>41213</c:v>
                </c:pt>
                <c:pt idx="739">
                  <c:v>41214</c:v>
                </c:pt>
                <c:pt idx="740">
                  <c:v>41215</c:v>
                </c:pt>
                <c:pt idx="741">
                  <c:v>41218</c:v>
                </c:pt>
                <c:pt idx="742">
                  <c:v>41219</c:v>
                </c:pt>
                <c:pt idx="743">
                  <c:v>41220</c:v>
                </c:pt>
                <c:pt idx="744">
                  <c:v>41221</c:v>
                </c:pt>
                <c:pt idx="745">
                  <c:v>41222</c:v>
                </c:pt>
                <c:pt idx="746">
                  <c:v>41225</c:v>
                </c:pt>
                <c:pt idx="747">
                  <c:v>41226</c:v>
                </c:pt>
                <c:pt idx="748">
                  <c:v>41227</c:v>
                </c:pt>
                <c:pt idx="749">
                  <c:v>41228</c:v>
                </c:pt>
                <c:pt idx="750">
                  <c:v>41229</c:v>
                </c:pt>
                <c:pt idx="751">
                  <c:v>41232</c:v>
                </c:pt>
                <c:pt idx="752">
                  <c:v>41233</c:v>
                </c:pt>
                <c:pt idx="753">
                  <c:v>41234</c:v>
                </c:pt>
                <c:pt idx="754">
                  <c:v>41235</c:v>
                </c:pt>
                <c:pt idx="755">
                  <c:v>41236</c:v>
                </c:pt>
                <c:pt idx="756">
                  <c:v>41239</c:v>
                </c:pt>
                <c:pt idx="757">
                  <c:v>41240</c:v>
                </c:pt>
                <c:pt idx="758">
                  <c:v>41241</c:v>
                </c:pt>
                <c:pt idx="759">
                  <c:v>41242</c:v>
                </c:pt>
                <c:pt idx="760">
                  <c:v>41243</c:v>
                </c:pt>
                <c:pt idx="761">
                  <c:v>41246</c:v>
                </c:pt>
                <c:pt idx="762">
                  <c:v>41247</c:v>
                </c:pt>
                <c:pt idx="763">
                  <c:v>41248</c:v>
                </c:pt>
                <c:pt idx="764">
                  <c:v>41249</c:v>
                </c:pt>
                <c:pt idx="765">
                  <c:v>41250</c:v>
                </c:pt>
                <c:pt idx="766">
                  <c:v>41253</c:v>
                </c:pt>
                <c:pt idx="767">
                  <c:v>41254</c:v>
                </c:pt>
                <c:pt idx="768">
                  <c:v>41255</c:v>
                </c:pt>
                <c:pt idx="769">
                  <c:v>41256</c:v>
                </c:pt>
                <c:pt idx="770">
                  <c:v>41257</c:v>
                </c:pt>
                <c:pt idx="771">
                  <c:v>41260</c:v>
                </c:pt>
                <c:pt idx="772">
                  <c:v>41261</c:v>
                </c:pt>
                <c:pt idx="773">
                  <c:v>41262</c:v>
                </c:pt>
                <c:pt idx="774">
                  <c:v>41263</c:v>
                </c:pt>
                <c:pt idx="775">
                  <c:v>41264</c:v>
                </c:pt>
                <c:pt idx="776">
                  <c:v>41267</c:v>
                </c:pt>
                <c:pt idx="777">
                  <c:v>41268</c:v>
                </c:pt>
                <c:pt idx="778">
                  <c:v>41269</c:v>
                </c:pt>
                <c:pt idx="779">
                  <c:v>41270</c:v>
                </c:pt>
                <c:pt idx="780">
                  <c:v>41271</c:v>
                </c:pt>
                <c:pt idx="781">
                  <c:v>41274</c:v>
                </c:pt>
                <c:pt idx="782">
                  <c:v>41275</c:v>
                </c:pt>
                <c:pt idx="783">
                  <c:v>41276</c:v>
                </c:pt>
                <c:pt idx="784">
                  <c:v>41277</c:v>
                </c:pt>
                <c:pt idx="785">
                  <c:v>41278</c:v>
                </c:pt>
                <c:pt idx="786">
                  <c:v>41281</c:v>
                </c:pt>
                <c:pt idx="787">
                  <c:v>41282</c:v>
                </c:pt>
                <c:pt idx="788">
                  <c:v>41283</c:v>
                </c:pt>
                <c:pt idx="789">
                  <c:v>41284</c:v>
                </c:pt>
                <c:pt idx="790">
                  <c:v>41285</c:v>
                </c:pt>
                <c:pt idx="791">
                  <c:v>41288</c:v>
                </c:pt>
                <c:pt idx="792">
                  <c:v>41289</c:v>
                </c:pt>
                <c:pt idx="793">
                  <c:v>41290</c:v>
                </c:pt>
                <c:pt idx="794">
                  <c:v>41291</c:v>
                </c:pt>
                <c:pt idx="795">
                  <c:v>41292</c:v>
                </c:pt>
                <c:pt idx="796">
                  <c:v>41295</c:v>
                </c:pt>
                <c:pt idx="797">
                  <c:v>41296</c:v>
                </c:pt>
                <c:pt idx="798">
                  <c:v>41297</c:v>
                </c:pt>
                <c:pt idx="799">
                  <c:v>41298</c:v>
                </c:pt>
                <c:pt idx="800">
                  <c:v>41299</c:v>
                </c:pt>
                <c:pt idx="801">
                  <c:v>41302</c:v>
                </c:pt>
                <c:pt idx="802">
                  <c:v>41303</c:v>
                </c:pt>
                <c:pt idx="803">
                  <c:v>41304</c:v>
                </c:pt>
                <c:pt idx="804">
                  <c:v>41305</c:v>
                </c:pt>
                <c:pt idx="805">
                  <c:v>41306</c:v>
                </c:pt>
                <c:pt idx="806">
                  <c:v>41309</c:v>
                </c:pt>
                <c:pt idx="807">
                  <c:v>41310</c:v>
                </c:pt>
                <c:pt idx="808">
                  <c:v>41311</c:v>
                </c:pt>
                <c:pt idx="809">
                  <c:v>41312</c:v>
                </c:pt>
                <c:pt idx="810">
                  <c:v>41313</c:v>
                </c:pt>
                <c:pt idx="811">
                  <c:v>41316</c:v>
                </c:pt>
                <c:pt idx="812">
                  <c:v>41317</c:v>
                </c:pt>
                <c:pt idx="813">
                  <c:v>41318</c:v>
                </c:pt>
                <c:pt idx="814">
                  <c:v>41319</c:v>
                </c:pt>
                <c:pt idx="815">
                  <c:v>41320</c:v>
                </c:pt>
                <c:pt idx="816">
                  <c:v>41323</c:v>
                </c:pt>
                <c:pt idx="817">
                  <c:v>41324</c:v>
                </c:pt>
                <c:pt idx="818">
                  <c:v>41325</c:v>
                </c:pt>
                <c:pt idx="819">
                  <c:v>41326</c:v>
                </c:pt>
                <c:pt idx="820">
                  <c:v>41327</c:v>
                </c:pt>
                <c:pt idx="821">
                  <c:v>41330</c:v>
                </c:pt>
                <c:pt idx="822">
                  <c:v>41331</c:v>
                </c:pt>
                <c:pt idx="823">
                  <c:v>41332</c:v>
                </c:pt>
                <c:pt idx="824">
                  <c:v>41333</c:v>
                </c:pt>
                <c:pt idx="825">
                  <c:v>41334</c:v>
                </c:pt>
                <c:pt idx="826">
                  <c:v>41337</c:v>
                </c:pt>
                <c:pt idx="827">
                  <c:v>41338</c:v>
                </c:pt>
                <c:pt idx="828">
                  <c:v>41339</c:v>
                </c:pt>
                <c:pt idx="829">
                  <c:v>41340</c:v>
                </c:pt>
                <c:pt idx="830">
                  <c:v>41341</c:v>
                </c:pt>
                <c:pt idx="831">
                  <c:v>41344</c:v>
                </c:pt>
                <c:pt idx="832">
                  <c:v>41345</c:v>
                </c:pt>
                <c:pt idx="833">
                  <c:v>41346</c:v>
                </c:pt>
                <c:pt idx="834">
                  <c:v>41347</c:v>
                </c:pt>
                <c:pt idx="835">
                  <c:v>41348</c:v>
                </c:pt>
                <c:pt idx="836">
                  <c:v>41351</c:v>
                </c:pt>
                <c:pt idx="837">
                  <c:v>41352</c:v>
                </c:pt>
                <c:pt idx="838">
                  <c:v>41353</c:v>
                </c:pt>
                <c:pt idx="839">
                  <c:v>41354</c:v>
                </c:pt>
                <c:pt idx="840">
                  <c:v>41355</c:v>
                </c:pt>
                <c:pt idx="841">
                  <c:v>41358</c:v>
                </c:pt>
                <c:pt idx="842">
                  <c:v>41359</c:v>
                </c:pt>
                <c:pt idx="843">
                  <c:v>41360</c:v>
                </c:pt>
                <c:pt idx="844">
                  <c:v>41361</c:v>
                </c:pt>
                <c:pt idx="845">
                  <c:v>41362</c:v>
                </c:pt>
                <c:pt idx="846">
                  <c:v>41365</c:v>
                </c:pt>
                <c:pt idx="847">
                  <c:v>41366</c:v>
                </c:pt>
                <c:pt idx="848">
                  <c:v>41367</c:v>
                </c:pt>
                <c:pt idx="849">
                  <c:v>41368</c:v>
                </c:pt>
                <c:pt idx="850">
                  <c:v>41369</c:v>
                </c:pt>
                <c:pt idx="851">
                  <c:v>41372</c:v>
                </c:pt>
                <c:pt idx="852">
                  <c:v>41373</c:v>
                </c:pt>
                <c:pt idx="853">
                  <c:v>41374</c:v>
                </c:pt>
                <c:pt idx="854">
                  <c:v>41375</c:v>
                </c:pt>
                <c:pt idx="855">
                  <c:v>41376</c:v>
                </c:pt>
                <c:pt idx="856">
                  <c:v>41379</c:v>
                </c:pt>
                <c:pt idx="857">
                  <c:v>41380</c:v>
                </c:pt>
                <c:pt idx="858">
                  <c:v>41381</c:v>
                </c:pt>
                <c:pt idx="859">
                  <c:v>41382</c:v>
                </c:pt>
                <c:pt idx="860">
                  <c:v>41383</c:v>
                </c:pt>
                <c:pt idx="861">
                  <c:v>41386</c:v>
                </c:pt>
                <c:pt idx="862">
                  <c:v>41387</c:v>
                </c:pt>
                <c:pt idx="863">
                  <c:v>41388</c:v>
                </c:pt>
                <c:pt idx="864">
                  <c:v>41389</c:v>
                </c:pt>
                <c:pt idx="865">
                  <c:v>41390</c:v>
                </c:pt>
                <c:pt idx="866">
                  <c:v>41393</c:v>
                </c:pt>
                <c:pt idx="867">
                  <c:v>41394</c:v>
                </c:pt>
                <c:pt idx="868">
                  <c:v>41395</c:v>
                </c:pt>
                <c:pt idx="869">
                  <c:v>41396</c:v>
                </c:pt>
                <c:pt idx="870">
                  <c:v>41397</c:v>
                </c:pt>
                <c:pt idx="871">
                  <c:v>41400</c:v>
                </c:pt>
                <c:pt idx="872">
                  <c:v>41401</c:v>
                </c:pt>
                <c:pt idx="873">
                  <c:v>41402</c:v>
                </c:pt>
                <c:pt idx="874">
                  <c:v>41403</c:v>
                </c:pt>
                <c:pt idx="875">
                  <c:v>41404</c:v>
                </c:pt>
                <c:pt idx="876">
                  <c:v>41407</c:v>
                </c:pt>
                <c:pt idx="877">
                  <c:v>41408</c:v>
                </c:pt>
                <c:pt idx="878">
                  <c:v>41409</c:v>
                </c:pt>
                <c:pt idx="879">
                  <c:v>41410</c:v>
                </c:pt>
                <c:pt idx="880">
                  <c:v>41411</c:v>
                </c:pt>
                <c:pt idx="881">
                  <c:v>41414</c:v>
                </c:pt>
                <c:pt idx="882">
                  <c:v>41415</c:v>
                </c:pt>
                <c:pt idx="883">
                  <c:v>41416</c:v>
                </c:pt>
                <c:pt idx="884">
                  <c:v>41417</c:v>
                </c:pt>
                <c:pt idx="885">
                  <c:v>41418</c:v>
                </c:pt>
                <c:pt idx="886">
                  <c:v>41421</c:v>
                </c:pt>
                <c:pt idx="887">
                  <c:v>41422</c:v>
                </c:pt>
                <c:pt idx="888">
                  <c:v>41423</c:v>
                </c:pt>
                <c:pt idx="889">
                  <c:v>41424</c:v>
                </c:pt>
                <c:pt idx="890">
                  <c:v>41425</c:v>
                </c:pt>
                <c:pt idx="891">
                  <c:v>41428</c:v>
                </c:pt>
                <c:pt idx="892">
                  <c:v>41429</c:v>
                </c:pt>
                <c:pt idx="893">
                  <c:v>41430</c:v>
                </c:pt>
                <c:pt idx="894">
                  <c:v>41431</c:v>
                </c:pt>
                <c:pt idx="895">
                  <c:v>41432</c:v>
                </c:pt>
                <c:pt idx="896">
                  <c:v>41435</c:v>
                </c:pt>
                <c:pt idx="897">
                  <c:v>41436</c:v>
                </c:pt>
                <c:pt idx="898">
                  <c:v>41437</c:v>
                </c:pt>
                <c:pt idx="899">
                  <c:v>41438</c:v>
                </c:pt>
                <c:pt idx="900">
                  <c:v>41439</c:v>
                </c:pt>
                <c:pt idx="901">
                  <c:v>41442</c:v>
                </c:pt>
                <c:pt idx="902">
                  <c:v>41443</c:v>
                </c:pt>
                <c:pt idx="903">
                  <c:v>41444</c:v>
                </c:pt>
                <c:pt idx="904">
                  <c:v>41445</c:v>
                </c:pt>
                <c:pt idx="905">
                  <c:v>41446</c:v>
                </c:pt>
                <c:pt idx="906">
                  <c:v>41449</c:v>
                </c:pt>
                <c:pt idx="907">
                  <c:v>41450</c:v>
                </c:pt>
                <c:pt idx="908">
                  <c:v>41451</c:v>
                </c:pt>
                <c:pt idx="909">
                  <c:v>41452</c:v>
                </c:pt>
                <c:pt idx="910">
                  <c:v>41453</c:v>
                </c:pt>
                <c:pt idx="911">
                  <c:v>41456</c:v>
                </c:pt>
                <c:pt idx="912">
                  <c:v>41457</c:v>
                </c:pt>
                <c:pt idx="913">
                  <c:v>41458</c:v>
                </c:pt>
                <c:pt idx="914">
                  <c:v>41459</c:v>
                </c:pt>
                <c:pt idx="915">
                  <c:v>41460</c:v>
                </c:pt>
                <c:pt idx="916">
                  <c:v>41463</c:v>
                </c:pt>
                <c:pt idx="917">
                  <c:v>41464</c:v>
                </c:pt>
                <c:pt idx="918">
                  <c:v>41465</c:v>
                </c:pt>
                <c:pt idx="919">
                  <c:v>41466</c:v>
                </c:pt>
                <c:pt idx="920">
                  <c:v>41467</c:v>
                </c:pt>
                <c:pt idx="921">
                  <c:v>41470</c:v>
                </c:pt>
                <c:pt idx="922">
                  <c:v>41471</c:v>
                </c:pt>
                <c:pt idx="923">
                  <c:v>41472</c:v>
                </c:pt>
                <c:pt idx="924">
                  <c:v>41473</c:v>
                </c:pt>
                <c:pt idx="925">
                  <c:v>41474</c:v>
                </c:pt>
                <c:pt idx="926">
                  <c:v>41477</c:v>
                </c:pt>
                <c:pt idx="927">
                  <c:v>41478</c:v>
                </c:pt>
                <c:pt idx="928">
                  <c:v>41479</c:v>
                </c:pt>
                <c:pt idx="929">
                  <c:v>41480</c:v>
                </c:pt>
                <c:pt idx="930">
                  <c:v>41481</c:v>
                </c:pt>
                <c:pt idx="931">
                  <c:v>41484</c:v>
                </c:pt>
                <c:pt idx="932">
                  <c:v>41485</c:v>
                </c:pt>
                <c:pt idx="933">
                  <c:v>41486</c:v>
                </c:pt>
                <c:pt idx="934">
                  <c:v>41487</c:v>
                </c:pt>
                <c:pt idx="935">
                  <c:v>41488</c:v>
                </c:pt>
                <c:pt idx="936">
                  <c:v>41491</c:v>
                </c:pt>
                <c:pt idx="937">
                  <c:v>41492</c:v>
                </c:pt>
                <c:pt idx="938">
                  <c:v>41493</c:v>
                </c:pt>
                <c:pt idx="939">
                  <c:v>41494</c:v>
                </c:pt>
                <c:pt idx="940">
                  <c:v>41495</c:v>
                </c:pt>
                <c:pt idx="941">
                  <c:v>41498</c:v>
                </c:pt>
                <c:pt idx="942">
                  <c:v>41499</c:v>
                </c:pt>
                <c:pt idx="943">
                  <c:v>41500</c:v>
                </c:pt>
                <c:pt idx="944">
                  <c:v>41501</c:v>
                </c:pt>
                <c:pt idx="945">
                  <c:v>41502</c:v>
                </c:pt>
                <c:pt idx="946">
                  <c:v>41505</c:v>
                </c:pt>
                <c:pt idx="947">
                  <c:v>41506</c:v>
                </c:pt>
                <c:pt idx="948">
                  <c:v>41507</c:v>
                </c:pt>
                <c:pt idx="949">
                  <c:v>41508</c:v>
                </c:pt>
                <c:pt idx="950">
                  <c:v>41509</c:v>
                </c:pt>
                <c:pt idx="951">
                  <c:v>41512</c:v>
                </c:pt>
                <c:pt idx="952">
                  <c:v>41513</c:v>
                </c:pt>
                <c:pt idx="953">
                  <c:v>41514</c:v>
                </c:pt>
                <c:pt idx="954">
                  <c:v>41515</c:v>
                </c:pt>
                <c:pt idx="955">
                  <c:v>41516</c:v>
                </c:pt>
                <c:pt idx="956">
                  <c:v>41519</c:v>
                </c:pt>
                <c:pt idx="957">
                  <c:v>41520</c:v>
                </c:pt>
                <c:pt idx="958">
                  <c:v>41521</c:v>
                </c:pt>
                <c:pt idx="959">
                  <c:v>41522</c:v>
                </c:pt>
                <c:pt idx="960">
                  <c:v>41523</c:v>
                </c:pt>
                <c:pt idx="961">
                  <c:v>41526</c:v>
                </c:pt>
                <c:pt idx="962">
                  <c:v>41527</c:v>
                </c:pt>
                <c:pt idx="963">
                  <c:v>41528</c:v>
                </c:pt>
                <c:pt idx="964">
                  <c:v>41529</c:v>
                </c:pt>
                <c:pt idx="965">
                  <c:v>41530</c:v>
                </c:pt>
                <c:pt idx="966">
                  <c:v>41533</c:v>
                </c:pt>
                <c:pt idx="967">
                  <c:v>41534</c:v>
                </c:pt>
                <c:pt idx="968">
                  <c:v>41535</c:v>
                </c:pt>
                <c:pt idx="969">
                  <c:v>41536</c:v>
                </c:pt>
                <c:pt idx="970">
                  <c:v>41537</c:v>
                </c:pt>
                <c:pt idx="971">
                  <c:v>41540</c:v>
                </c:pt>
                <c:pt idx="972">
                  <c:v>41541</c:v>
                </c:pt>
                <c:pt idx="973">
                  <c:v>41542</c:v>
                </c:pt>
                <c:pt idx="974">
                  <c:v>41543</c:v>
                </c:pt>
                <c:pt idx="975">
                  <c:v>41544</c:v>
                </c:pt>
                <c:pt idx="976">
                  <c:v>41547</c:v>
                </c:pt>
                <c:pt idx="977">
                  <c:v>41548</c:v>
                </c:pt>
                <c:pt idx="978">
                  <c:v>41549</c:v>
                </c:pt>
                <c:pt idx="979">
                  <c:v>41550</c:v>
                </c:pt>
                <c:pt idx="980">
                  <c:v>41551</c:v>
                </c:pt>
                <c:pt idx="981">
                  <c:v>41554</c:v>
                </c:pt>
                <c:pt idx="982">
                  <c:v>41555</c:v>
                </c:pt>
                <c:pt idx="983">
                  <c:v>41556</c:v>
                </c:pt>
                <c:pt idx="984">
                  <c:v>41557</c:v>
                </c:pt>
                <c:pt idx="985">
                  <c:v>41558</c:v>
                </c:pt>
                <c:pt idx="986">
                  <c:v>41561</c:v>
                </c:pt>
                <c:pt idx="987">
                  <c:v>41562</c:v>
                </c:pt>
                <c:pt idx="988">
                  <c:v>41563</c:v>
                </c:pt>
                <c:pt idx="989">
                  <c:v>41564</c:v>
                </c:pt>
                <c:pt idx="990">
                  <c:v>41565</c:v>
                </c:pt>
                <c:pt idx="991">
                  <c:v>41568</c:v>
                </c:pt>
                <c:pt idx="992">
                  <c:v>41569</c:v>
                </c:pt>
                <c:pt idx="993">
                  <c:v>41570</c:v>
                </c:pt>
                <c:pt idx="994">
                  <c:v>41571</c:v>
                </c:pt>
                <c:pt idx="995">
                  <c:v>41572</c:v>
                </c:pt>
                <c:pt idx="996">
                  <c:v>41575</c:v>
                </c:pt>
                <c:pt idx="997">
                  <c:v>41576</c:v>
                </c:pt>
                <c:pt idx="998">
                  <c:v>41577</c:v>
                </c:pt>
                <c:pt idx="999">
                  <c:v>41578</c:v>
                </c:pt>
                <c:pt idx="1000">
                  <c:v>41579</c:v>
                </c:pt>
                <c:pt idx="1001">
                  <c:v>41582</c:v>
                </c:pt>
                <c:pt idx="1002">
                  <c:v>41583</c:v>
                </c:pt>
                <c:pt idx="1003">
                  <c:v>41584</c:v>
                </c:pt>
                <c:pt idx="1004">
                  <c:v>41585</c:v>
                </c:pt>
                <c:pt idx="1005">
                  <c:v>41586</c:v>
                </c:pt>
                <c:pt idx="1006">
                  <c:v>41589</c:v>
                </c:pt>
                <c:pt idx="1007">
                  <c:v>41590</c:v>
                </c:pt>
                <c:pt idx="1008">
                  <c:v>41591</c:v>
                </c:pt>
                <c:pt idx="1009">
                  <c:v>41592</c:v>
                </c:pt>
                <c:pt idx="1010">
                  <c:v>41593</c:v>
                </c:pt>
                <c:pt idx="1011">
                  <c:v>41596</c:v>
                </c:pt>
                <c:pt idx="1012">
                  <c:v>41597</c:v>
                </c:pt>
                <c:pt idx="1013">
                  <c:v>41598</c:v>
                </c:pt>
                <c:pt idx="1014">
                  <c:v>41599</c:v>
                </c:pt>
                <c:pt idx="1015">
                  <c:v>41600</c:v>
                </c:pt>
                <c:pt idx="1016">
                  <c:v>41603</c:v>
                </c:pt>
                <c:pt idx="1017">
                  <c:v>41604</c:v>
                </c:pt>
                <c:pt idx="1018">
                  <c:v>41605</c:v>
                </c:pt>
                <c:pt idx="1019">
                  <c:v>41606</c:v>
                </c:pt>
                <c:pt idx="1020">
                  <c:v>41607</c:v>
                </c:pt>
                <c:pt idx="1021">
                  <c:v>41610</c:v>
                </c:pt>
                <c:pt idx="1022">
                  <c:v>41611</c:v>
                </c:pt>
                <c:pt idx="1023">
                  <c:v>41612</c:v>
                </c:pt>
                <c:pt idx="1024">
                  <c:v>41613</c:v>
                </c:pt>
                <c:pt idx="1025">
                  <c:v>41614</c:v>
                </c:pt>
                <c:pt idx="1026">
                  <c:v>41617</c:v>
                </c:pt>
                <c:pt idx="1027">
                  <c:v>41618</c:v>
                </c:pt>
                <c:pt idx="1028">
                  <c:v>41619</c:v>
                </c:pt>
                <c:pt idx="1029">
                  <c:v>41620</c:v>
                </c:pt>
                <c:pt idx="1030">
                  <c:v>41621</c:v>
                </c:pt>
                <c:pt idx="1031">
                  <c:v>41624</c:v>
                </c:pt>
                <c:pt idx="1032">
                  <c:v>41625</c:v>
                </c:pt>
                <c:pt idx="1033">
                  <c:v>41626</c:v>
                </c:pt>
                <c:pt idx="1034">
                  <c:v>41627</c:v>
                </c:pt>
                <c:pt idx="1035">
                  <c:v>41628</c:v>
                </c:pt>
                <c:pt idx="1036">
                  <c:v>41631</c:v>
                </c:pt>
                <c:pt idx="1037">
                  <c:v>41632</c:v>
                </c:pt>
                <c:pt idx="1038">
                  <c:v>41633</c:v>
                </c:pt>
                <c:pt idx="1039">
                  <c:v>41634</c:v>
                </c:pt>
                <c:pt idx="1040">
                  <c:v>41635</c:v>
                </c:pt>
                <c:pt idx="1041">
                  <c:v>41638</c:v>
                </c:pt>
                <c:pt idx="1042">
                  <c:v>41639</c:v>
                </c:pt>
                <c:pt idx="1043">
                  <c:v>41640</c:v>
                </c:pt>
                <c:pt idx="1044">
                  <c:v>41641</c:v>
                </c:pt>
                <c:pt idx="1045">
                  <c:v>41642</c:v>
                </c:pt>
                <c:pt idx="1046">
                  <c:v>41645</c:v>
                </c:pt>
                <c:pt idx="1047">
                  <c:v>41646</c:v>
                </c:pt>
                <c:pt idx="1048">
                  <c:v>41647</c:v>
                </c:pt>
                <c:pt idx="1049">
                  <c:v>41648</c:v>
                </c:pt>
                <c:pt idx="1050">
                  <c:v>41649</c:v>
                </c:pt>
                <c:pt idx="1051">
                  <c:v>41652</c:v>
                </c:pt>
                <c:pt idx="1052">
                  <c:v>41653</c:v>
                </c:pt>
                <c:pt idx="1053">
                  <c:v>41654</c:v>
                </c:pt>
                <c:pt idx="1054">
                  <c:v>41655</c:v>
                </c:pt>
                <c:pt idx="1055">
                  <c:v>41656</c:v>
                </c:pt>
                <c:pt idx="1056">
                  <c:v>41659</c:v>
                </c:pt>
                <c:pt idx="1057">
                  <c:v>41660</c:v>
                </c:pt>
                <c:pt idx="1058">
                  <c:v>41661</c:v>
                </c:pt>
                <c:pt idx="1059">
                  <c:v>41662</c:v>
                </c:pt>
                <c:pt idx="1060">
                  <c:v>41663</c:v>
                </c:pt>
                <c:pt idx="1061">
                  <c:v>41666</c:v>
                </c:pt>
                <c:pt idx="1062">
                  <c:v>41667</c:v>
                </c:pt>
                <c:pt idx="1063">
                  <c:v>41668</c:v>
                </c:pt>
                <c:pt idx="1064">
                  <c:v>41669</c:v>
                </c:pt>
                <c:pt idx="1065">
                  <c:v>41670</c:v>
                </c:pt>
                <c:pt idx="1066">
                  <c:v>41673</c:v>
                </c:pt>
                <c:pt idx="1067">
                  <c:v>41674</c:v>
                </c:pt>
                <c:pt idx="1068">
                  <c:v>41675</c:v>
                </c:pt>
                <c:pt idx="1069">
                  <c:v>41676</c:v>
                </c:pt>
                <c:pt idx="1070">
                  <c:v>41677</c:v>
                </c:pt>
                <c:pt idx="1071">
                  <c:v>41680</c:v>
                </c:pt>
                <c:pt idx="1072">
                  <c:v>41681</c:v>
                </c:pt>
                <c:pt idx="1073">
                  <c:v>41682</c:v>
                </c:pt>
                <c:pt idx="1074">
                  <c:v>41683</c:v>
                </c:pt>
                <c:pt idx="1075">
                  <c:v>41684</c:v>
                </c:pt>
                <c:pt idx="1076">
                  <c:v>41687</c:v>
                </c:pt>
                <c:pt idx="1077">
                  <c:v>41688</c:v>
                </c:pt>
                <c:pt idx="1078">
                  <c:v>41689</c:v>
                </c:pt>
                <c:pt idx="1079">
                  <c:v>41690</c:v>
                </c:pt>
                <c:pt idx="1080">
                  <c:v>41691</c:v>
                </c:pt>
                <c:pt idx="1081">
                  <c:v>41694</c:v>
                </c:pt>
                <c:pt idx="1082">
                  <c:v>41695</c:v>
                </c:pt>
                <c:pt idx="1083">
                  <c:v>41696</c:v>
                </c:pt>
                <c:pt idx="1084">
                  <c:v>41697</c:v>
                </c:pt>
                <c:pt idx="1085">
                  <c:v>41698</c:v>
                </c:pt>
                <c:pt idx="1086">
                  <c:v>41701</c:v>
                </c:pt>
                <c:pt idx="1087">
                  <c:v>41702</c:v>
                </c:pt>
                <c:pt idx="1088">
                  <c:v>41703</c:v>
                </c:pt>
                <c:pt idx="1089">
                  <c:v>41704</c:v>
                </c:pt>
                <c:pt idx="1090">
                  <c:v>41705</c:v>
                </c:pt>
                <c:pt idx="1091">
                  <c:v>41708</c:v>
                </c:pt>
                <c:pt idx="1092">
                  <c:v>41709</c:v>
                </c:pt>
                <c:pt idx="1093">
                  <c:v>41710</c:v>
                </c:pt>
                <c:pt idx="1094">
                  <c:v>41711</c:v>
                </c:pt>
                <c:pt idx="1095">
                  <c:v>41712</c:v>
                </c:pt>
                <c:pt idx="1096">
                  <c:v>41715</c:v>
                </c:pt>
                <c:pt idx="1097">
                  <c:v>41716</c:v>
                </c:pt>
                <c:pt idx="1098">
                  <c:v>41717</c:v>
                </c:pt>
                <c:pt idx="1099">
                  <c:v>41718</c:v>
                </c:pt>
                <c:pt idx="1100">
                  <c:v>41719</c:v>
                </c:pt>
                <c:pt idx="1101">
                  <c:v>41722</c:v>
                </c:pt>
                <c:pt idx="1102">
                  <c:v>41723</c:v>
                </c:pt>
                <c:pt idx="1103">
                  <c:v>41724</c:v>
                </c:pt>
                <c:pt idx="1104">
                  <c:v>41725</c:v>
                </c:pt>
                <c:pt idx="1105">
                  <c:v>41726</c:v>
                </c:pt>
                <c:pt idx="1106">
                  <c:v>41729</c:v>
                </c:pt>
                <c:pt idx="1107">
                  <c:v>41730</c:v>
                </c:pt>
                <c:pt idx="1108">
                  <c:v>41731</c:v>
                </c:pt>
                <c:pt idx="1109">
                  <c:v>41732</c:v>
                </c:pt>
                <c:pt idx="1110">
                  <c:v>41733</c:v>
                </c:pt>
                <c:pt idx="1111">
                  <c:v>41736</c:v>
                </c:pt>
                <c:pt idx="1112">
                  <c:v>41737</c:v>
                </c:pt>
                <c:pt idx="1113">
                  <c:v>41738</c:v>
                </c:pt>
                <c:pt idx="1114">
                  <c:v>41739</c:v>
                </c:pt>
                <c:pt idx="1115">
                  <c:v>41740</c:v>
                </c:pt>
                <c:pt idx="1116">
                  <c:v>41743</c:v>
                </c:pt>
                <c:pt idx="1117">
                  <c:v>41744</c:v>
                </c:pt>
                <c:pt idx="1118">
                  <c:v>41745</c:v>
                </c:pt>
                <c:pt idx="1119">
                  <c:v>41746</c:v>
                </c:pt>
                <c:pt idx="1120">
                  <c:v>41747</c:v>
                </c:pt>
                <c:pt idx="1121">
                  <c:v>41750</c:v>
                </c:pt>
                <c:pt idx="1122">
                  <c:v>41751</c:v>
                </c:pt>
                <c:pt idx="1123">
                  <c:v>41752</c:v>
                </c:pt>
                <c:pt idx="1124">
                  <c:v>41753</c:v>
                </c:pt>
                <c:pt idx="1125">
                  <c:v>41754</c:v>
                </c:pt>
                <c:pt idx="1126">
                  <c:v>41757</c:v>
                </c:pt>
                <c:pt idx="1127">
                  <c:v>41758</c:v>
                </c:pt>
                <c:pt idx="1128">
                  <c:v>41759</c:v>
                </c:pt>
                <c:pt idx="1129">
                  <c:v>41760</c:v>
                </c:pt>
                <c:pt idx="1130">
                  <c:v>41761</c:v>
                </c:pt>
                <c:pt idx="1131">
                  <c:v>41764</c:v>
                </c:pt>
                <c:pt idx="1132">
                  <c:v>41765</c:v>
                </c:pt>
                <c:pt idx="1133">
                  <c:v>41766</c:v>
                </c:pt>
                <c:pt idx="1134">
                  <c:v>41767</c:v>
                </c:pt>
                <c:pt idx="1135">
                  <c:v>41768</c:v>
                </c:pt>
                <c:pt idx="1136">
                  <c:v>41771</c:v>
                </c:pt>
                <c:pt idx="1137">
                  <c:v>41772</c:v>
                </c:pt>
                <c:pt idx="1138">
                  <c:v>41773</c:v>
                </c:pt>
                <c:pt idx="1139">
                  <c:v>41774</c:v>
                </c:pt>
                <c:pt idx="1140">
                  <c:v>41775</c:v>
                </c:pt>
                <c:pt idx="1141">
                  <c:v>41778</c:v>
                </c:pt>
                <c:pt idx="1142">
                  <c:v>41779</c:v>
                </c:pt>
                <c:pt idx="1143">
                  <c:v>41780</c:v>
                </c:pt>
                <c:pt idx="1144">
                  <c:v>41781</c:v>
                </c:pt>
                <c:pt idx="1145">
                  <c:v>41782</c:v>
                </c:pt>
                <c:pt idx="1146">
                  <c:v>41785</c:v>
                </c:pt>
                <c:pt idx="1147">
                  <c:v>41786</c:v>
                </c:pt>
                <c:pt idx="1148">
                  <c:v>41787</c:v>
                </c:pt>
                <c:pt idx="1149">
                  <c:v>41788</c:v>
                </c:pt>
                <c:pt idx="1150">
                  <c:v>41789</c:v>
                </c:pt>
                <c:pt idx="1151">
                  <c:v>41792</c:v>
                </c:pt>
                <c:pt idx="1152">
                  <c:v>41793</c:v>
                </c:pt>
                <c:pt idx="1153">
                  <c:v>41794</c:v>
                </c:pt>
                <c:pt idx="1154">
                  <c:v>41795</c:v>
                </c:pt>
                <c:pt idx="1155">
                  <c:v>41796</c:v>
                </c:pt>
                <c:pt idx="1156">
                  <c:v>41799</c:v>
                </c:pt>
                <c:pt idx="1157">
                  <c:v>41800</c:v>
                </c:pt>
                <c:pt idx="1158">
                  <c:v>41801</c:v>
                </c:pt>
                <c:pt idx="1159">
                  <c:v>41802</c:v>
                </c:pt>
                <c:pt idx="1160">
                  <c:v>41803</c:v>
                </c:pt>
                <c:pt idx="1161">
                  <c:v>41806</c:v>
                </c:pt>
                <c:pt idx="1162">
                  <c:v>41807</c:v>
                </c:pt>
                <c:pt idx="1163">
                  <c:v>41808</c:v>
                </c:pt>
                <c:pt idx="1164">
                  <c:v>41809</c:v>
                </c:pt>
                <c:pt idx="1165">
                  <c:v>41810</c:v>
                </c:pt>
                <c:pt idx="1166">
                  <c:v>41813</c:v>
                </c:pt>
                <c:pt idx="1167">
                  <c:v>41814</c:v>
                </c:pt>
                <c:pt idx="1168">
                  <c:v>41815</c:v>
                </c:pt>
                <c:pt idx="1169">
                  <c:v>41816</c:v>
                </c:pt>
                <c:pt idx="1170">
                  <c:v>41817</c:v>
                </c:pt>
                <c:pt idx="1171">
                  <c:v>41820</c:v>
                </c:pt>
                <c:pt idx="1172">
                  <c:v>41821</c:v>
                </c:pt>
                <c:pt idx="1173">
                  <c:v>41822</c:v>
                </c:pt>
                <c:pt idx="1174">
                  <c:v>41823</c:v>
                </c:pt>
                <c:pt idx="1175">
                  <c:v>41824</c:v>
                </c:pt>
                <c:pt idx="1176">
                  <c:v>41827</c:v>
                </c:pt>
                <c:pt idx="1177">
                  <c:v>41828</c:v>
                </c:pt>
                <c:pt idx="1178">
                  <c:v>41829</c:v>
                </c:pt>
                <c:pt idx="1179">
                  <c:v>41830</c:v>
                </c:pt>
                <c:pt idx="1180">
                  <c:v>41831</c:v>
                </c:pt>
                <c:pt idx="1181">
                  <c:v>41834</c:v>
                </c:pt>
                <c:pt idx="1182">
                  <c:v>41835</c:v>
                </c:pt>
                <c:pt idx="1183">
                  <c:v>41836</c:v>
                </c:pt>
                <c:pt idx="1184">
                  <c:v>41837</c:v>
                </c:pt>
                <c:pt idx="1185">
                  <c:v>41838</c:v>
                </c:pt>
                <c:pt idx="1186">
                  <c:v>41841</c:v>
                </c:pt>
                <c:pt idx="1187">
                  <c:v>41842</c:v>
                </c:pt>
                <c:pt idx="1188">
                  <c:v>41843</c:v>
                </c:pt>
                <c:pt idx="1189">
                  <c:v>41844</c:v>
                </c:pt>
                <c:pt idx="1190">
                  <c:v>41845</c:v>
                </c:pt>
                <c:pt idx="1191">
                  <c:v>41848</c:v>
                </c:pt>
                <c:pt idx="1192">
                  <c:v>41849</c:v>
                </c:pt>
                <c:pt idx="1193">
                  <c:v>41850</c:v>
                </c:pt>
                <c:pt idx="1194">
                  <c:v>41851</c:v>
                </c:pt>
                <c:pt idx="1195">
                  <c:v>41852</c:v>
                </c:pt>
                <c:pt idx="1196">
                  <c:v>41855</c:v>
                </c:pt>
                <c:pt idx="1197">
                  <c:v>41856</c:v>
                </c:pt>
                <c:pt idx="1198">
                  <c:v>41857</c:v>
                </c:pt>
                <c:pt idx="1199">
                  <c:v>41858</c:v>
                </c:pt>
                <c:pt idx="1200">
                  <c:v>41859</c:v>
                </c:pt>
                <c:pt idx="1201">
                  <c:v>41862</c:v>
                </c:pt>
                <c:pt idx="1202">
                  <c:v>41863</c:v>
                </c:pt>
                <c:pt idx="1203">
                  <c:v>41864</c:v>
                </c:pt>
                <c:pt idx="1204">
                  <c:v>41865</c:v>
                </c:pt>
                <c:pt idx="1205">
                  <c:v>41866</c:v>
                </c:pt>
                <c:pt idx="1206">
                  <c:v>41869</c:v>
                </c:pt>
                <c:pt idx="1207">
                  <c:v>41870</c:v>
                </c:pt>
                <c:pt idx="1208">
                  <c:v>41871</c:v>
                </c:pt>
                <c:pt idx="1209">
                  <c:v>41872</c:v>
                </c:pt>
                <c:pt idx="1210">
                  <c:v>41873</c:v>
                </c:pt>
                <c:pt idx="1211">
                  <c:v>41876</c:v>
                </c:pt>
                <c:pt idx="1212">
                  <c:v>41877</c:v>
                </c:pt>
                <c:pt idx="1213">
                  <c:v>41878</c:v>
                </c:pt>
                <c:pt idx="1214">
                  <c:v>41879</c:v>
                </c:pt>
                <c:pt idx="1215">
                  <c:v>41880</c:v>
                </c:pt>
                <c:pt idx="1216">
                  <c:v>41883</c:v>
                </c:pt>
                <c:pt idx="1217">
                  <c:v>41884</c:v>
                </c:pt>
                <c:pt idx="1218">
                  <c:v>41885</c:v>
                </c:pt>
                <c:pt idx="1219">
                  <c:v>41886</c:v>
                </c:pt>
                <c:pt idx="1220">
                  <c:v>41887</c:v>
                </c:pt>
                <c:pt idx="1221">
                  <c:v>41890</c:v>
                </c:pt>
                <c:pt idx="1222">
                  <c:v>41891</c:v>
                </c:pt>
                <c:pt idx="1223">
                  <c:v>41892</c:v>
                </c:pt>
                <c:pt idx="1224">
                  <c:v>41893</c:v>
                </c:pt>
                <c:pt idx="1225">
                  <c:v>41894</c:v>
                </c:pt>
                <c:pt idx="1226">
                  <c:v>41897</c:v>
                </c:pt>
                <c:pt idx="1227">
                  <c:v>41898</c:v>
                </c:pt>
                <c:pt idx="1228">
                  <c:v>41899</c:v>
                </c:pt>
                <c:pt idx="1229">
                  <c:v>41900</c:v>
                </c:pt>
                <c:pt idx="1230">
                  <c:v>41901</c:v>
                </c:pt>
                <c:pt idx="1231">
                  <c:v>41904</c:v>
                </c:pt>
                <c:pt idx="1232">
                  <c:v>41905</c:v>
                </c:pt>
                <c:pt idx="1233">
                  <c:v>41906</c:v>
                </c:pt>
                <c:pt idx="1234">
                  <c:v>41907</c:v>
                </c:pt>
                <c:pt idx="1235">
                  <c:v>41908</c:v>
                </c:pt>
                <c:pt idx="1236">
                  <c:v>41911</c:v>
                </c:pt>
                <c:pt idx="1237">
                  <c:v>41912</c:v>
                </c:pt>
                <c:pt idx="1238">
                  <c:v>41913</c:v>
                </c:pt>
                <c:pt idx="1239">
                  <c:v>41914</c:v>
                </c:pt>
                <c:pt idx="1240">
                  <c:v>41915</c:v>
                </c:pt>
                <c:pt idx="1241">
                  <c:v>41918</c:v>
                </c:pt>
                <c:pt idx="1242">
                  <c:v>41919</c:v>
                </c:pt>
                <c:pt idx="1243">
                  <c:v>41920</c:v>
                </c:pt>
                <c:pt idx="1244">
                  <c:v>41921</c:v>
                </c:pt>
                <c:pt idx="1245">
                  <c:v>41922</c:v>
                </c:pt>
                <c:pt idx="1246">
                  <c:v>41925</c:v>
                </c:pt>
                <c:pt idx="1247">
                  <c:v>41926</c:v>
                </c:pt>
                <c:pt idx="1248">
                  <c:v>41927</c:v>
                </c:pt>
                <c:pt idx="1249">
                  <c:v>41928</c:v>
                </c:pt>
                <c:pt idx="1250">
                  <c:v>41929</c:v>
                </c:pt>
                <c:pt idx="1251">
                  <c:v>41932</c:v>
                </c:pt>
                <c:pt idx="1252">
                  <c:v>41933</c:v>
                </c:pt>
                <c:pt idx="1253">
                  <c:v>41934</c:v>
                </c:pt>
                <c:pt idx="1254">
                  <c:v>41935</c:v>
                </c:pt>
                <c:pt idx="1255">
                  <c:v>41936</c:v>
                </c:pt>
                <c:pt idx="1256">
                  <c:v>41939</c:v>
                </c:pt>
                <c:pt idx="1257">
                  <c:v>41940</c:v>
                </c:pt>
                <c:pt idx="1258">
                  <c:v>41941</c:v>
                </c:pt>
                <c:pt idx="1259">
                  <c:v>41942</c:v>
                </c:pt>
                <c:pt idx="1260">
                  <c:v>41943</c:v>
                </c:pt>
                <c:pt idx="1261">
                  <c:v>41946</c:v>
                </c:pt>
                <c:pt idx="1262">
                  <c:v>41947</c:v>
                </c:pt>
                <c:pt idx="1263">
                  <c:v>41948</c:v>
                </c:pt>
                <c:pt idx="1264">
                  <c:v>41949</c:v>
                </c:pt>
                <c:pt idx="1265">
                  <c:v>41950</c:v>
                </c:pt>
                <c:pt idx="1266">
                  <c:v>41953</c:v>
                </c:pt>
                <c:pt idx="1267">
                  <c:v>41954</c:v>
                </c:pt>
                <c:pt idx="1268">
                  <c:v>41955</c:v>
                </c:pt>
                <c:pt idx="1269">
                  <c:v>41956</c:v>
                </c:pt>
                <c:pt idx="1270">
                  <c:v>41957</c:v>
                </c:pt>
                <c:pt idx="1271">
                  <c:v>41960</c:v>
                </c:pt>
                <c:pt idx="1272">
                  <c:v>41961</c:v>
                </c:pt>
                <c:pt idx="1273">
                  <c:v>41962</c:v>
                </c:pt>
                <c:pt idx="1274">
                  <c:v>41963</c:v>
                </c:pt>
                <c:pt idx="1275">
                  <c:v>41964</c:v>
                </c:pt>
                <c:pt idx="1276">
                  <c:v>41967</c:v>
                </c:pt>
                <c:pt idx="1277">
                  <c:v>41968</c:v>
                </c:pt>
                <c:pt idx="1278">
                  <c:v>41969</c:v>
                </c:pt>
                <c:pt idx="1279">
                  <c:v>41970</c:v>
                </c:pt>
                <c:pt idx="1280">
                  <c:v>41971</c:v>
                </c:pt>
                <c:pt idx="1281">
                  <c:v>41974</c:v>
                </c:pt>
                <c:pt idx="1282">
                  <c:v>41975</c:v>
                </c:pt>
                <c:pt idx="1283">
                  <c:v>41976</c:v>
                </c:pt>
                <c:pt idx="1284">
                  <c:v>41977</c:v>
                </c:pt>
                <c:pt idx="1285">
                  <c:v>41978</c:v>
                </c:pt>
                <c:pt idx="1286">
                  <c:v>41981</c:v>
                </c:pt>
                <c:pt idx="1287">
                  <c:v>41982</c:v>
                </c:pt>
                <c:pt idx="1288">
                  <c:v>41983</c:v>
                </c:pt>
                <c:pt idx="1289">
                  <c:v>41984</c:v>
                </c:pt>
                <c:pt idx="1290">
                  <c:v>41985</c:v>
                </c:pt>
                <c:pt idx="1291">
                  <c:v>41988</c:v>
                </c:pt>
                <c:pt idx="1292">
                  <c:v>41989</c:v>
                </c:pt>
                <c:pt idx="1293">
                  <c:v>41990</c:v>
                </c:pt>
                <c:pt idx="1294">
                  <c:v>41991</c:v>
                </c:pt>
                <c:pt idx="1295">
                  <c:v>41992</c:v>
                </c:pt>
                <c:pt idx="1296">
                  <c:v>41995</c:v>
                </c:pt>
                <c:pt idx="1297">
                  <c:v>41996</c:v>
                </c:pt>
                <c:pt idx="1298">
                  <c:v>41997</c:v>
                </c:pt>
                <c:pt idx="1299">
                  <c:v>41998</c:v>
                </c:pt>
                <c:pt idx="1300">
                  <c:v>41999</c:v>
                </c:pt>
                <c:pt idx="1301">
                  <c:v>42002</c:v>
                </c:pt>
                <c:pt idx="1302">
                  <c:v>42003</c:v>
                </c:pt>
                <c:pt idx="1303">
                  <c:v>42004</c:v>
                </c:pt>
                <c:pt idx="1304">
                  <c:v>42005</c:v>
                </c:pt>
                <c:pt idx="1305">
                  <c:v>42006</c:v>
                </c:pt>
                <c:pt idx="1306">
                  <c:v>42009</c:v>
                </c:pt>
                <c:pt idx="1307">
                  <c:v>42010</c:v>
                </c:pt>
                <c:pt idx="1308">
                  <c:v>42011</c:v>
                </c:pt>
                <c:pt idx="1309">
                  <c:v>42012</c:v>
                </c:pt>
                <c:pt idx="1310">
                  <c:v>42013</c:v>
                </c:pt>
                <c:pt idx="1311">
                  <c:v>42016</c:v>
                </c:pt>
                <c:pt idx="1312">
                  <c:v>42017</c:v>
                </c:pt>
                <c:pt idx="1313">
                  <c:v>42018</c:v>
                </c:pt>
                <c:pt idx="1314">
                  <c:v>42019</c:v>
                </c:pt>
                <c:pt idx="1315">
                  <c:v>42020</c:v>
                </c:pt>
                <c:pt idx="1316">
                  <c:v>42023</c:v>
                </c:pt>
                <c:pt idx="1317">
                  <c:v>42024</c:v>
                </c:pt>
                <c:pt idx="1318">
                  <c:v>42025</c:v>
                </c:pt>
                <c:pt idx="1319">
                  <c:v>42026</c:v>
                </c:pt>
                <c:pt idx="1320">
                  <c:v>42027</c:v>
                </c:pt>
                <c:pt idx="1321">
                  <c:v>42030</c:v>
                </c:pt>
                <c:pt idx="1322">
                  <c:v>42031</c:v>
                </c:pt>
                <c:pt idx="1323">
                  <c:v>42032</c:v>
                </c:pt>
                <c:pt idx="1324">
                  <c:v>42033</c:v>
                </c:pt>
                <c:pt idx="1325">
                  <c:v>42034</c:v>
                </c:pt>
                <c:pt idx="1326">
                  <c:v>42037</c:v>
                </c:pt>
                <c:pt idx="1327">
                  <c:v>42038</c:v>
                </c:pt>
                <c:pt idx="1328">
                  <c:v>42039</c:v>
                </c:pt>
                <c:pt idx="1329">
                  <c:v>42040</c:v>
                </c:pt>
                <c:pt idx="1330">
                  <c:v>42041</c:v>
                </c:pt>
                <c:pt idx="1331">
                  <c:v>42044</c:v>
                </c:pt>
                <c:pt idx="1332">
                  <c:v>42045</c:v>
                </c:pt>
                <c:pt idx="1333">
                  <c:v>42046</c:v>
                </c:pt>
                <c:pt idx="1334">
                  <c:v>42047</c:v>
                </c:pt>
                <c:pt idx="1335">
                  <c:v>42048</c:v>
                </c:pt>
                <c:pt idx="1336">
                  <c:v>42051</c:v>
                </c:pt>
                <c:pt idx="1337">
                  <c:v>42052</c:v>
                </c:pt>
                <c:pt idx="1338">
                  <c:v>42053</c:v>
                </c:pt>
                <c:pt idx="1339">
                  <c:v>42054</c:v>
                </c:pt>
                <c:pt idx="1340">
                  <c:v>42055</c:v>
                </c:pt>
                <c:pt idx="1341">
                  <c:v>42058</c:v>
                </c:pt>
                <c:pt idx="1342">
                  <c:v>42059</c:v>
                </c:pt>
                <c:pt idx="1343">
                  <c:v>42060</c:v>
                </c:pt>
                <c:pt idx="1344">
                  <c:v>42061</c:v>
                </c:pt>
                <c:pt idx="1345">
                  <c:v>42062</c:v>
                </c:pt>
                <c:pt idx="1346">
                  <c:v>42065</c:v>
                </c:pt>
                <c:pt idx="1347">
                  <c:v>42066</c:v>
                </c:pt>
                <c:pt idx="1348">
                  <c:v>42067</c:v>
                </c:pt>
                <c:pt idx="1349">
                  <c:v>42068</c:v>
                </c:pt>
                <c:pt idx="1350">
                  <c:v>42069</c:v>
                </c:pt>
                <c:pt idx="1351">
                  <c:v>42072</c:v>
                </c:pt>
                <c:pt idx="1352">
                  <c:v>42073</c:v>
                </c:pt>
                <c:pt idx="1353">
                  <c:v>42074</c:v>
                </c:pt>
                <c:pt idx="1354">
                  <c:v>42075</c:v>
                </c:pt>
                <c:pt idx="1355">
                  <c:v>42076</c:v>
                </c:pt>
                <c:pt idx="1356">
                  <c:v>42079</c:v>
                </c:pt>
                <c:pt idx="1357">
                  <c:v>42080</c:v>
                </c:pt>
                <c:pt idx="1358">
                  <c:v>42081</c:v>
                </c:pt>
                <c:pt idx="1359">
                  <c:v>42082</c:v>
                </c:pt>
                <c:pt idx="1360">
                  <c:v>42083</c:v>
                </c:pt>
                <c:pt idx="1361">
                  <c:v>42086</c:v>
                </c:pt>
                <c:pt idx="1362">
                  <c:v>42087</c:v>
                </c:pt>
                <c:pt idx="1363">
                  <c:v>42088</c:v>
                </c:pt>
                <c:pt idx="1364">
                  <c:v>42089</c:v>
                </c:pt>
                <c:pt idx="1365">
                  <c:v>42090</c:v>
                </c:pt>
                <c:pt idx="1366">
                  <c:v>42093</c:v>
                </c:pt>
                <c:pt idx="1367">
                  <c:v>42094</c:v>
                </c:pt>
                <c:pt idx="1368">
                  <c:v>42095</c:v>
                </c:pt>
                <c:pt idx="1369">
                  <c:v>42096</c:v>
                </c:pt>
                <c:pt idx="1370">
                  <c:v>42097</c:v>
                </c:pt>
                <c:pt idx="1371">
                  <c:v>42100</c:v>
                </c:pt>
                <c:pt idx="1372">
                  <c:v>42101</c:v>
                </c:pt>
                <c:pt idx="1373">
                  <c:v>42102</c:v>
                </c:pt>
                <c:pt idx="1374">
                  <c:v>42103</c:v>
                </c:pt>
                <c:pt idx="1375">
                  <c:v>42104</c:v>
                </c:pt>
                <c:pt idx="1376">
                  <c:v>42107</c:v>
                </c:pt>
                <c:pt idx="1377">
                  <c:v>42108</c:v>
                </c:pt>
                <c:pt idx="1378">
                  <c:v>42109</c:v>
                </c:pt>
                <c:pt idx="1379">
                  <c:v>42110</c:v>
                </c:pt>
                <c:pt idx="1380">
                  <c:v>42111</c:v>
                </c:pt>
                <c:pt idx="1381">
                  <c:v>42114</c:v>
                </c:pt>
                <c:pt idx="1382">
                  <c:v>42115</c:v>
                </c:pt>
                <c:pt idx="1383">
                  <c:v>42116</c:v>
                </c:pt>
                <c:pt idx="1384">
                  <c:v>42117</c:v>
                </c:pt>
                <c:pt idx="1385">
                  <c:v>42118</c:v>
                </c:pt>
                <c:pt idx="1386">
                  <c:v>42121</c:v>
                </c:pt>
                <c:pt idx="1387">
                  <c:v>42122</c:v>
                </c:pt>
                <c:pt idx="1388">
                  <c:v>42123</c:v>
                </c:pt>
                <c:pt idx="1389">
                  <c:v>42124</c:v>
                </c:pt>
                <c:pt idx="1390">
                  <c:v>42125</c:v>
                </c:pt>
                <c:pt idx="1391">
                  <c:v>42128</c:v>
                </c:pt>
                <c:pt idx="1392">
                  <c:v>42129</c:v>
                </c:pt>
                <c:pt idx="1393">
                  <c:v>42130</c:v>
                </c:pt>
                <c:pt idx="1394">
                  <c:v>42131</c:v>
                </c:pt>
                <c:pt idx="1395">
                  <c:v>42132</c:v>
                </c:pt>
                <c:pt idx="1396">
                  <c:v>42135</c:v>
                </c:pt>
                <c:pt idx="1397">
                  <c:v>42136</c:v>
                </c:pt>
                <c:pt idx="1398">
                  <c:v>42137</c:v>
                </c:pt>
                <c:pt idx="1399">
                  <c:v>42138</c:v>
                </c:pt>
                <c:pt idx="1400">
                  <c:v>42139</c:v>
                </c:pt>
                <c:pt idx="1401">
                  <c:v>42142</c:v>
                </c:pt>
                <c:pt idx="1402">
                  <c:v>42143</c:v>
                </c:pt>
                <c:pt idx="1403">
                  <c:v>42144</c:v>
                </c:pt>
                <c:pt idx="1404">
                  <c:v>42145</c:v>
                </c:pt>
                <c:pt idx="1405">
                  <c:v>42146</c:v>
                </c:pt>
                <c:pt idx="1406">
                  <c:v>42149</c:v>
                </c:pt>
                <c:pt idx="1407">
                  <c:v>42150</c:v>
                </c:pt>
                <c:pt idx="1408">
                  <c:v>42151</c:v>
                </c:pt>
                <c:pt idx="1409">
                  <c:v>42152</c:v>
                </c:pt>
                <c:pt idx="1410">
                  <c:v>42153</c:v>
                </c:pt>
                <c:pt idx="1411">
                  <c:v>42156</c:v>
                </c:pt>
                <c:pt idx="1412">
                  <c:v>42157</c:v>
                </c:pt>
                <c:pt idx="1413">
                  <c:v>42158</c:v>
                </c:pt>
                <c:pt idx="1414">
                  <c:v>42159</c:v>
                </c:pt>
                <c:pt idx="1415">
                  <c:v>42160</c:v>
                </c:pt>
                <c:pt idx="1416">
                  <c:v>42163</c:v>
                </c:pt>
                <c:pt idx="1417">
                  <c:v>42164</c:v>
                </c:pt>
                <c:pt idx="1418">
                  <c:v>42165</c:v>
                </c:pt>
                <c:pt idx="1419">
                  <c:v>42166</c:v>
                </c:pt>
                <c:pt idx="1420">
                  <c:v>42167</c:v>
                </c:pt>
                <c:pt idx="1421">
                  <c:v>42170</c:v>
                </c:pt>
                <c:pt idx="1422">
                  <c:v>42171</c:v>
                </c:pt>
                <c:pt idx="1423">
                  <c:v>42172</c:v>
                </c:pt>
                <c:pt idx="1424">
                  <c:v>42173</c:v>
                </c:pt>
                <c:pt idx="1425">
                  <c:v>42174</c:v>
                </c:pt>
                <c:pt idx="1426">
                  <c:v>42177</c:v>
                </c:pt>
                <c:pt idx="1427">
                  <c:v>42178</c:v>
                </c:pt>
                <c:pt idx="1428">
                  <c:v>42179</c:v>
                </c:pt>
                <c:pt idx="1429">
                  <c:v>42180</c:v>
                </c:pt>
                <c:pt idx="1430">
                  <c:v>42181</c:v>
                </c:pt>
                <c:pt idx="1431">
                  <c:v>42184</c:v>
                </c:pt>
                <c:pt idx="1432">
                  <c:v>42185</c:v>
                </c:pt>
                <c:pt idx="1433">
                  <c:v>42186</c:v>
                </c:pt>
                <c:pt idx="1434">
                  <c:v>42187</c:v>
                </c:pt>
                <c:pt idx="1435">
                  <c:v>42188</c:v>
                </c:pt>
                <c:pt idx="1436">
                  <c:v>42191</c:v>
                </c:pt>
                <c:pt idx="1437">
                  <c:v>42192</c:v>
                </c:pt>
                <c:pt idx="1438">
                  <c:v>42193</c:v>
                </c:pt>
                <c:pt idx="1439">
                  <c:v>42194</c:v>
                </c:pt>
                <c:pt idx="1440">
                  <c:v>42195</c:v>
                </c:pt>
                <c:pt idx="1441">
                  <c:v>42198</c:v>
                </c:pt>
                <c:pt idx="1442">
                  <c:v>42199</c:v>
                </c:pt>
                <c:pt idx="1443">
                  <c:v>42200</c:v>
                </c:pt>
                <c:pt idx="1444">
                  <c:v>42201</c:v>
                </c:pt>
                <c:pt idx="1445">
                  <c:v>42202</c:v>
                </c:pt>
                <c:pt idx="1446">
                  <c:v>42205</c:v>
                </c:pt>
                <c:pt idx="1447">
                  <c:v>42206</c:v>
                </c:pt>
                <c:pt idx="1448">
                  <c:v>42207</c:v>
                </c:pt>
                <c:pt idx="1449">
                  <c:v>42208</c:v>
                </c:pt>
                <c:pt idx="1450">
                  <c:v>42209</c:v>
                </c:pt>
                <c:pt idx="1451">
                  <c:v>42212</c:v>
                </c:pt>
                <c:pt idx="1452">
                  <c:v>42213</c:v>
                </c:pt>
                <c:pt idx="1453">
                  <c:v>42214</c:v>
                </c:pt>
                <c:pt idx="1454">
                  <c:v>42215</c:v>
                </c:pt>
                <c:pt idx="1455">
                  <c:v>42216</c:v>
                </c:pt>
                <c:pt idx="1456">
                  <c:v>42219</c:v>
                </c:pt>
                <c:pt idx="1457">
                  <c:v>42220</c:v>
                </c:pt>
                <c:pt idx="1458">
                  <c:v>42221</c:v>
                </c:pt>
                <c:pt idx="1459">
                  <c:v>42222</c:v>
                </c:pt>
                <c:pt idx="1460">
                  <c:v>42223</c:v>
                </c:pt>
                <c:pt idx="1461">
                  <c:v>42226</c:v>
                </c:pt>
                <c:pt idx="1462">
                  <c:v>42227</c:v>
                </c:pt>
                <c:pt idx="1463">
                  <c:v>42228</c:v>
                </c:pt>
                <c:pt idx="1464">
                  <c:v>42229</c:v>
                </c:pt>
                <c:pt idx="1465">
                  <c:v>42230</c:v>
                </c:pt>
                <c:pt idx="1466">
                  <c:v>42233</c:v>
                </c:pt>
                <c:pt idx="1467">
                  <c:v>42234</c:v>
                </c:pt>
                <c:pt idx="1468">
                  <c:v>42235</c:v>
                </c:pt>
                <c:pt idx="1469">
                  <c:v>42236</c:v>
                </c:pt>
                <c:pt idx="1470">
                  <c:v>42237</c:v>
                </c:pt>
                <c:pt idx="1471">
                  <c:v>42240</c:v>
                </c:pt>
                <c:pt idx="1472">
                  <c:v>42241</c:v>
                </c:pt>
                <c:pt idx="1473">
                  <c:v>42242</c:v>
                </c:pt>
                <c:pt idx="1474">
                  <c:v>42243</c:v>
                </c:pt>
                <c:pt idx="1475">
                  <c:v>42244</c:v>
                </c:pt>
                <c:pt idx="1476">
                  <c:v>42247</c:v>
                </c:pt>
                <c:pt idx="1477">
                  <c:v>42248</c:v>
                </c:pt>
                <c:pt idx="1478">
                  <c:v>42249</c:v>
                </c:pt>
                <c:pt idx="1479">
                  <c:v>42250</c:v>
                </c:pt>
                <c:pt idx="1480">
                  <c:v>42251</c:v>
                </c:pt>
                <c:pt idx="1481">
                  <c:v>42254</c:v>
                </c:pt>
                <c:pt idx="1482">
                  <c:v>42255</c:v>
                </c:pt>
                <c:pt idx="1483">
                  <c:v>42256</c:v>
                </c:pt>
                <c:pt idx="1484">
                  <c:v>42257</c:v>
                </c:pt>
                <c:pt idx="1485">
                  <c:v>42258</c:v>
                </c:pt>
                <c:pt idx="1486">
                  <c:v>42261</c:v>
                </c:pt>
                <c:pt idx="1487">
                  <c:v>42262</c:v>
                </c:pt>
                <c:pt idx="1488">
                  <c:v>42263</c:v>
                </c:pt>
                <c:pt idx="1489">
                  <c:v>42264</c:v>
                </c:pt>
                <c:pt idx="1490">
                  <c:v>42265</c:v>
                </c:pt>
                <c:pt idx="1491">
                  <c:v>42268</c:v>
                </c:pt>
                <c:pt idx="1492">
                  <c:v>42269</c:v>
                </c:pt>
                <c:pt idx="1493">
                  <c:v>42270</c:v>
                </c:pt>
                <c:pt idx="1494">
                  <c:v>42271</c:v>
                </c:pt>
                <c:pt idx="1495">
                  <c:v>42272</c:v>
                </c:pt>
                <c:pt idx="1496">
                  <c:v>42275</c:v>
                </c:pt>
                <c:pt idx="1497">
                  <c:v>42276</c:v>
                </c:pt>
                <c:pt idx="1498">
                  <c:v>42277</c:v>
                </c:pt>
                <c:pt idx="1499">
                  <c:v>42278</c:v>
                </c:pt>
                <c:pt idx="1500">
                  <c:v>42279</c:v>
                </c:pt>
                <c:pt idx="1501">
                  <c:v>42282</c:v>
                </c:pt>
                <c:pt idx="1502">
                  <c:v>42283</c:v>
                </c:pt>
                <c:pt idx="1503">
                  <c:v>42284</c:v>
                </c:pt>
                <c:pt idx="1504">
                  <c:v>42285</c:v>
                </c:pt>
                <c:pt idx="1505">
                  <c:v>42286</c:v>
                </c:pt>
                <c:pt idx="1506">
                  <c:v>42289</c:v>
                </c:pt>
                <c:pt idx="1507">
                  <c:v>42290</c:v>
                </c:pt>
                <c:pt idx="1508">
                  <c:v>42291</c:v>
                </c:pt>
                <c:pt idx="1509">
                  <c:v>42292</c:v>
                </c:pt>
                <c:pt idx="1510">
                  <c:v>42293</c:v>
                </c:pt>
                <c:pt idx="1511">
                  <c:v>42296</c:v>
                </c:pt>
                <c:pt idx="1512">
                  <c:v>42297</c:v>
                </c:pt>
                <c:pt idx="1513">
                  <c:v>42298</c:v>
                </c:pt>
                <c:pt idx="1514">
                  <c:v>42299</c:v>
                </c:pt>
                <c:pt idx="1515">
                  <c:v>42300</c:v>
                </c:pt>
                <c:pt idx="1516">
                  <c:v>42303</c:v>
                </c:pt>
                <c:pt idx="1517">
                  <c:v>42304</c:v>
                </c:pt>
                <c:pt idx="1518">
                  <c:v>42305</c:v>
                </c:pt>
                <c:pt idx="1519">
                  <c:v>42306</c:v>
                </c:pt>
                <c:pt idx="1520">
                  <c:v>42307</c:v>
                </c:pt>
                <c:pt idx="1521">
                  <c:v>42310</c:v>
                </c:pt>
                <c:pt idx="1522">
                  <c:v>42311</c:v>
                </c:pt>
                <c:pt idx="1523">
                  <c:v>42312</c:v>
                </c:pt>
                <c:pt idx="1524">
                  <c:v>42313</c:v>
                </c:pt>
                <c:pt idx="1525">
                  <c:v>42314</c:v>
                </c:pt>
                <c:pt idx="1526">
                  <c:v>42317</c:v>
                </c:pt>
                <c:pt idx="1527">
                  <c:v>42318</c:v>
                </c:pt>
                <c:pt idx="1528">
                  <c:v>42319</c:v>
                </c:pt>
                <c:pt idx="1529">
                  <c:v>42320</c:v>
                </c:pt>
                <c:pt idx="1530">
                  <c:v>42321</c:v>
                </c:pt>
                <c:pt idx="1531">
                  <c:v>42324</c:v>
                </c:pt>
                <c:pt idx="1532">
                  <c:v>42325</c:v>
                </c:pt>
                <c:pt idx="1533">
                  <c:v>42326</c:v>
                </c:pt>
                <c:pt idx="1534">
                  <c:v>42327</c:v>
                </c:pt>
                <c:pt idx="1535">
                  <c:v>42328</c:v>
                </c:pt>
                <c:pt idx="1536">
                  <c:v>42331</c:v>
                </c:pt>
                <c:pt idx="1537">
                  <c:v>42332</c:v>
                </c:pt>
                <c:pt idx="1538">
                  <c:v>42333</c:v>
                </c:pt>
                <c:pt idx="1539">
                  <c:v>42334</c:v>
                </c:pt>
                <c:pt idx="1540">
                  <c:v>42335</c:v>
                </c:pt>
                <c:pt idx="1541">
                  <c:v>42338</c:v>
                </c:pt>
                <c:pt idx="1542">
                  <c:v>42339</c:v>
                </c:pt>
                <c:pt idx="1543">
                  <c:v>42340</c:v>
                </c:pt>
                <c:pt idx="1544">
                  <c:v>42341</c:v>
                </c:pt>
                <c:pt idx="1545">
                  <c:v>42342</c:v>
                </c:pt>
                <c:pt idx="1546">
                  <c:v>42345</c:v>
                </c:pt>
                <c:pt idx="1547">
                  <c:v>42346</c:v>
                </c:pt>
                <c:pt idx="1548">
                  <c:v>42347</c:v>
                </c:pt>
                <c:pt idx="1549">
                  <c:v>42348</c:v>
                </c:pt>
                <c:pt idx="1550">
                  <c:v>42349</c:v>
                </c:pt>
                <c:pt idx="1551">
                  <c:v>42352</c:v>
                </c:pt>
                <c:pt idx="1552">
                  <c:v>42353</c:v>
                </c:pt>
                <c:pt idx="1553">
                  <c:v>42354</c:v>
                </c:pt>
                <c:pt idx="1554">
                  <c:v>42355</c:v>
                </c:pt>
                <c:pt idx="1555">
                  <c:v>42356</c:v>
                </c:pt>
                <c:pt idx="1556">
                  <c:v>42359</c:v>
                </c:pt>
                <c:pt idx="1557">
                  <c:v>42360</c:v>
                </c:pt>
                <c:pt idx="1558">
                  <c:v>42361</c:v>
                </c:pt>
                <c:pt idx="1559">
                  <c:v>42362</c:v>
                </c:pt>
                <c:pt idx="1560">
                  <c:v>42363</c:v>
                </c:pt>
                <c:pt idx="1561">
                  <c:v>42366</c:v>
                </c:pt>
                <c:pt idx="1562">
                  <c:v>42367</c:v>
                </c:pt>
                <c:pt idx="1563">
                  <c:v>42368</c:v>
                </c:pt>
                <c:pt idx="1564">
                  <c:v>42369</c:v>
                </c:pt>
                <c:pt idx="1565">
                  <c:v>42373</c:v>
                </c:pt>
                <c:pt idx="1566">
                  <c:v>42374</c:v>
                </c:pt>
                <c:pt idx="1567">
                  <c:v>42375</c:v>
                </c:pt>
                <c:pt idx="1568">
                  <c:v>42376</c:v>
                </c:pt>
                <c:pt idx="1569">
                  <c:v>42377</c:v>
                </c:pt>
                <c:pt idx="1570">
                  <c:v>42380</c:v>
                </c:pt>
                <c:pt idx="1571">
                  <c:v>42381</c:v>
                </c:pt>
                <c:pt idx="1572">
                  <c:v>42382</c:v>
                </c:pt>
                <c:pt idx="1573">
                  <c:v>42383</c:v>
                </c:pt>
                <c:pt idx="1574">
                  <c:v>42384</c:v>
                </c:pt>
                <c:pt idx="1575">
                  <c:v>42387</c:v>
                </c:pt>
                <c:pt idx="1576">
                  <c:v>42388</c:v>
                </c:pt>
                <c:pt idx="1577">
                  <c:v>42389</c:v>
                </c:pt>
                <c:pt idx="1578">
                  <c:v>42390</c:v>
                </c:pt>
                <c:pt idx="1579">
                  <c:v>42391</c:v>
                </c:pt>
                <c:pt idx="1580">
                  <c:v>42394</c:v>
                </c:pt>
                <c:pt idx="1581">
                  <c:v>42395</c:v>
                </c:pt>
                <c:pt idx="1582">
                  <c:v>42396</c:v>
                </c:pt>
                <c:pt idx="1583">
                  <c:v>42397</c:v>
                </c:pt>
                <c:pt idx="1584">
                  <c:v>42398</c:v>
                </c:pt>
                <c:pt idx="1585">
                  <c:v>42401</c:v>
                </c:pt>
                <c:pt idx="1586">
                  <c:v>42402</c:v>
                </c:pt>
                <c:pt idx="1587">
                  <c:v>42403</c:v>
                </c:pt>
                <c:pt idx="1588">
                  <c:v>42404</c:v>
                </c:pt>
                <c:pt idx="1589">
                  <c:v>42405</c:v>
                </c:pt>
                <c:pt idx="1590">
                  <c:v>42408</c:v>
                </c:pt>
                <c:pt idx="1591">
                  <c:v>42409</c:v>
                </c:pt>
                <c:pt idx="1592">
                  <c:v>42410</c:v>
                </c:pt>
                <c:pt idx="1593">
                  <c:v>42411</c:v>
                </c:pt>
                <c:pt idx="1594">
                  <c:v>42412</c:v>
                </c:pt>
                <c:pt idx="1595">
                  <c:v>42415</c:v>
                </c:pt>
                <c:pt idx="1596">
                  <c:v>42416</c:v>
                </c:pt>
                <c:pt idx="1597">
                  <c:v>42417</c:v>
                </c:pt>
                <c:pt idx="1598">
                  <c:v>42418</c:v>
                </c:pt>
                <c:pt idx="1599">
                  <c:v>42419</c:v>
                </c:pt>
                <c:pt idx="1600">
                  <c:v>42422</c:v>
                </c:pt>
                <c:pt idx="1601">
                  <c:v>42423</c:v>
                </c:pt>
                <c:pt idx="1602">
                  <c:v>42424</c:v>
                </c:pt>
                <c:pt idx="1603">
                  <c:v>42425</c:v>
                </c:pt>
                <c:pt idx="1604">
                  <c:v>42426</c:v>
                </c:pt>
                <c:pt idx="1605">
                  <c:v>42429</c:v>
                </c:pt>
                <c:pt idx="1606">
                  <c:v>42430</c:v>
                </c:pt>
                <c:pt idx="1607">
                  <c:v>42431</c:v>
                </c:pt>
                <c:pt idx="1608">
                  <c:v>42432</c:v>
                </c:pt>
                <c:pt idx="1609">
                  <c:v>42433</c:v>
                </c:pt>
                <c:pt idx="1610">
                  <c:v>42436</c:v>
                </c:pt>
                <c:pt idx="1611">
                  <c:v>42437</c:v>
                </c:pt>
                <c:pt idx="1612">
                  <c:v>42438</c:v>
                </c:pt>
                <c:pt idx="1613">
                  <c:v>42439</c:v>
                </c:pt>
                <c:pt idx="1614">
                  <c:v>42440</c:v>
                </c:pt>
                <c:pt idx="1615">
                  <c:v>42443</c:v>
                </c:pt>
                <c:pt idx="1616">
                  <c:v>42444</c:v>
                </c:pt>
                <c:pt idx="1617">
                  <c:v>42445</c:v>
                </c:pt>
                <c:pt idx="1618">
                  <c:v>42446</c:v>
                </c:pt>
                <c:pt idx="1619">
                  <c:v>42447</c:v>
                </c:pt>
                <c:pt idx="1620">
                  <c:v>42450</c:v>
                </c:pt>
                <c:pt idx="1621">
                  <c:v>42451</c:v>
                </c:pt>
                <c:pt idx="1622">
                  <c:v>42452</c:v>
                </c:pt>
                <c:pt idx="1623">
                  <c:v>42453</c:v>
                </c:pt>
                <c:pt idx="1624">
                  <c:v>42454</c:v>
                </c:pt>
                <c:pt idx="1625">
                  <c:v>42457</c:v>
                </c:pt>
                <c:pt idx="1626">
                  <c:v>42458</c:v>
                </c:pt>
                <c:pt idx="1627">
                  <c:v>42459</c:v>
                </c:pt>
                <c:pt idx="1628">
                  <c:v>42460</c:v>
                </c:pt>
                <c:pt idx="1629">
                  <c:v>42461</c:v>
                </c:pt>
                <c:pt idx="1630">
                  <c:v>42464</c:v>
                </c:pt>
                <c:pt idx="1631">
                  <c:v>42465</c:v>
                </c:pt>
                <c:pt idx="1632">
                  <c:v>42466</c:v>
                </c:pt>
                <c:pt idx="1633">
                  <c:v>42467</c:v>
                </c:pt>
                <c:pt idx="1634">
                  <c:v>42468</c:v>
                </c:pt>
                <c:pt idx="1635">
                  <c:v>42471</c:v>
                </c:pt>
                <c:pt idx="1636">
                  <c:v>42472</c:v>
                </c:pt>
                <c:pt idx="1637">
                  <c:v>42473</c:v>
                </c:pt>
                <c:pt idx="1638">
                  <c:v>42474</c:v>
                </c:pt>
                <c:pt idx="1639">
                  <c:v>42475</c:v>
                </c:pt>
                <c:pt idx="1640">
                  <c:v>42478</c:v>
                </c:pt>
                <c:pt idx="1641">
                  <c:v>42479</c:v>
                </c:pt>
                <c:pt idx="1642">
                  <c:v>42480</c:v>
                </c:pt>
                <c:pt idx="1643">
                  <c:v>42481</c:v>
                </c:pt>
                <c:pt idx="1644">
                  <c:v>42482</c:v>
                </c:pt>
                <c:pt idx="1645">
                  <c:v>42485</c:v>
                </c:pt>
                <c:pt idx="1646">
                  <c:v>42486</c:v>
                </c:pt>
                <c:pt idx="1647">
                  <c:v>42487</c:v>
                </c:pt>
                <c:pt idx="1648">
                  <c:v>42488</c:v>
                </c:pt>
                <c:pt idx="1649">
                  <c:v>42489</c:v>
                </c:pt>
                <c:pt idx="1650">
                  <c:v>42492</c:v>
                </c:pt>
                <c:pt idx="1651">
                  <c:v>42493</c:v>
                </c:pt>
                <c:pt idx="1652">
                  <c:v>42494</c:v>
                </c:pt>
                <c:pt idx="1653">
                  <c:v>42495</c:v>
                </c:pt>
                <c:pt idx="1654">
                  <c:v>42496</c:v>
                </c:pt>
                <c:pt idx="1655">
                  <c:v>42499</c:v>
                </c:pt>
                <c:pt idx="1656">
                  <c:v>42500</c:v>
                </c:pt>
                <c:pt idx="1657">
                  <c:v>42501</c:v>
                </c:pt>
                <c:pt idx="1658">
                  <c:v>42502</c:v>
                </c:pt>
                <c:pt idx="1659">
                  <c:v>42503</c:v>
                </c:pt>
                <c:pt idx="1660">
                  <c:v>42506</c:v>
                </c:pt>
                <c:pt idx="1661">
                  <c:v>42507</c:v>
                </c:pt>
                <c:pt idx="1662">
                  <c:v>42508</c:v>
                </c:pt>
                <c:pt idx="1663">
                  <c:v>42509</c:v>
                </c:pt>
                <c:pt idx="1664">
                  <c:v>42510</c:v>
                </c:pt>
                <c:pt idx="1665">
                  <c:v>42513</c:v>
                </c:pt>
                <c:pt idx="1666">
                  <c:v>42514</c:v>
                </c:pt>
                <c:pt idx="1667">
                  <c:v>42515</c:v>
                </c:pt>
                <c:pt idx="1668">
                  <c:v>42516</c:v>
                </c:pt>
                <c:pt idx="1669">
                  <c:v>42517</c:v>
                </c:pt>
                <c:pt idx="1670">
                  <c:v>42520</c:v>
                </c:pt>
                <c:pt idx="1671">
                  <c:v>42521</c:v>
                </c:pt>
                <c:pt idx="1672">
                  <c:v>42522</c:v>
                </c:pt>
                <c:pt idx="1673">
                  <c:v>42523</c:v>
                </c:pt>
                <c:pt idx="1674">
                  <c:v>42524</c:v>
                </c:pt>
                <c:pt idx="1675">
                  <c:v>42527</c:v>
                </c:pt>
                <c:pt idx="1676">
                  <c:v>42528</c:v>
                </c:pt>
                <c:pt idx="1677">
                  <c:v>42529</c:v>
                </c:pt>
                <c:pt idx="1678">
                  <c:v>42530</c:v>
                </c:pt>
                <c:pt idx="1679">
                  <c:v>42531</c:v>
                </c:pt>
                <c:pt idx="1680">
                  <c:v>42534</c:v>
                </c:pt>
                <c:pt idx="1681">
                  <c:v>42535</c:v>
                </c:pt>
                <c:pt idx="1682">
                  <c:v>42536</c:v>
                </c:pt>
                <c:pt idx="1683">
                  <c:v>42537</c:v>
                </c:pt>
                <c:pt idx="1684">
                  <c:v>42538</c:v>
                </c:pt>
                <c:pt idx="1685">
                  <c:v>42541</c:v>
                </c:pt>
                <c:pt idx="1686">
                  <c:v>42542</c:v>
                </c:pt>
                <c:pt idx="1687">
                  <c:v>42543</c:v>
                </c:pt>
                <c:pt idx="1688">
                  <c:v>42544</c:v>
                </c:pt>
                <c:pt idx="1689">
                  <c:v>42545</c:v>
                </c:pt>
                <c:pt idx="1690">
                  <c:v>42548</c:v>
                </c:pt>
                <c:pt idx="1691">
                  <c:v>42549</c:v>
                </c:pt>
                <c:pt idx="1692">
                  <c:v>42550</c:v>
                </c:pt>
                <c:pt idx="1693">
                  <c:v>42551</c:v>
                </c:pt>
                <c:pt idx="1694">
                  <c:v>42552</c:v>
                </c:pt>
                <c:pt idx="1695">
                  <c:v>42555</c:v>
                </c:pt>
                <c:pt idx="1696">
                  <c:v>42556</c:v>
                </c:pt>
                <c:pt idx="1697">
                  <c:v>42557</c:v>
                </c:pt>
                <c:pt idx="1698">
                  <c:v>42558</c:v>
                </c:pt>
                <c:pt idx="1699">
                  <c:v>42559</c:v>
                </c:pt>
                <c:pt idx="1700">
                  <c:v>42562</c:v>
                </c:pt>
                <c:pt idx="1701">
                  <c:v>42563</c:v>
                </c:pt>
                <c:pt idx="1702">
                  <c:v>42564</c:v>
                </c:pt>
                <c:pt idx="1703">
                  <c:v>42565</c:v>
                </c:pt>
                <c:pt idx="1704">
                  <c:v>42566</c:v>
                </c:pt>
                <c:pt idx="1705">
                  <c:v>42569</c:v>
                </c:pt>
                <c:pt idx="1706">
                  <c:v>42570</c:v>
                </c:pt>
                <c:pt idx="1707">
                  <c:v>42571</c:v>
                </c:pt>
                <c:pt idx="1708">
                  <c:v>42572</c:v>
                </c:pt>
                <c:pt idx="1709">
                  <c:v>42573</c:v>
                </c:pt>
                <c:pt idx="1710">
                  <c:v>42576</c:v>
                </c:pt>
                <c:pt idx="1711">
                  <c:v>42577</c:v>
                </c:pt>
                <c:pt idx="1712">
                  <c:v>42578</c:v>
                </c:pt>
                <c:pt idx="1713">
                  <c:v>42579</c:v>
                </c:pt>
                <c:pt idx="1714">
                  <c:v>42580</c:v>
                </c:pt>
                <c:pt idx="1715">
                  <c:v>42583</c:v>
                </c:pt>
                <c:pt idx="1716">
                  <c:v>42584</c:v>
                </c:pt>
                <c:pt idx="1717">
                  <c:v>42585</c:v>
                </c:pt>
                <c:pt idx="1718">
                  <c:v>42586</c:v>
                </c:pt>
                <c:pt idx="1719">
                  <c:v>42587</c:v>
                </c:pt>
                <c:pt idx="1720">
                  <c:v>42590</c:v>
                </c:pt>
                <c:pt idx="1721">
                  <c:v>42591</c:v>
                </c:pt>
                <c:pt idx="1722">
                  <c:v>42592</c:v>
                </c:pt>
                <c:pt idx="1723">
                  <c:v>42593</c:v>
                </c:pt>
                <c:pt idx="1724">
                  <c:v>42594</c:v>
                </c:pt>
                <c:pt idx="1725">
                  <c:v>42597</c:v>
                </c:pt>
                <c:pt idx="1726">
                  <c:v>42598</c:v>
                </c:pt>
                <c:pt idx="1727">
                  <c:v>42599</c:v>
                </c:pt>
                <c:pt idx="1728">
                  <c:v>42600</c:v>
                </c:pt>
                <c:pt idx="1729">
                  <c:v>42601</c:v>
                </c:pt>
                <c:pt idx="1730">
                  <c:v>42604</c:v>
                </c:pt>
                <c:pt idx="1731">
                  <c:v>42605</c:v>
                </c:pt>
                <c:pt idx="1732">
                  <c:v>42606</c:v>
                </c:pt>
                <c:pt idx="1733">
                  <c:v>42607</c:v>
                </c:pt>
                <c:pt idx="1734">
                  <c:v>42608</c:v>
                </c:pt>
                <c:pt idx="1735">
                  <c:v>42611</c:v>
                </c:pt>
                <c:pt idx="1736">
                  <c:v>42612</c:v>
                </c:pt>
                <c:pt idx="1737">
                  <c:v>42613</c:v>
                </c:pt>
                <c:pt idx="1738">
                  <c:v>42614</c:v>
                </c:pt>
                <c:pt idx="1739">
                  <c:v>42615</c:v>
                </c:pt>
                <c:pt idx="1740">
                  <c:v>42618</c:v>
                </c:pt>
                <c:pt idx="1741">
                  <c:v>42619</c:v>
                </c:pt>
                <c:pt idx="1742">
                  <c:v>42620</c:v>
                </c:pt>
                <c:pt idx="1743">
                  <c:v>42621</c:v>
                </c:pt>
                <c:pt idx="1744">
                  <c:v>42622</c:v>
                </c:pt>
                <c:pt idx="1745">
                  <c:v>42625</c:v>
                </c:pt>
                <c:pt idx="1746">
                  <c:v>42626</c:v>
                </c:pt>
                <c:pt idx="1747">
                  <c:v>42627</c:v>
                </c:pt>
                <c:pt idx="1748">
                  <c:v>42628</c:v>
                </c:pt>
                <c:pt idx="1749">
                  <c:v>42629</c:v>
                </c:pt>
                <c:pt idx="1750">
                  <c:v>42632</c:v>
                </c:pt>
                <c:pt idx="1751">
                  <c:v>42633</c:v>
                </c:pt>
                <c:pt idx="1752">
                  <c:v>42634</c:v>
                </c:pt>
                <c:pt idx="1753">
                  <c:v>42635</c:v>
                </c:pt>
                <c:pt idx="1754">
                  <c:v>42636</c:v>
                </c:pt>
                <c:pt idx="1755">
                  <c:v>42639</c:v>
                </c:pt>
                <c:pt idx="1756">
                  <c:v>42640</c:v>
                </c:pt>
                <c:pt idx="1757">
                  <c:v>42641</c:v>
                </c:pt>
                <c:pt idx="1758">
                  <c:v>42642</c:v>
                </c:pt>
                <c:pt idx="1759">
                  <c:v>42643</c:v>
                </c:pt>
                <c:pt idx="1760">
                  <c:v>42646</c:v>
                </c:pt>
                <c:pt idx="1761">
                  <c:v>42647</c:v>
                </c:pt>
                <c:pt idx="1762">
                  <c:v>42648</c:v>
                </c:pt>
                <c:pt idx="1763">
                  <c:v>42649</c:v>
                </c:pt>
                <c:pt idx="1764">
                  <c:v>42650</c:v>
                </c:pt>
                <c:pt idx="1765">
                  <c:v>42653</c:v>
                </c:pt>
                <c:pt idx="1766">
                  <c:v>42654</c:v>
                </c:pt>
                <c:pt idx="1767">
                  <c:v>42655</c:v>
                </c:pt>
                <c:pt idx="1768">
                  <c:v>42656</c:v>
                </c:pt>
                <c:pt idx="1769">
                  <c:v>42657</c:v>
                </c:pt>
                <c:pt idx="1770">
                  <c:v>42660</c:v>
                </c:pt>
                <c:pt idx="1771">
                  <c:v>42661</c:v>
                </c:pt>
                <c:pt idx="1772">
                  <c:v>42662</c:v>
                </c:pt>
                <c:pt idx="1773">
                  <c:v>42663</c:v>
                </c:pt>
                <c:pt idx="1774">
                  <c:v>42664</c:v>
                </c:pt>
                <c:pt idx="1775">
                  <c:v>42667</c:v>
                </c:pt>
                <c:pt idx="1776">
                  <c:v>42668</c:v>
                </c:pt>
                <c:pt idx="1777">
                  <c:v>42669</c:v>
                </c:pt>
                <c:pt idx="1778">
                  <c:v>42670</c:v>
                </c:pt>
                <c:pt idx="1779">
                  <c:v>42671</c:v>
                </c:pt>
                <c:pt idx="1780">
                  <c:v>42674</c:v>
                </c:pt>
                <c:pt idx="1781">
                  <c:v>42675</c:v>
                </c:pt>
                <c:pt idx="1782">
                  <c:v>42676</c:v>
                </c:pt>
                <c:pt idx="1783">
                  <c:v>42677</c:v>
                </c:pt>
                <c:pt idx="1784">
                  <c:v>42678</c:v>
                </c:pt>
                <c:pt idx="1785">
                  <c:v>42681</c:v>
                </c:pt>
                <c:pt idx="1786">
                  <c:v>42682</c:v>
                </c:pt>
                <c:pt idx="1787">
                  <c:v>42683</c:v>
                </c:pt>
                <c:pt idx="1788">
                  <c:v>42684</c:v>
                </c:pt>
                <c:pt idx="1789">
                  <c:v>42685</c:v>
                </c:pt>
                <c:pt idx="1790">
                  <c:v>42688</c:v>
                </c:pt>
                <c:pt idx="1791">
                  <c:v>42689</c:v>
                </c:pt>
                <c:pt idx="1792">
                  <c:v>42690</c:v>
                </c:pt>
                <c:pt idx="1793">
                  <c:v>42691</c:v>
                </c:pt>
                <c:pt idx="1794">
                  <c:v>42692</c:v>
                </c:pt>
                <c:pt idx="1795">
                  <c:v>42695</c:v>
                </c:pt>
                <c:pt idx="1796">
                  <c:v>42696</c:v>
                </c:pt>
                <c:pt idx="1797">
                  <c:v>42697</c:v>
                </c:pt>
                <c:pt idx="1798">
                  <c:v>42698</c:v>
                </c:pt>
                <c:pt idx="1799">
                  <c:v>42699</c:v>
                </c:pt>
                <c:pt idx="1800">
                  <c:v>42702</c:v>
                </c:pt>
                <c:pt idx="1801">
                  <c:v>42703</c:v>
                </c:pt>
                <c:pt idx="1802">
                  <c:v>42704</c:v>
                </c:pt>
                <c:pt idx="1803">
                  <c:v>42705</c:v>
                </c:pt>
                <c:pt idx="1804">
                  <c:v>42706</c:v>
                </c:pt>
                <c:pt idx="1805">
                  <c:v>42709</c:v>
                </c:pt>
                <c:pt idx="1806">
                  <c:v>42710</c:v>
                </c:pt>
                <c:pt idx="1807">
                  <c:v>42711</c:v>
                </c:pt>
                <c:pt idx="1808">
                  <c:v>42712</c:v>
                </c:pt>
                <c:pt idx="1809">
                  <c:v>42713</c:v>
                </c:pt>
                <c:pt idx="1810">
                  <c:v>42716</c:v>
                </c:pt>
                <c:pt idx="1811">
                  <c:v>42717</c:v>
                </c:pt>
                <c:pt idx="1812">
                  <c:v>42718</c:v>
                </c:pt>
                <c:pt idx="1813">
                  <c:v>42719</c:v>
                </c:pt>
                <c:pt idx="1814">
                  <c:v>42720</c:v>
                </c:pt>
                <c:pt idx="1815">
                  <c:v>42723</c:v>
                </c:pt>
                <c:pt idx="1816">
                  <c:v>42724</c:v>
                </c:pt>
                <c:pt idx="1817">
                  <c:v>42725</c:v>
                </c:pt>
                <c:pt idx="1818">
                  <c:v>42726</c:v>
                </c:pt>
                <c:pt idx="1819">
                  <c:v>42727</c:v>
                </c:pt>
                <c:pt idx="1820">
                  <c:v>42731</c:v>
                </c:pt>
                <c:pt idx="1821">
                  <c:v>42732</c:v>
                </c:pt>
                <c:pt idx="1822">
                  <c:v>42733</c:v>
                </c:pt>
                <c:pt idx="1823">
                  <c:v>42734</c:v>
                </c:pt>
                <c:pt idx="1824">
                  <c:v>42737</c:v>
                </c:pt>
                <c:pt idx="1825">
                  <c:v>42738</c:v>
                </c:pt>
                <c:pt idx="1826">
                  <c:v>42739</c:v>
                </c:pt>
                <c:pt idx="1827">
                  <c:v>42740</c:v>
                </c:pt>
                <c:pt idx="1828">
                  <c:v>42741</c:v>
                </c:pt>
                <c:pt idx="1829">
                  <c:v>42744</c:v>
                </c:pt>
                <c:pt idx="1830">
                  <c:v>42745</c:v>
                </c:pt>
                <c:pt idx="1831">
                  <c:v>42746</c:v>
                </c:pt>
                <c:pt idx="1832">
                  <c:v>42747</c:v>
                </c:pt>
                <c:pt idx="1833">
                  <c:v>42748</c:v>
                </c:pt>
                <c:pt idx="1834">
                  <c:v>42751</c:v>
                </c:pt>
                <c:pt idx="1835">
                  <c:v>42752</c:v>
                </c:pt>
                <c:pt idx="1836">
                  <c:v>42753</c:v>
                </c:pt>
                <c:pt idx="1837">
                  <c:v>42754</c:v>
                </c:pt>
                <c:pt idx="1838">
                  <c:v>42755</c:v>
                </c:pt>
                <c:pt idx="1839">
                  <c:v>42758</c:v>
                </c:pt>
                <c:pt idx="1840">
                  <c:v>42759</c:v>
                </c:pt>
                <c:pt idx="1841">
                  <c:v>42760</c:v>
                </c:pt>
                <c:pt idx="1842">
                  <c:v>42761</c:v>
                </c:pt>
                <c:pt idx="1843">
                  <c:v>42762</c:v>
                </c:pt>
                <c:pt idx="1844">
                  <c:v>42765</c:v>
                </c:pt>
                <c:pt idx="1845">
                  <c:v>42766</c:v>
                </c:pt>
                <c:pt idx="1846">
                  <c:v>42767</c:v>
                </c:pt>
                <c:pt idx="1847">
                  <c:v>42768</c:v>
                </c:pt>
                <c:pt idx="1848">
                  <c:v>42769</c:v>
                </c:pt>
                <c:pt idx="1849">
                  <c:v>42772</c:v>
                </c:pt>
                <c:pt idx="1850">
                  <c:v>42773</c:v>
                </c:pt>
                <c:pt idx="1851">
                  <c:v>42774</c:v>
                </c:pt>
                <c:pt idx="1852">
                  <c:v>42775</c:v>
                </c:pt>
                <c:pt idx="1853">
                  <c:v>42776</c:v>
                </c:pt>
                <c:pt idx="1854">
                  <c:v>42779</c:v>
                </c:pt>
                <c:pt idx="1855">
                  <c:v>42780</c:v>
                </c:pt>
                <c:pt idx="1856">
                  <c:v>42781</c:v>
                </c:pt>
                <c:pt idx="1857">
                  <c:v>42782</c:v>
                </c:pt>
                <c:pt idx="1858">
                  <c:v>42783</c:v>
                </c:pt>
                <c:pt idx="1859">
                  <c:v>42786</c:v>
                </c:pt>
                <c:pt idx="1860">
                  <c:v>42787</c:v>
                </c:pt>
                <c:pt idx="1861">
                  <c:v>42788</c:v>
                </c:pt>
                <c:pt idx="1862">
                  <c:v>42789</c:v>
                </c:pt>
                <c:pt idx="1863">
                  <c:v>42790</c:v>
                </c:pt>
                <c:pt idx="1864">
                  <c:v>42793</c:v>
                </c:pt>
                <c:pt idx="1865">
                  <c:v>42794</c:v>
                </c:pt>
                <c:pt idx="1866">
                  <c:v>42795</c:v>
                </c:pt>
                <c:pt idx="1867">
                  <c:v>42796</c:v>
                </c:pt>
                <c:pt idx="1868">
                  <c:v>42797</c:v>
                </c:pt>
                <c:pt idx="1869">
                  <c:v>42800</c:v>
                </c:pt>
                <c:pt idx="1870">
                  <c:v>42801</c:v>
                </c:pt>
                <c:pt idx="1871">
                  <c:v>42802</c:v>
                </c:pt>
                <c:pt idx="1872">
                  <c:v>42803</c:v>
                </c:pt>
                <c:pt idx="1873">
                  <c:v>42804</c:v>
                </c:pt>
                <c:pt idx="1874">
                  <c:v>42807</c:v>
                </c:pt>
                <c:pt idx="1875">
                  <c:v>42808</c:v>
                </c:pt>
                <c:pt idx="1876">
                  <c:v>42809</c:v>
                </c:pt>
                <c:pt idx="1877">
                  <c:v>42810</c:v>
                </c:pt>
                <c:pt idx="1878">
                  <c:v>42811</c:v>
                </c:pt>
                <c:pt idx="1879">
                  <c:v>42814</c:v>
                </c:pt>
                <c:pt idx="1880">
                  <c:v>42815</c:v>
                </c:pt>
                <c:pt idx="1881">
                  <c:v>42816</c:v>
                </c:pt>
                <c:pt idx="1882">
                  <c:v>42817</c:v>
                </c:pt>
                <c:pt idx="1883">
                  <c:v>42818</c:v>
                </c:pt>
                <c:pt idx="1884">
                  <c:v>42821</c:v>
                </c:pt>
                <c:pt idx="1885">
                  <c:v>42822</c:v>
                </c:pt>
                <c:pt idx="1886">
                  <c:v>42823</c:v>
                </c:pt>
                <c:pt idx="1887">
                  <c:v>42824</c:v>
                </c:pt>
                <c:pt idx="1888">
                  <c:v>42825</c:v>
                </c:pt>
              </c:numCache>
            </c:numRef>
          </c:cat>
          <c:val>
            <c:numRef>
              <c:f>'Figura 1.1 '!$B$36:$B$1924</c:f>
              <c:numCache>
                <c:formatCode>General</c:formatCode>
                <c:ptCount val="1889"/>
                <c:pt idx="0">
                  <c:v>1.4406000000000001</c:v>
                </c:pt>
                <c:pt idx="1">
                  <c:v>1.4389000000000001</c:v>
                </c:pt>
                <c:pt idx="2">
                  <c:v>1.4441999999999999</c:v>
                </c:pt>
                <c:pt idx="3">
                  <c:v>1.4350000000000001</c:v>
                </c:pt>
                <c:pt idx="4">
                  <c:v>1.4303999999999999</c:v>
                </c:pt>
                <c:pt idx="5">
                  <c:v>1.4273</c:v>
                </c:pt>
                <c:pt idx="6">
                  <c:v>1.4528000000000001</c:v>
                </c:pt>
                <c:pt idx="7">
                  <c:v>1.4480999999999999</c:v>
                </c:pt>
                <c:pt idx="8">
                  <c:v>1.4562999999999999</c:v>
                </c:pt>
                <c:pt idx="9">
                  <c:v>1.4486000000000001</c:v>
                </c:pt>
                <c:pt idx="10">
                  <c:v>1.4374</c:v>
                </c:pt>
                <c:pt idx="11">
                  <c:v>1.4369000000000001</c:v>
                </c:pt>
                <c:pt idx="12">
                  <c:v>1.4278999999999999</c:v>
                </c:pt>
                <c:pt idx="13">
                  <c:v>1.4132</c:v>
                </c:pt>
                <c:pt idx="14">
                  <c:v>1.4064000000000001</c:v>
                </c:pt>
                <c:pt idx="15">
                  <c:v>1.4135</c:v>
                </c:pt>
                <c:pt idx="16">
                  <c:v>1.4151</c:v>
                </c:pt>
                <c:pt idx="17">
                  <c:v>1.4085000000000001</c:v>
                </c:pt>
                <c:pt idx="18">
                  <c:v>1.4072</c:v>
                </c:pt>
                <c:pt idx="19">
                  <c:v>1.3998999999999999</c:v>
                </c:pt>
                <c:pt idx="20">
                  <c:v>1.3966000000000001</c:v>
                </c:pt>
                <c:pt idx="21">
                  <c:v>1.3913</c:v>
                </c:pt>
                <c:pt idx="22">
                  <c:v>1.3936999999999999</c:v>
                </c:pt>
                <c:pt idx="23">
                  <c:v>1.3984000000000001</c:v>
                </c:pt>
                <c:pt idx="24">
                  <c:v>1.3847</c:v>
                </c:pt>
                <c:pt idx="25">
                  <c:v>1.3691</c:v>
                </c:pt>
                <c:pt idx="26">
                  <c:v>1.3674999999999999</c:v>
                </c:pt>
                <c:pt idx="27">
                  <c:v>1.3759999999999999</c:v>
                </c:pt>
                <c:pt idx="28">
                  <c:v>1.3740000000000001</c:v>
                </c:pt>
                <c:pt idx="29">
                  <c:v>1.3717999999999999</c:v>
                </c:pt>
                <c:pt idx="30">
                  <c:v>1.3572</c:v>
                </c:pt>
                <c:pt idx="31">
                  <c:v>1.3607</c:v>
                </c:pt>
                <c:pt idx="32">
                  <c:v>1.3649</c:v>
                </c:pt>
                <c:pt idx="33">
                  <c:v>1.3726</c:v>
                </c:pt>
                <c:pt idx="34">
                  <c:v>1.3567</c:v>
                </c:pt>
                <c:pt idx="35">
                  <c:v>1.3519000000000001</c:v>
                </c:pt>
                <c:pt idx="36">
                  <c:v>1.3626</c:v>
                </c:pt>
                <c:pt idx="37">
                  <c:v>1.3576999999999999</c:v>
                </c:pt>
                <c:pt idx="38">
                  <c:v>1.3547</c:v>
                </c:pt>
                <c:pt idx="39">
                  <c:v>1.3489</c:v>
                </c:pt>
                <c:pt idx="40">
                  <c:v>1.357</c:v>
                </c:pt>
                <c:pt idx="41">
                  <c:v>1.3525</c:v>
                </c:pt>
                <c:pt idx="42">
                  <c:v>1.3548</c:v>
                </c:pt>
                <c:pt idx="43">
                  <c:v>1.3641000000000001</c:v>
                </c:pt>
                <c:pt idx="44">
                  <c:v>1.3668</c:v>
                </c:pt>
                <c:pt idx="45">
                  <c:v>1.3582000000000001</c:v>
                </c:pt>
                <c:pt idx="46">
                  <c:v>1.3662000000000001</c:v>
                </c:pt>
                <c:pt idx="47">
                  <c:v>1.3556999999999999</c:v>
                </c:pt>
                <c:pt idx="48">
                  <c:v>1.361</c:v>
                </c:pt>
                <c:pt idx="49">
                  <c:v>1.3656999999999999</c:v>
                </c:pt>
                <c:pt idx="50">
                  <c:v>1.3765000000000001</c:v>
                </c:pt>
                <c:pt idx="51">
                  <c:v>1.3705000000000001</c:v>
                </c:pt>
                <c:pt idx="52">
                  <c:v>1.3723000000000001</c:v>
                </c:pt>
                <c:pt idx="53">
                  <c:v>1.3755999999999999</c:v>
                </c:pt>
                <c:pt idx="54">
                  <c:v>1.3660000000000001</c:v>
                </c:pt>
                <c:pt idx="55">
                  <c:v>1.3548</c:v>
                </c:pt>
                <c:pt idx="56">
                  <c:v>1.3471</c:v>
                </c:pt>
                <c:pt idx="57">
                  <c:v>1.3519000000000001</c:v>
                </c:pt>
                <c:pt idx="58">
                  <c:v>1.3338000000000001</c:v>
                </c:pt>
                <c:pt idx="59">
                  <c:v>1.3355999999999999</c:v>
                </c:pt>
                <c:pt idx="60">
                  <c:v>1.3352999999999999</c:v>
                </c:pt>
                <c:pt idx="61">
                  <c:v>1.3471</c:v>
                </c:pt>
                <c:pt idx="62">
                  <c:v>1.3482000000000001</c:v>
                </c:pt>
                <c:pt idx="63">
                  <c:v>1.3479000000000001</c:v>
                </c:pt>
                <c:pt idx="64">
                  <c:v>1.3468</c:v>
                </c:pt>
                <c:pt idx="65">
                  <c:v>1.3468</c:v>
                </c:pt>
                <c:pt idx="66">
                  <c:v>1.3468</c:v>
                </c:pt>
                <c:pt idx="67">
                  <c:v>1.3395999999999999</c:v>
                </c:pt>
                <c:pt idx="68">
                  <c:v>1.3340000000000001</c:v>
                </c:pt>
                <c:pt idx="69">
                  <c:v>1.3295999999999999</c:v>
                </c:pt>
                <c:pt idx="70">
                  <c:v>1.3384</c:v>
                </c:pt>
                <c:pt idx="71">
                  <c:v>1.3585</c:v>
                </c:pt>
                <c:pt idx="72">
                  <c:v>1.3583000000000001</c:v>
                </c:pt>
                <c:pt idx="73">
                  <c:v>1.3614999999999999</c:v>
                </c:pt>
                <c:pt idx="74">
                  <c:v>1.3544</c:v>
                </c:pt>
                <c:pt idx="75">
                  <c:v>1.3534999999999999</c:v>
                </c:pt>
                <c:pt idx="76">
                  <c:v>1.3431999999999999</c:v>
                </c:pt>
                <c:pt idx="77">
                  <c:v>1.3486</c:v>
                </c:pt>
                <c:pt idx="78">
                  <c:v>1.3372999999999999</c:v>
                </c:pt>
                <c:pt idx="79">
                  <c:v>1.3339000000000001</c:v>
                </c:pt>
                <c:pt idx="80">
                  <c:v>1.3310999999999999</c:v>
                </c:pt>
                <c:pt idx="81">
                  <c:v>1.3321000000000001</c:v>
                </c:pt>
                <c:pt idx="82">
                  <c:v>1.329</c:v>
                </c:pt>
                <c:pt idx="83">
                  <c:v>1.3245</c:v>
                </c:pt>
                <c:pt idx="84">
                  <c:v>1.3255999999999999</c:v>
                </c:pt>
                <c:pt idx="85">
                  <c:v>1.3314999999999999</c:v>
                </c:pt>
                <c:pt idx="86">
                  <c:v>1.3238000000000001</c:v>
                </c:pt>
                <c:pt idx="87">
                  <c:v>1.3089</c:v>
                </c:pt>
                <c:pt idx="88">
                  <c:v>1.2924</c:v>
                </c:pt>
                <c:pt idx="89">
                  <c:v>1.2726999999999999</c:v>
                </c:pt>
                <c:pt idx="90">
                  <c:v>1.2746</c:v>
                </c:pt>
                <c:pt idx="91">
                  <c:v>1.2968999999999999</c:v>
                </c:pt>
                <c:pt idx="92">
                  <c:v>1.2698</c:v>
                </c:pt>
                <c:pt idx="93">
                  <c:v>1.2685999999999999</c:v>
                </c:pt>
                <c:pt idx="94">
                  <c:v>1.2586999999999999</c:v>
                </c:pt>
                <c:pt idx="95">
                  <c:v>1.2492000000000001</c:v>
                </c:pt>
                <c:pt idx="96">
                  <c:v>1.2349000000000001</c:v>
                </c:pt>
                <c:pt idx="97">
                  <c:v>1.2427999999999999</c:v>
                </c:pt>
                <c:pt idx="98">
                  <c:v>1.2270000000000001</c:v>
                </c:pt>
                <c:pt idx="99">
                  <c:v>1.2334000000000001</c:v>
                </c:pt>
                <c:pt idx="100">
                  <c:v>1.2497</c:v>
                </c:pt>
                <c:pt idx="101">
                  <c:v>1.236</c:v>
                </c:pt>
                <c:pt idx="102">
                  <c:v>1.2222999999999999</c:v>
                </c:pt>
                <c:pt idx="103">
                  <c:v>1.2309000000000001</c:v>
                </c:pt>
                <c:pt idx="104">
                  <c:v>1.2255</c:v>
                </c:pt>
                <c:pt idx="105">
                  <c:v>1.2383999999999999</c:v>
                </c:pt>
                <c:pt idx="106">
                  <c:v>1.2306999999999999</c:v>
                </c:pt>
                <c:pt idx="107">
                  <c:v>1.2155</c:v>
                </c:pt>
                <c:pt idx="108">
                  <c:v>1.2218</c:v>
                </c:pt>
                <c:pt idx="109">
                  <c:v>1.2267999999999999</c:v>
                </c:pt>
                <c:pt idx="110">
                  <c:v>1.206</c:v>
                </c:pt>
                <c:pt idx="111">
                  <c:v>1.1959</c:v>
                </c:pt>
                <c:pt idx="112">
                  <c:v>1.1941999999999999</c:v>
                </c:pt>
                <c:pt idx="113">
                  <c:v>1.2010000000000001</c:v>
                </c:pt>
                <c:pt idx="114">
                  <c:v>1.2044999999999999</c:v>
                </c:pt>
                <c:pt idx="115">
                  <c:v>1.2126999999999999</c:v>
                </c:pt>
                <c:pt idx="116">
                  <c:v>1.2249000000000001</c:v>
                </c:pt>
                <c:pt idx="117">
                  <c:v>1.2258</c:v>
                </c:pt>
                <c:pt idx="118">
                  <c:v>1.2277</c:v>
                </c:pt>
                <c:pt idx="119">
                  <c:v>1.2363</c:v>
                </c:pt>
                <c:pt idx="120">
                  <c:v>1.2372000000000001</c:v>
                </c:pt>
                <c:pt idx="121">
                  <c:v>1.2391000000000001</c:v>
                </c:pt>
                <c:pt idx="122">
                  <c:v>1.2258</c:v>
                </c:pt>
                <c:pt idx="123">
                  <c:v>1.2271000000000001</c:v>
                </c:pt>
                <c:pt idx="124">
                  <c:v>1.2262</c:v>
                </c:pt>
                <c:pt idx="125">
                  <c:v>1.2294</c:v>
                </c:pt>
                <c:pt idx="126">
                  <c:v>1.2339</c:v>
                </c:pt>
                <c:pt idx="127">
                  <c:v>1.2198</c:v>
                </c:pt>
                <c:pt idx="128">
                  <c:v>1.2271000000000001</c:v>
                </c:pt>
                <c:pt idx="129">
                  <c:v>1.2327999999999999</c:v>
                </c:pt>
                <c:pt idx="130">
                  <c:v>1.2547999999999999</c:v>
                </c:pt>
                <c:pt idx="131">
                  <c:v>1.2531000000000001</c:v>
                </c:pt>
                <c:pt idx="132">
                  <c:v>1.2579</c:v>
                </c:pt>
                <c:pt idx="133">
                  <c:v>1.2566999999999999</c:v>
                </c:pt>
                <c:pt idx="134">
                  <c:v>1.266</c:v>
                </c:pt>
                <c:pt idx="135">
                  <c:v>1.2637</c:v>
                </c:pt>
                <c:pt idx="136">
                  <c:v>1.2572000000000001</c:v>
                </c:pt>
                <c:pt idx="137">
                  <c:v>1.2568999999999999</c:v>
                </c:pt>
                <c:pt idx="138">
                  <c:v>1.2703</c:v>
                </c:pt>
                <c:pt idx="139">
                  <c:v>1.2827999999999999</c:v>
                </c:pt>
                <c:pt idx="140">
                  <c:v>1.3</c:v>
                </c:pt>
                <c:pt idx="141">
                  <c:v>1.2957000000000001</c:v>
                </c:pt>
                <c:pt idx="142">
                  <c:v>1.2844</c:v>
                </c:pt>
                <c:pt idx="143">
                  <c:v>1.2817000000000001</c:v>
                </c:pt>
                <c:pt idx="144">
                  <c:v>1.2849999999999999</c:v>
                </c:pt>
                <c:pt idx="145">
                  <c:v>1.2897000000000001</c:v>
                </c:pt>
                <c:pt idx="146">
                  <c:v>1.2930999999999999</c:v>
                </c:pt>
                <c:pt idx="147">
                  <c:v>1.3032999999999999</c:v>
                </c:pt>
                <c:pt idx="148">
                  <c:v>1.2991999999999999</c:v>
                </c:pt>
                <c:pt idx="149">
                  <c:v>1.3069</c:v>
                </c:pt>
                <c:pt idx="150">
                  <c:v>1.3028</c:v>
                </c:pt>
                <c:pt idx="151">
                  <c:v>1.3072999999999999</c:v>
                </c:pt>
                <c:pt idx="152">
                  <c:v>1.3221000000000001</c:v>
                </c:pt>
                <c:pt idx="153">
                  <c:v>1.3206</c:v>
                </c:pt>
                <c:pt idx="154">
                  <c:v>1.3184</c:v>
                </c:pt>
                <c:pt idx="155">
                  <c:v>1.3176000000000001</c:v>
                </c:pt>
                <c:pt idx="156">
                  <c:v>1.3252999999999999</c:v>
                </c:pt>
                <c:pt idx="157">
                  <c:v>1.3132999999999999</c:v>
                </c:pt>
                <c:pt idx="158">
                  <c:v>1.3016000000000001</c:v>
                </c:pt>
                <c:pt idx="159">
                  <c:v>1.2789999999999999</c:v>
                </c:pt>
                <c:pt idx="160">
                  <c:v>1.2799</c:v>
                </c:pt>
                <c:pt idx="161">
                  <c:v>1.282</c:v>
                </c:pt>
                <c:pt idx="162">
                  <c:v>1.286</c:v>
                </c:pt>
                <c:pt idx="163">
                  <c:v>1.288</c:v>
                </c:pt>
                <c:pt idx="164">
                  <c:v>1.2836000000000001</c:v>
                </c:pt>
                <c:pt idx="165">
                  <c:v>1.2710999999999999</c:v>
                </c:pt>
                <c:pt idx="166">
                  <c:v>1.2704</c:v>
                </c:pt>
                <c:pt idx="167">
                  <c:v>1.2611000000000001</c:v>
                </c:pt>
                <c:pt idx="168">
                  <c:v>1.2613000000000001</c:v>
                </c:pt>
                <c:pt idx="169">
                  <c:v>1.2693000000000001</c:v>
                </c:pt>
                <c:pt idx="170">
                  <c:v>1.2713000000000001</c:v>
                </c:pt>
                <c:pt idx="171">
                  <c:v>1.27</c:v>
                </c:pt>
                <c:pt idx="172">
                  <c:v>1.268</c:v>
                </c:pt>
                <c:pt idx="173">
                  <c:v>1.28</c:v>
                </c:pt>
                <c:pt idx="174">
                  <c:v>1.2818000000000001</c:v>
                </c:pt>
                <c:pt idx="175">
                  <c:v>1.2834000000000001</c:v>
                </c:pt>
                <c:pt idx="176">
                  <c:v>1.2874000000000001</c:v>
                </c:pt>
                <c:pt idx="177">
                  <c:v>1.2744</c:v>
                </c:pt>
                <c:pt idx="178">
                  <c:v>1.2697000000000001</c:v>
                </c:pt>
                <c:pt idx="179">
                  <c:v>1.2715000000000001</c:v>
                </c:pt>
                <c:pt idx="180">
                  <c:v>1.2725</c:v>
                </c:pt>
                <c:pt idx="181">
                  <c:v>1.2801</c:v>
                </c:pt>
                <c:pt idx="182">
                  <c:v>1.2849999999999999</c:v>
                </c:pt>
                <c:pt idx="183">
                  <c:v>1.2988999999999999</c:v>
                </c:pt>
                <c:pt idx="184">
                  <c:v>1.3078000000000001</c:v>
                </c:pt>
                <c:pt idx="185">
                  <c:v>1.306</c:v>
                </c:pt>
                <c:pt idx="186">
                  <c:v>1.3073999999999999</c:v>
                </c:pt>
                <c:pt idx="187">
                  <c:v>1.3120000000000001</c:v>
                </c:pt>
                <c:pt idx="188">
                  <c:v>1.3364</c:v>
                </c:pt>
                <c:pt idx="189">
                  <c:v>1.3323</c:v>
                </c:pt>
                <c:pt idx="190">
                  <c:v>1.3411999999999999</c:v>
                </c:pt>
                <c:pt idx="191">
                  <c:v>1.3476999999999999</c:v>
                </c:pt>
                <c:pt idx="192">
                  <c:v>1.3460000000000001</c:v>
                </c:pt>
                <c:pt idx="193">
                  <c:v>1.3611</c:v>
                </c:pt>
                <c:pt idx="194">
                  <c:v>1.3648</c:v>
                </c:pt>
                <c:pt idx="195">
                  <c:v>1.3726</c:v>
                </c:pt>
                <c:pt idx="196">
                  <c:v>1.3705000000000001</c:v>
                </c:pt>
                <c:pt idx="197">
                  <c:v>1.3779999999999999</c:v>
                </c:pt>
                <c:pt idx="198">
                  <c:v>1.3855999999999999</c:v>
                </c:pt>
                <c:pt idx="199">
                  <c:v>1.397</c:v>
                </c:pt>
                <c:pt idx="200">
                  <c:v>1.3874</c:v>
                </c:pt>
                <c:pt idx="201">
                  <c:v>1.3935999999999999</c:v>
                </c:pt>
                <c:pt idx="202">
                  <c:v>1.3833</c:v>
                </c:pt>
                <c:pt idx="203">
                  <c:v>1.3957999999999999</c:v>
                </c:pt>
                <c:pt idx="204">
                  <c:v>1.4100999999999999</c:v>
                </c:pt>
                <c:pt idx="205">
                  <c:v>1.4089</c:v>
                </c:pt>
                <c:pt idx="206">
                  <c:v>1.3895999999999999</c:v>
                </c:pt>
                <c:pt idx="207">
                  <c:v>1.3858999999999999</c:v>
                </c:pt>
                <c:pt idx="208">
                  <c:v>1.3861000000000001</c:v>
                </c:pt>
                <c:pt idx="209">
                  <c:v>1.4016</c:v>
                </c:pt>
                <c:pt idx="210">
                  <c:v>1.3934</c:v>
                </c:pt>
                <c:pt idx="211">
                  <c:v>1.4031</c:v>
                </c:pt>
                <c:pt idx="212">
                  <c:v>1.3912</c:v>
                </c:pt>
                <c:pt idx="213">
                  <c:v>1.3803000000000001</c:v>
                </c:pt>
                <c:pt idx="214">
                  <c:v>1.3856999999999999</c:v>
                </c:pt>
                <c:pt idx="215">
                  <c:v>1.3856999999999999</c:v>
                </c:pt>
                <c:pt idx="216">
                  <c:v>1.3926000000000001</c:v>
                </c:pt>
                <c:pt idx="217">
                  <c:v>1.4017999999999999</c:v>
                </c:pt>
                <c:pt idx="218">
                  <c:v>1.4014</c:v>
                </c:pt>
                <c:pt idx="219">
                  <c:v>1.4244000000000001</c:v>
                </c:pt>
                <c:pt idx="220">
                  <c:v>1.4084000000000001</c:v>
                </c:pt>
                <c:pt idx="221">
                  <c:v>1.3916999999999999</c:v>
                </c:pt>
                <c:pt idx="222">
                  <c:v>1.3945000000000001</c:v>
                </c:pt>
                <c:pt idx="223">
                  <c:v>1.377</c:v>
                </c:pt>
                <c:pt idx="224">
                  <c:v>1.37</c:v>
                </c:pt>
                <c:pt idx="225">
                  <c:v>1.3711</c:v>
                </c:pt>
                <c:pt idx="226">
                  <c:v>1.3626</c:v>
                </c:pt>
                <c:pt idx="227">
                  <c:v>1.3612</c:v>
                </c:pt>
                <c:pt idx="228">
                  <c:v>1.3481000000000001</c:v>
                </c:pt>
                <c:pt idx="229">
                  <c:v>1.3647</c:v>
                </c:pt>
                <c:pt idx="230">
                  <c:v>1.3673999999999999</c:v>
                </c:pt>
                <c:pt idx="231">
                  <c:v>1.3647</c:v>
                </c:pt>
                <c:pt idx="232">
                  <c:v>1.3495999999999999</c:v>
                </c:pt>
                <c:pt idx="233">
                  <c:v>1.3339000000000001</c:v>
                </c:pt>
                <c:pt idx="234">
                  <c:v>1.3321000000000001</c:v>
                </c:pt>
                <c:pt idx="235">
                  <c:v>1.3225</c:v>
                </c:pt>
                <c:pt idx="236">
                  <c:v>1.3146</c:v>
                </c:pt>
                <c:pt idx="237">
                  <c:v>1.2998000000000001</c:v>
                </c:pt>
                <c:pt idx="238">
                  <c:v>1.3115000000000001</c:v>
                </c:pt>
                <c:pt idx="239">
                  <c:v>1.3154999999999999</c:v>
                </c:pt>
                <c:pt idx="240">
                  <c:v>1.3246</c:v>
                </c:pt>
                <c:pt idx="241">
                  <c:v>1.3280000000000001</c:v>
                </c:pt>
                <c:pt idx="242">
                  <c:v>1.3363</c:v>
                </c:pt>
                <c:pt idx="243">
                  <c:v>1.32</c:v>
                </c:pt>
                <c:pt idx="244">
                  <c:v>1.3213999999999999</c:v>
                </c:pt>
                <c:pt idx="245">
                  <c:v>1.3244</c:v>
                </c:pt>
                <c:pt idx="246">
                  <c:v>1.3267</c:v>
                </c:pt>
                <c:pt idx="247">
                  <c:v>1.3434999999999999</c:v>
                </c:pt>
                <c:pt idx="248">
                  <c:v>1.3360000000000001</c:v>
                </c:pt>
                <c:pt idx="249">
                  <c:v>1.3238000000000001</c:v>
                </c:pt>
                <c:pt idx="250">
                  <c:v>1.3260000000000001</c:v>
                </c:pt>
                <c:pt idx="251">
                  <c:v>1.3147</c:v>
                </c:pt>
                <c:pt idx="252">
                  <c:v>1.3154999999999999</c:v>
                </c:pt>
                <c:pt idx="253">
                  <c:v>1.3111999999999999</c:v>
                </c:pt>
                <c:pt idx="254">
                  <c:v>1.3064</c:v>
                </c:pt>
                <c:pt idx="255">
                  <c:v>1.3099000000000001</c:v>
                </c:pt>
                <c:pt idx="256">
                  <c:v>1.3136000000000001</c:v>
                </c:pt>
                <c:pt idx="257">
                  <c:v>1.3194999999999999</c:v>
                </c:pt>
                <c:pt idx="258">
                  <c:v>1.3136000000000001</c:v>
                </c:pt>
                <c:pt idx="259">
                  <c:v>1.3280000000000001</c:v>
                </c:pt>
                <c:pt idx="260">
                  <c:v>1.3362000000000001</c:v>
                </c:pt>
                <c:pt idx="261">
                  <c:v>1.3348</c:v>
                </c:pt>
                <c:pt idx="262">
                  <c:v>1.3421000000000001</c:v>
                </c:pt>
                <c:pt idx="263">
                  <c:v>1.3212999999999999</c:v>
                </c:pt>
                <c:pt idx="264">
                  <c:v>1.3090999999999999</c:v>
                </c:pt>
                <c:pt idx="265">
                  <c:v>1.2961</c:v>
                </c:pt>
                <c:pt idx="266">
                  <c:v>1.2903</c:v>
                </c:pt>
                <c:pt idx="267">
                  <c:v>1.2948</c:v>
                </c:pt>
                <c:pt idx="268">
                  <c:v>1.2972999999999999</c:v>
                </c:pt>
                <c:pt idx="269">
                  <c:v>1.3199000000000001</c:v>
                </c:pt>
                <c:pt idx="270">
                  <c:v>1.3349</c:v>
                </c:pt>
                <c:pt idx="271">
                  <c:v>1.3310999999999999</c:v>
                </c:pt>
                <c:pt idx="272">
                  <c:v>1.3371</c:v>
                </c:pt>
                <c:pt idx="273">
                  <c:v>1.3506</c:v>
                </c:pt>
                <c:pt idx="274">
                  <c:v>1.3472</c:v>
                </c:pt>
                <c:pt idx="275">
                  <c:v>1.3521000000000001</c:v>
                </c:pt>
                <c:pt idx="276">
                  <c:v>1.3571</c:v>
                </c:pt>
                <c:pt idx="277">
                  <c:v>1.3595999999999999</c:v>
                </c:pt>
                <c:pt idx="278">
                  <c:v>1.3681000000000001</c:v>
                </c:pt>
                <c:pt idx="279">
                  <c:v>1.3715999999999999</c:v>
                </c:pt>
                <c:pt idx="280">
                  <c:v>1.371</c:v>
                </c:pt>
                <c:pt idx="281">
                  <c:v>1.3692</c:v>
                </c:pt>
                <c:pt idx="282">
                  <c:v>1.3754999999999999</c:v>
                </c:pt>
                <c:pt idx="283">
                  <c:v>1.3803000000000001</c:v>
                </c:pt>
                <c:pt idx="284">
                  <c:v>1.3745000000000001</c:v>
                </c:pt>
                <c:pt idx="285">
                  <c:v>1.3631</c:v>
                </c:pt>
                <c:pt idx="286">
                  <c:v>1.3552999999999999</c:v>
                </c:pt>
                <c:pt idx="287">
                  <c:v>1.3634999999999999</c:v>
                </c:pt>
                <c:pt idx="288">
                  <c:v>1.3647</c:v>
                </c:pt>
                <c:pt idx="289">
                  <c:v>1.3604000000000001</c:v>
                </c:pt>
                <c:pt idx="290">
                  <c:v>1.3524</c:v>
                </c:pt>
                <c:pt idx="291">
                  <c:v>1.3440000000000001</c:v>
                </c:pt>
                <c:pt idx="292">
                  <c:v>1.351</c:v>
                </c:pt>
                <c:pt idx="293">
                  <c:v>1.351</c:v>
                </c:pt>
                <c:pt idx="294">
                  <c:v>1.3560000000000001</c:v>
                </c:pt>
                <c:pt idx="295">
                  <c:v>1.3627</c:v>
                </c:pt>
                <c:pt idx="296">
                  <c:v>1.3668</c:v>
                </c:pt>
                <c:pt idx="297">
                  <c:v>1.3667</c:v>
                </c:pt>
                <c:pt idx="298">
                  <c:v>1.3731</c:v>
                </c:pt>
                <c:pt idx="299">
                  <c:v>1.3773</c:v>
                </c:pt>
                <c:pt idx="300">
                  <c:v>1.3762000000000001</c:v>
                </c:pt>
                <c:pt idx="301">
                  <c:v>1.3834</c:v>
                </c:pt>
                <c:pt idx="302">
                  <c:v>1.3825000000000001</c:v>
                </c:pt>
                <c:pt idx="303">
                  <c:v>1.3809</c:v>
                </c:pt>
                <c:pt idx="304">
                  <c:v>1.385</c:v>
                </c:pt>
                <c:pt idx="305">
                  <c:v>1.3956999999999999</c:v>
                </c:pt>
                <c:pt idx="306">
                  <c:v>1.4028</c:v>
                </c:pt>
                <c:pt idx="307">
                  <c:v>1.3897999999999999</c:v>
                </c:pt>
                <c:pt idx="308">
                  <c:v>1.3928</c:v>
                </c:pt>
                <c:pt idx="309">
                  <c:v>1.3816999999999999</c:v>
                </c:pt>
                <c:pt idx="310">
                  <c:v>1.3773</c:v>
                </c:pt>
                <c:pt idx="311">
                  <c:v>1.3948</c:v>
                </c:pt>
                <c:pt idx="312">
                  <c:v>1.3884000000000001</c:v>
                </c:pt>
                <c:pt idx="313">
                  <c:v>1.3951</c:v>
                </c:pt>
                <c:pt idx="314">
                  <c:v>1.4004000000000001</c:v>
                </c:pt>
                <c:pt idx="315">
                  <c:v>1.413</c:v>
                </c:pt>
                <c:pt idx="316">
                  <c:v>1.4194</c:v>
                </c:pt>
                <c:pt idx="317">
                  <c:v>1.4211</c:v>
                </c:pt>
                <c:pt idx="318">
                  <c:v>1.4136</c:v>
                </c:pt>
                <c:pt idx="319">
                  <c:v>1.4128000000000001</c:v>
                </c:pt>
                <c:pt idx="320">
                  <c:v>1.4115</c:v>
                </c:pt>
                <c:pt idx="321">
                  <c:v>1.4032</c:v>
                </c:pt>
                <c:pt idx="322">
                  <c:v>1.4066000000000001</c:v>
                </c:pt>
                <c:pt idx="323">
                  <c:v>1.409</c:v>
                </c:pt>
                <c:pt idx="324">
                  <c:v>1.4207000000000001</c:v>
                </c:pt>
                <c:pt idx="325">
                  <c:v>1.4140999999999999</c:v>
                </c:pt>
                <c:pt idx="326">
                  <c:v>1.4239999999999999</c:v>
                </c:pt>
                <c:pt idx="327">
                  <c:v>1.4166000000000001</c:v>
                </c:pt>
                <c:pt idx="328">
                  <c:v>1.43</c:v>
                </c:pt>
                <c:pt idx="329">
                  <c:v>1.4282999999999999</c:v>
                </c:pt>
                <c:pt idx="330">
                  <c:v>1.4400999999999999</c:v>
                </c:pt>
                <c:pt idx="331">
                  <c:v>1.4434</c:v>
                </c:pt>
                <c:pt idx="332">
                  <c:v>1.4470000000000001</c:v>
                </c:pt>
                <c:pt idx="333">
                  <c:v>1.4493</c:v>
                </c:pt>
                <c:pt idx="334">
                  <c:v>1.4400999999999999</c:v>
                </c:pt>
                <c:pt idx="335">
                  <c:v>1.4450000000000001</c:v>
                </c:pt>
                <c:pt idx="336">
                  <c:v>1.4275</c:v>
                </c:pt>
                <c:pt idx="337">
                  <c:v>1.4301999999999999</c:v>
                </c:pt>
                <c:pt idx="338">
                  <c:v>1.4515</c:v>
                </c:pt>
                <c:pt idx="339">
                  <c:v>1.4583999999999999</c:v>
                </c:pt>
                <c:pt idx="340">
                  <c:v>1.4583999999999999</c:v>
                </c:pt>
                <c:pt idx="341">
                  <c:v>1.4583999999999999</c:v>
                </c:pt>
                <c:pt idx="342">
                  <c:v>1.4617</c:v>
                </c:pt>
                <c:pt idx="343">
                  <c:v>1.4668000000000001</c:v>
                </c:pt>
                <c:pt idx="344">
                  <c:v>1.4794</c:v>
                </c:pt>
                <c:pt idx="345">
                  <c:v>1.486</c:v>
                </c:pt>
                <c:pt idx="346">
                  <c:v>1.4837</c:v>
                </c:pt>
                <c:pt idx="347">
                  <c:v>1.478</c:v>
                </c:pt>
                <c:pt idx="348">
                  <c:v>1.4882</c:v>
                </c:pt>
                <c:pt idx="349">
                  <c:v>1.4814000000000001</c:v>
                </c:pt>
                <c:pt idx="350">
                  <c:v>1.4500999999999999</c:v>
                </c:pt>
                <c:pt idx="351">
                  <c:v>1.4397</c:v>
                </c:pt>
                <c:pt idx="352">
                  <c:v>1.4358</c:v>
                </c:pt>
                <c:pt idx="353">
                  <c:v>1.4357</c:v>
                </c:pt>
                <c:pt idx="354">
                  <c:v>1.4153</c:v>
                </c:pt>
                <c:pt idx="355">
                  <c:v>1.4279999999999999</c:v>
                </c:pt>
                <c:pt idx="356">
                  <c:v>1.4142999999999999</c:v>
                </c:pt>
                <c:pt idx="357">
                  <c:v>1.4171</c:v>
                </c:pt>
                <c:pt idx="358">
                  <c:v>1.4227000000000001</c:v>
                </c:pt>
                <c:pt idx="359">
                  <c:v>1.4265000000000001</c:v>
                </c:pt>
                <c:pt idx="360">
                  <c:v>1.4237</c:v>
                </c:pt>
                <c:pt idx="361">
                  <c:v>1.4019999999999999</c:v>
                </c:pt>
                <c:pt idx="362">
                  <c:v>1.4089</c:v>
                </c:pt>
                <c:pt idx="363">
                  <c:v>1.4069</c:v>
                </c:pt>
                <c:pt idx="364">
                  <c:v>1.4168000000000001</c:v>
                </c:pt>
                <c:pt idx="365">
                  <c:v>1.4265000000000001</c:v>
                </c:pt>
                <c:pt idx="366">
                  <c:v>1.4272</c:v>
                </c:pt>
                <c:pt idx="367">
                  <c:v>1.4384999999999999</c:v>
                </c:pt>
                <c:pt idx="368">
                  <c:v>1.4408000000000001</c:v>
                </c:pt>
                <c:pt idx="369">
                  <c:v>1.446</c:v>
                </c:pt>
                <c:pt idx="370">
                  <c:v>1.4488000000000001</c:v>
                </c:pt>
                <c:pt idx="371">
                  <c:v>1.4596</c:v>
                </c:pt>
                <c:pt idx="372">
                  <c:v>1.4652000000000001</c:v>
                </c:pt>
                <c:pt idx="373">
                  <c:v>1.4608000000000001</c:v>
                </c:pt>
                <c:pt idx="374">
                  <c:v>1.4614</c:v>
                </c:pt>
                <c:pt idx="375">
                  <c:v>1.4486000000000001</c:v>
                </c:pt>
                <c:pt idx="376">
                  <c:v>1.4354</c:v>
                </c:pt>
                <c:pt idx="377">
                  <c:v>1.4448000000000001</c:v>
                </c:pt>
                <c:pt idx="378">
                  <c:v>1.4292</c:v>
                </c:pt>
                <c:pt idx="379">
                  <c:v>1.4088000000000001</c:v>
                </c:pt>
                <c:pt idx="380">
                  <c:v>1.427</c:v>
                </c:pt>
                <c:pt idx="381">
                  <c:v>1.4235</c:v>
                </c:pt>
                <c:pt idx="382">
                  <c:v>1.4373</c:v>
                </c:pt>
                <c:pt idx="383">
                  <c:v>1.4397</c:v>
                </c:pt>
                <c:pt idx="384">
                  <c:v>1.4212</c:v>
                </c:pt>
                <c:pt idx="385">
                  <c:v>1.4219999999999999</c:v>
                </c:pt>
                <c:pt idx="386">
                  <c:v>1.4205000000000001</c:v>
                </c:pt>
                <c:pt idx="387">
                  <c:v>1.4260999999999999</c:v>
                </c:pt>
                <c:pt idx="388">
                  <c:v>1.4424999999999999</c:v>
                </c:pt>
                <c:pt idx="389">
                  <c:v>1.4453</c:v>
                </c:pt>
                <c:pt idx="390">
                  <c:v>1.4488000000000001</c:v>
                </c:pt>
                <c:pt idx="391">
                  <c:v>1.45</c:v>
                </c:pt>
                <c:pt idx="392">
                  <c:v>1.4460999999999999</c:v>
                </c:pt>
                <c:pt idx="393">
                  <c:v>1.4318</c:v>
                </c:pt>
                <c:pt idx="394">
                  <c:v>1.4247000000000001</c:v>
                </c:pt>
                <c:pt idx="395">
                  <c:v>1.4241999999999999</c:v>
                </c:pt>
                <c:pt idx="396">
                  <c:v>1.4056</c:v>
                </c:pt>
                <c:pt idx="397">
                  <c:v>1.3975</c:v>
                </c:pt>
                <c:pt idx="398">
                  <c:v>1.4073</c:v>
                </c:pt>
                <c:pt idx="399">
                  <c:v>1.4201999999999999</c:v>
                </c:pt>
                <c:pt idx="400">
                  <c:v>1.4146000000000001</c:v>
                </c:pt>
                <c:pt idx="401">
                  <c:v>1.4045000000000001</c:v>
                </c:pt>
                <c:pt idx="402">
                  <c:v>1.4159999999999999</c:v>
                </c:pt>
                <c:pt idx="403">
                  <c:v>1.4207000000000001</c:v>
                </c:pt>
                <c:pt idx="404">
                  <c:v>1.4221999999999999</c:v>
                </c:pt>
                <c:pt idx="405">
                  <c:v>1.4391</c:v>
                </c:pt>
                <c:pt idx="406">
                  <c:v>1.4379999999999999</c:v>
                </c:pt>
                <c:pt idx="407">
                  <c:v>1.4471000000000001</c:v>
                </c:pt>
                <c:pt idx="408">
                  <c:v>1.4446000000000001</c:v>
                </c:pt>
                <c:pt idx="409">
                  <c:v>1.4259999999999999</c:v>
                </c:pt>
                <c:pt idx="410">
                  <c:v>1.4259999999999999</c:v>
                </c:pt>
                <c:pt idx="411">
                  <c:v>1.4415</c:v>
                </c:pt>
                <c:pt idx="412">
                  <c:v>1.417</c:v>
                </c:pt>
                <c:pt idx="413">
                  <c:v>1.43</c:v>
                </c:pt>
                <c:pt idx="414">
                  <c:v>1.4229000000000001</c:v>
                </c:pt>
                <c:pt idx="415">
                  <c:v>1.4155</c:v>
                </c:pt>
                <c:pt idx="416">
                  <c:v>1.4225000000000001</c:v>
                </c:pt>
                <c:pt idx="417">
                  <c:v>1.4267000000000001</c:v>
                </c:pt>
                <c:pt idx="418">
                  <c:v>1.4367000000000001</c:v>
                </c:pt>
                <c:pt idx="419">
                  <c:v>1.4142999999999999</c:v>
                </c:pt>
                <c:pt idx="420">
                  <c:v>1.425</c:v>
                </c:pt>
                <c:pt idx="421">
                  <c:v>1.4309000000000001</c:v>
                </c:pt>
                <c:pt idx="422">
                  <c:v>1.4359999999999999</c:v>
                </c:pt>
                <c:pt idx="423">
                  <c:v>1.4477</c:v>
                </c:pt>
                <c:pt idx="424">
                  <c:v>1.4369000000000001</c:v>
                </c:pt>
                <c:pt idx="425">
                  <c:v>1.4384999999999999</c:v>
                </c:pt>
                <c:pt idx="426">
                  <c:v>1.4413</c:v>
                </c:pt>
                <c:pt idx="427">
                  <c:v>1.4461999999999999</c:v>
                </c:pt>
                <c:pt idx="428">
                  <c:v>1.4433</c:v>
                </c:pt>
                <c:pt idx="429">
                  <c:v>1.4423999999999999</c:v>
                </c:pt>
                <c:pt idx="430">
                  <c:v>1.4401999999999999</c:v>
                </c:pt>
                <c:pt idx="431">
                  <c:v>1.4487000000000001</c:v>
                </c:pt>
                <c:pt idx="432">
                  <c:v>1.4401999999999999</c:v>
                </c:pt>
                <c:pt idx="433">
                  <c:v>1.4450000000000001</c:v>
                </c:pt>
                <c:pt idx="434">
                  <c:v>1.4285000000000001</c:v>
                </c:pt>
                <c:pt idx="435">
                  <c:v>1.4255</c:v>
                </c:pt>
                <c:pt idx="436">
                  <c:v>1.4126000000000001</c:v>
                </c:pt>
                <c:pt idx="437">
                  <c:v>1.4098999999999999</c:v>
                </c:pt>
                <c:pt idx="438">
                  <c:v>1.4036</c:v>
                </c:pt>
                <c:pt idx="439">
                  <c:v>1.4044000000000001</c:v>
                </c:pt>
                <c:pt idx="440">
                  <c:v>1.3816999999999999</c:v>
                </c:pt>
                <c:pt idx="441">
                  <c:v>1.3655999999999999</c:v>
                </c:pt>
                <c:pt idx="442">
                  <c:v>1.3645</c:v>
                </c:pt>
                <c:pt idx="443">
                  <c:v>1.3729</c:v>
                </c:pt>
                <c:pt idx="444">
                  <c:v>1.3794999999999999</c:v>
                </c:pt>
                <c:pt idx="445">
                  <c:v>1.3759999999999999</c:v>
                </c:pt>
                <c:pt idx="446">
                  <c:v>1.3641000000000001</c:v>
                </c:pt>
                <c:pt idx="447">
                  <c:v>1.371</c:v>
                </c:pt>
                <c:pt idx="448">
                  <c:v>1.3635999999999999</c:v>
                </c:pt>
                <c:pt idx="449">
                  <c:v>1.3448</c:v>
                </c:pt>
                <c:pt idx="450">
                  <c:v>1.343</c:v>
                </c:pt>
                <c:pt idx="451">
                  <c:v>1.35</c:v>
                </c:pt>
                <c:pt idx="452">
                  <c:v>1.3579000000000001</c:v>
                </c:pt>
                <c:pt idx="453">
                  <c:v>1.3631</c:v>
                </c:pt>
                <c:pt idx="454">
                  <c:v>1.3614999999999999</c:v>
                </c:pt>
                <c:pt idx="455">
                  <c:v>1.3503000000000001</c:v>
                </c:pt>
                <c:pt idx="456">
                  <c:v>1.3327</c:v>
                </c:pt>
                <c:pt idx="457">
                  <c:v>1.3181</c:v>
                </c:pt>
                <c:pt idx="458">
                  <c:v>1.3337000000000001</c:v>
                </c:pt>
                <c:pt idx="459">
                  <c:v>1.3269</c:v>
                </c:pt>
                <c:pt idx="460">
                  <c:v>1.3433999999999999</c:v>
                </c:pt>
                <c:pt idx="461">
                  <c:v>1.3593</c:v>
                </c:pt>
                <c:pt idx="462">
                  <c:v>1.3607</c:v>
                </c:pt>
                <c:pt idx="463">
                  <c:v>1.3766</c:v>
                </c:pt>
                <c:pt idx="464">
                  <c:v>1.3727</c:v>
                </c:pt>
                <c:pt idx="465">
                  <c:v>1.3807</c:v>
                </c:pt>
                <c:pt idx="466">
                  <c:v>1.3775999999999999</c:v>
                </c:pt>
                <c:pt idx="467">
                  <c:v>1.3675999999999999</c:v>
                </c:pt>
                <c:pt idx="468">
                  <c:v>1.3828</c:v>
                </c:pt>
                <c:pt idx="469">
                  <c:v>1.3807</c:v>
                </c:pt>
                <c:pt idx="470">
                  <c:v>1.3797999999999999</c:v>
                </c:pt>
                <c:pt idx="471">
                  <c:v>1.3855999999999999</c:v>
                </c:pt>
                <c:pt idx="472">
                  <c:v>1.3917999999999999</c:v>
                </c:pt>
                <c:pt idx="473">
                  <c:v>1.3927</c:v>
                </c:pt>
                <c:pt idx="474">
                  <c:v>1.4037999999999999</c:v>
                </c:pt>
                <c:pt idx="475">
                  <c:v>1.4159999999999999</c:v>
                </c:pt>
                <c:pt idx="476">
                  <c:v>1.4000999999999999</c:v>
                </c:pt>
                <c:pt idx="477">
                  <c:v>1.3627</c:v>
                </c:pt>
                <c:pt idx="478">
                  <c:v>1.3809</c:v>
                </c:pt>
                <c:pt idx="479">
                  <c:v>1.3773</c:v>
                </c:pt>
                <c:pt idx="480">
                  <c:v>1.3773</c:v>
                </c:pt>
                <c:pt idx="481">
                  <c:v>1.3742000000000001</c:v>
                </c:pt>
                <c:pt idx="482">
                  <c:v>1.3788</c:v>
                </c:pt>
                <c:pt idx="483">
                  <c:v>1.3633</c:v>
                </c:pt>
                <c:pt idx="484">
                  <c:v>1.3615999999999999</c:v>
                </c:pt>
                <c:pt idx="485">
                  <c:v>1.365</c:v>
                </c:pt>
                <c:pt idx="486">
                  <c:v>1.3658999999999999</c:v>
                </c:pt>
                <c:pt idx="487">
                  <c:v>1.3532</c:v>
                </c:pt>
                <c:pt idx="488">
                  <c:v>1.3484</c:v>
                </c:pt>
                <c:pt idx="489">
                  <c:v>1.3480000000000001</c:v>
                </c:pt>
                <c:pt idx="490">
                  <c:v>1.3575999999999999</c:v>
                </c:pt>
                <c:pt idx="491">
                  <c:v>1.3458000000000001</c:v>
                </c:pt>
                <c:pt idx="492">
                  <c:v>1.3534999999999999</c:v>
                </c:pt>
                <c:pt idx="493">
                  <c:v>1.3387</c:v>
                </c:pt>
                <c:pt idx="494">
                  <c:v>1.3372999999999999</c:v>
                </c:pt>
                <c:pt idx="495">
                  <c:v>1.3229</c:v>
                </c:pt>
                <c:pt idx="496">
                  <c:v>1.3348</c:v>
                </c:pt>
                <c:pt idx="497">
                  <c:v>1.3335999999999999</c:v>
                </c:pt>
                <c:pt idx="498">
                  <c:v>1.3418000000000001</c:v>
                </c:pt>
                <c:pt idx="499">
                  <c:v>1.3492</c:v>
                </c:pt>
                <c:pt idx="500">
                  <c:v>1.3511</c:v>
                </c:pt>
                <c:pt idx="501">
                  <c:v>1.3442000000000001</c:v>
                </c:pt>
                <c:pt idx="502">
                  <c:v>1.3393999999999999</c:v>
                </c:pt>
                <c:pt idx="503">
                  <c:v>1.3376999999999999</c:v>
                </c:pt>
                <c:pt idx="504">
                  <c:v>1.341</c:v>
                </c:pt>
                <c:pt idx="505">
                  <c:v>1.3384</c:v>
                </c:pt>
                <c:pt idx="506">
                  <c:v>1.3250999999999999</c:v>
                </c:pt>
                <c:pt idx="507">
                  <c:v>1.3181</c:v>
                </c:pt>
                <c:pt idx="508">
                  <c:v>1.2992999999999999</c:v>
                </c:pt>
                <c:pt idx="509">
                  <c:v>1.3019000000000001</c:v>
                </c:pt>
                <c:pt idx="510">
                  <c:v>1.3064</c:v>
                </c:pt>
                <c:pt idx="511">
                  <c:v>1.3039000000000001</c:v>
                </c:pt>
                <c:pt idx="512">
                  <c:v>1.3073999999999999</c:v>
                </c:pt>
                <c:pt idx="513">
                  <c:v>1.3053999999999999</c:v>
                </c:pt>
                <c:pt idx="514">
                  <c:v>1.3047</c:v>
                </c:pt>
                <c:pt idx="515">
                  <c:v>1.3057000000000001</c:v>
                </c:pt>
                <c:pt idx="516">
                  <c:v>1.3057000000000001</c:v>
                </c:pt>
                <c:pt idx="517">
                  <c:v>1.3069</c:v>
                </c:pt>
                <c:pt idx="518">
                  <c:v>1.3073999999999999</c:v>
                </c:pt>
                <c:pt idx="519">
                  <c:v>1.2888999999999999</c:v>
                </c:pt>
                <c:pt idx="520">
                  <c:v>1.2939000000000001</c:v>
                </c:pt>
                <c:pt idx="521">
                  <c:v>1.2935000000000001</c:v>
                </c:pt>
                <c:pt idx="522">
                  <c:v>1.3013999999999999</c:v>
                </c:pt>
                <c:pt idx="523">
                  <c:v>1.2948</c:v>
                </c:pt>
                <c:pt idx="524">
                  <c:v>1.2831999999999999</c:v>
                </c:pt>
                <c:pt idx="525">
                  <c:v>1.2776000000000001</c:v>
                </c:pt>
                <c:pt idx="526">
                  <c:v>1.2727999999999999</c:v>
                </c:pt>
                <c:pt idx="527">
                  <c:v>1.2807999999999999</c:v>
                </c:pt>
                <c:pt idx="528">
                  <c:v>1.2718</c:v>
                </c:pt>
                <c:pt idx="529">
                  <c:v>1.2736000000000001</c:v>
                </c:pt>
                <c:pt idx="530">
                  <c:v>1.2770999999999999</c:v>
                </c:pt>
                <c:pt idx="531">
                  <c:v>1.2668999999999999</c:v>
                </c:pt>
                <c:pt idx="532">
                  <c:v>1.2789999999999999</c:v>
                </c:pt>
                <c:pt idx="533">
                  <c:v>1.2830999999999999</c:v>
                </c:pt>
                <c:pt idx="534">
                  <c:v>1.2910999999999999</c:v>
                </c:pt>
                <c:pt idx="535">
                  <c:v>1.2902</c:v>
                </c:pt>
                <c:pt idx="536">
                  <c:v>1.3017000000000001</c:v>
                </c:pt>
                <c:pt idx="537">
                  <c:v>1.3003</c:v>
                </c:pt>
                <c:pt idx="538">
                  <c:v>1.2942</c:v>
                </c:pt>
                <c:pt idx="539">
                  <c:v>1.3145</c:v>
                </c:pt>
                <c:pt idx="540">
                  <c:v>1.3145</c:v>
                </c:pt>
                <c:pt idx="541">
                  <c:v>1.3109999999999999</c:v>
                </c:pt>
                <c:pt idx="542">
                  <c:v>1.3176000000000001</c:v>
                </c:pt>
                <c:pt idx="543">
                  <c:v>1.3174999999999999</c:v>
                </c:pt>
                <c:pt idx="544">
                  <c:v>1.3093999999999999</c:v>
                </c:pt>
                <c:pt idx="545">
                  <c:v>1.3160000000000001</c:v>
                </c:pt>
                <c:pt idx="546">
                  <c:v>1.3042</c:v>
                </c:pt>
                <c:pt idx="547">
                  <c:v>1.3112999999999999</c:v>
                </c:pt>
                <c:pt idx="548">
                  <c:v>1.3273999999999999</c:v>
                </c:pt>
                <c:pt idx="549">
                  <c:v>1.3288</c:v>
                </c:pt>
                <c:pt idx="550">
                  <c:v>1.3189</c:v>
                </c:pt>
                <c:pt idx="551">
                  <c:v>1.3253999999999999</c:v>
                </c:pt>
                <c:pt idx="552">
                  <c:v>1.3169</c:v>
                </c:pt>
                <c:pt idx="553">
                  <c:v>1.3091999999999999</c:v>
                </c:pt>
                <c:pt idx="554">
                  <c:v>1.2982</c:v>
                </c:pt>
                <c:pt idx="555">
                  <c:v>1.3159000000000001</c:v>
                </c:pt>
                <c:pt idx="556">
                  <c:v>1.3266</c:v>
                </c:pt>
                <c:pt idx="557">
                  <c:v>1.3222</c:v>
                </c:pt>
                <c:pt idx="558">
                  <c:v>1.323</c:v>
                </c:pt>
                <c:pt idx="559">
                  <c:v>1.33</c:v>
                </c:pt>
                <c:pt idx="560">
                  <c:v>1.3411999999999999</c:v>
                </c:pt>
                <c:pt idx="561">
                  <c:v>1.3388</c:v>
                </c:pt>
                <c:pt idx="562">
                  <c:v>1.3453999999999999</c:v>
                </c:pt>
                <c:pt idx="563">
                  <c:v>1.3443000000000001</c:v>
                </c:pt>
                <c:pt idx="564">
                  <c:v>1.3311999999999999</c:v>
                </c:pt>
                <c:pt idx="565">
                  <c:v>1.3217000000000001</c:v>
                </c:pt>
                <c:pt idx="566">
                  <c:v>1.3220000000000001</c:v>
                </c:pt>
                <c:pt idx="567">
                  <c:v>1.3152999999999999</c:v>
                </c:pt>
                <c:pt idx="568">
                  <c:v>1.3120000000000001</c:v>
                </c:pt>
                <c:pt idx="569">
                  <c:v>1.3242</c:v>
                </c:pt>
                <c:pt idx="570">
                  <c:v>1.3190999999999999</c:v>
                </c:pt>
                <c:pt idx="571">
                  <c:v>1.3119000000000001</c:v>
                </c:pt>
                <c:pt idx="572">
                  <c:v>1.3057000000000001</c:v>
                </c:pt>
                <c:pt idx="573">
                  <c:v>1.3062</c:v>
                </c:pt>
                <c:pt idx="574">
                  <c:v>1.3057000000000001</c:v>
                </c:pt>
                <c:pt idx="575">
                  <c:v>1.3116000000000001</c:v>
                </c:pt>
                <c:pt idx="576">
                  <c:v>1.3149999999999999</c:v>
                </c:pt>
                <c:pt idx="577">
                  <c:v>1.3198000000000001</c:v>
                </c:pt>
                <c:pt idx="578">
                  <c:v>1.3225</c:v>
                </c:pt>
                <c:pt idx="579">
                  <c:v>1.3167</c:v>
                </c:pt>
                <c:pt idx="580">
                  <c:v>1.3242</c:v>
                </c:pt>
                <c:pt idx="581">
                  <c:v>1.3275999999999999</c:v>
                </c:pt>
                <c:pt idx="582">
                  <c:v>1.3332999999999999</c:v>
                </c:pt>
                <c:pt idx="583">
                  <c:v>1.3337000000000001</c:v>
                </c:pt>
                <c:pt idx="584">
                  <c:v>1.3271999999999999</c:v>
                </c:pt>
                <c:pt idx="585">
                  <c:v>1.3355999999999999</c:v>
                </c:pt>
                <c:pt idx="586">
                  <c:v>1.3319000000000001</c:v>
                </c:pt>
                <c:pt idx="587">
                  <c:v>1.3314999999999999</c:v>
                </c:pt>
                <c:pt idx="588">
                  <c:v>1.3142</c:v>
                </c:pt>
                <c:pt idx="589">
                  <c:v>1.3068</c:v>
                </c:pt>
                <c:pt idx="590">
                  <c:v>1.3068</c:v>
                </c:pt>
                <c:pt idx="591">
                  <c:v>1.3068</c:v>
                </c:pt>
                <c:pt idx="592">
                  <c:v>1.3113999999999999</c:v>
                </c:pt>
                <c:pt idx="593">
                  <c:v>1.3130999999999999</c:v>
                </c:pt>
                <c:pt idx="594">
                  <c:v>1.3152999999999999</c:v>
                </c:pt>
                <c:pt idx="595">
                  <c:v>1.3148</c:v>
                </c:pt>
                <c:pt idx="596">
                  <c:v>1.3024</c:v>
                </c:pt>
                <c:pt idx="597">
                  <c:v>1.3131999999999999</c:v>
                </c:pt>
                <c:pt idx="598">
                  <c:v>1.3092999999999999</c:v>
                </c:pt>
                <c:pt idx="599">
                  <c:v>1.3086</c:v>
                </c:pt>
                <c:pt idx="600">
                  <c:v>1.3191999999999999</c:v>
                </c:pt>
                <c:pt idx="601">
                  <c:v>1.3130999999999999</c:v>
                </c:pt>
                <c:pt idx="602">
                  <c:v>1.3161</c:v>
                </c:pt>
                <c:pt idx="603">
                  <c:v>1.3206</c:v>
                </c:pt>
                <c:pt idx="604">
                  <c:v>1.3214999999999999</c:v>
                </c:pt>
                <c:pt idx="605">
                  <c:v>1.3229</c:v>
                </c:pt>
                <c:pt idx="606">
                  <c:v>1.3213999999999999</c:v>
                </c:pt>
                <c:pt idx="607">
                  <c:v>1.3213999999999999</c:v>
                </c:pt>
                <c:pt idx="608">
                  <c:v>1.3130999999999999</c:v>
                </c:pt>
                <c:pt idx="609">
                  <c:v>1.3123</c:v>
                </c:pt>
                <c:pt idx="610">
                  <c:v>1.3131999999999999</c:v>
                </c:pt>
                <c:pt idx="611">
                  <c:v>1.3032999999999999</c:v>
                </c:pt>
                <c:pt idx="612">
                  <c:v>1.3025</c:v>
                </c:pt>
                <c:pt idx="613">
                  <c:v>1.2949999999999999</c:v>
                </c:pt>
                <c:pt idx="614">
                  <c:v>1.2961</c:v>
                </c:pt>
                <c:pt idx="615">
                  <c:v>1.2944</c:v>
                </c:pt>
                <c:pt idx="616">
                  <c:v>1.2863</c:v>
                </c:pt>
                <c:pt idx="617">
                  <c:v>1.2843</c:v>
                </c:pt>
                <c:pt idx="618">
                  <c:v>1.2738</c:v>
                </c:pt>
                <c:pt idx="619">
                  <c:v>1.2682</c:v>
                </c:pt>
                <c:pt idx="620">
                  <c:v>1.2721</c:v>
                </c:pt>
                <c:pt idx="621">
                  <c:v>1.2749999999999999</c:v>
                </c:pt>
                <c:pt idx="622">
                  <c:v>1.2767999999999999</c:v>
                </c:pt>
                <c:pt idx="623">
                  <c:v>1.2659</c:v>
                </c:pt>
                <c:pt idx="624">
                  <c:v>1.2557</c:v>
                </c:pt>
                <c:pt idx="625">
                  <c:v>1.2545999999999999</c:v>
                </c:pt>
                <c:pt idx="626">
                  <c:v>1.2565999999999999</c:v>
                </c:pt>
                <c:pt idx="627">
                  <c:v>1.2523</c:v>
                </c:pt>
                <c:pt idx="628">
                  <c:v>1.2438</c:v>
                </c:pt>
                <c:pt idx="629">
                  <c:v>1.2403</c:v>
                </c:pt>
                <c:pt idx="630">
                  <c:v>1.2322</c:v>
                </c:pt>
                <c:pt idx="631">
                  <c:v>1.2437</c:v>
                </c:pt>
                <c:pt idx="632">
                  <c:v>1.2428999999999999</c:v>
                </c:pt>
                <c:pt idx="633">
                  <c:v>1.2484999999999999</c:v>
                </c:pt>
                <c:pt idx="634">
                  <c:v>1.2595000000000001</c:v>
                </c:pt>
                <c:pt idx="635">
                  <c:v>1.2467999999999999</c:v>
                </c:pt>
                <c:pt idx="636">
                  <c:v>1.2544</c:v>
                </c:pt>
                <c:pt idx="637">
                  <c:v>1.2492000000000001</c:v>
                </c:pt>
                <c:pt idx="638">
                  <c:v>1.2534000000000001</c:v>
                </c:pt>
                <c:pt idx="639">
                  <c:v>1.2551000000000001</c:v>
                </c:pt>
                <c:pt idx="640">
                  <c:v>1.2596000000000001</c:v>
                </c:pt>
                <c:pt idx="641">
                  <c:v>1.2618</c:v>
                </c:pt>
                <c:pt idx="642">
                  <c:v>1.2619</c:v>
                </c:pt>
                <c:pt idx="643">
                  <c:v>1.2704</c:v>
                </c:pt>
                <c:pt idx="644">
                  <c:v>1.2669999999999999</c:v>
                </c:pt>
                <c:pt idx="645">
                  <c:v>1.2539</c:v>
                </c:pt>
                <c:pt idx="646">
                  <c:v>1.2487999999999999</c:v>
                </c:pt>
                <c:pt idx="647">
                  <c:v>1.2475000000000001</c:v>
                </c:pt>
                <c:pt idx="648">
                  <c:v>1.2478</c:v>
                </c:pt>
                <c:pt idx="649">
                  <c:v>1.2418</c:v>
                </c:pt>
                <c:pt idx="650">
                  <c:v>1.2589999999999999</c:v>
                </c:pt>
                <c:pt idx="651">
                  <c:v>1.2593000000000001</c:v>
                </c:pt>
                <c:pt idx="652">
                  <c:v>1.2575000000000001</c:v>
                </c:pt>
                <c:pt idx="653">
                  <c:v>1.256</c:v>
                </c:pt>
                <c:pt idx="654">
                  <c:v>1.2425999999999999</c:v>
                </c:pt>
                <c:pt idx="655">
                  <c:v>1.2377</c:v>
                </c:pt>
                <c:pt idx="656">
                  <c:v>1.2293000000000001</c:v>
                </c:pt>
                <c:pt idx="657">
                  <c:v>1.2284999999999999</c:v>
                </c:pt>
                <c:pt idx="658">
                  <c:v>1.226</c:v>
                </c:pt>
                <c:pt idx="659">
                  <c:v>1.2178</c:v>
                </c:pt>
                <c:pt idx="660">
                  <c:v>1.2184999999999999</c:v>
                </c:pt>
                <c:pt idx="661">
                  <c:v>1.2177</c:v>
                </c:pt>
                <c:pt idx="662">
                  <c:v>1.2281</c:v>
                </c:pt>
                <c:pt idx="663">
                  <c:v>1.2234</c:v>
                </c:pt>
                <c:pt idx="664">
                  <c:v>1.2286999999999999</c:v>
                </c:pt>
                <c:pt idx="665">
                  <c:v>1.22</c:v>
                </c:pt>
                <c:pt idx="666">
                  <c:v>1.2104999999999999</c:v>
                </c:pt>
                <c:pt idx="667">
                  <c:v>1.2089000000000001</c:v>
                </c:pt>
                <c:pt idx="668">
                  <c:v>1.2134</c:v>
                </c:pt>
                <c:pt idx="669">
                  <c:v>1.226</c:v>
                </c:pt>
                <c:pt idx="670">
                  <c:v>1.2317</c:v>
                </c:pt>
                <c:pt idx="671">
                  <c:v>1.2245999999999999</c:v>
                </c:pt>
                <c:pt idx="672">
                  <c:v>1.2283999999999999</c:v>
                </c:pt>
                <c:pt idx="673">
                  <c:v>1.2298</c:v>
                </c:pt>
                <c:pt idx="674">
                  <c:v>1.2345999999999999</c:v>
                </c:pt>
                <c:pt idx="675">
                  <c:v>1.2244999999999999</c:v>
                </c:pt>
                <c:pt idx="676">
                  <c:v>1.2379</c:v>
                </c:pt>
                <c:pt idx="677">
                  <c:v>1.2436</c:v>
                </c:pt>
                <c:pt idx="678">
                  <c:v>1.2336</c:v>
                </c:pt>
                <c:pt idx="679">
                  <c:v>1.2301</c:v>
                </c:pt>
                <c:pt idx="680">
                  <c:v>1.2262</c:v>
                </c:pt>
                <c:pt idx="681">
                  <c:v>1.2339</c:v>
                </c:pt>
                <c:pt idx="682">
                  <c:v>1.2352000000000001</c:v>
                </c:pt>
                <c:pt idx="683">
                  <c:v>1.2276</c:v>
                </c:pt>
                <c:pt idx="684">
                  <c:v>1.2279</c:v>
                </c:pt>
                <c:pt idx="685">
                  <c:v>1.2337</c:v>
                </c:pt>
                <c:pt idx="686">
                  <c:v>1.23</c:v>
                </c:pt>
                <c:pt idx="687">
                  <c:v>1.2427999999999999</c:v>
                </c:pt>
                <c:pt idx="688">
                  <c:v>1.2447999999999999</c:v>
                </c:pt>
                <c:pt idx="689">
                  <c:v>1.2552000000000001</c:v>
                </c:pt>
                <c:pt idx="690">
                  <c:v>1.2506999999999999</c:v>
                </c:pt>
                <c:pt idx="691">
                  <c:v>1.2529999999999999</c:v>
                </c:pt>
                <c:pt idx="692">
                  <c:v>1.2547999999999999</c:v>
                </c:pt>
                <c:pt idx="693">
                  <c:v>1.2544999999999999</c:v>
                </c:pt>
                <c:pt idx="694">
                  <c:v>1.2544</c:v>
                </c:pt>
                <c:pt idx="695">
                  <c:v>1.2611000000000001</c:v>
                </c:pt>
                <c:pt idx="696">
                  <c:v>1.2567999999999999</c:v>
                </c:pt>
                <c:pt idx="697">
                  <c:v>1.2579</c:v>
                </c:pt>
                <c:pt idx="698">
                  <c:v>1.2578</c:v>
                </c:pt>
                <c:pt idx="699">
                  <c:v>1.2638</c:v>
                </c:pt>
                <c:pt idx="700">
                  <c:v>1.2706</c:v>
                </c:pt>
                <c:pt idx="701">
                  <c:v>1.2776000000000001</c:v>
                </c:pt>
                <c:pt idx="702">
                  <c:v>1.2786999999999999</c:v>
                </c:pt>
                <c:pt idx="703">
                  <c:v>1.2896000000000001</c:v>
                </c:pt>
                <c:pt idx="704">
                  <c:v>1.2909999999999999</c:v>
                </c:pt>
                <c:pt idx="705">
                  <c:v>1.3095000000000001</c:v>
                </c:pt>
                <c:pt idx="706">
                  <c:v>1.3086</c:v>
                </c:pt>
                <c:pt idx="707">
                  <c:v>1.3053999999999999</c:v>
                </c:pt>
                <c:pt idx="708">
                  <c:v>1.3002</c:v>
                </c:pt>
                <c:pt idx="709">
                  <c:v>1.2954000000000001</c:v>
                </c:pt>
                <c:pt idx="710">
                  <c:v>1.2988</c:v>
                </c:pt>
                <c:pt idx="711">
                  <c:v>1.2916000000000001</c:v>
                </c:pt>
                <c:pt idx="712">
                  <c:v>1.2931999999999999</c:v>
                </c:pt>
                <c:pt idx="713">
                  <c:v>1.2845</c:v>
                </c:pt>
                <c:pt idx="714">
                  <c:v>1.2874000000000001</c:v>
                </c:pt>
                <c:pt idx="715">
                  <c:v>1.2929999999999999</c:v>
                </c:pt>
                <c:pt idx="716">
                  <c:v>1.2877000000000001</c:v>
                </c:pt>
                <c:pt idx="717">
                  <c:v>1.2929999999999999</c:v>
                </c:pt>
                <c:pt idx="718">
                  <c:v>1.2904</c:v>
                </c:pt>
                <c:pt idx="719">
                  <c:v>1.2950999999999999</c:v>
                </c:pt>
                <c:pt idx="720">
                  <c:v>1.3002</c:v>
                </c:pt>
                <c:pt idx="721">
                  <c:v>1.2958000000000001</c:v>
                </c:pt>
                <c:pt idx="722">
                  <c:v>1.2952999999999999</c:v>
                </c:pt>
                <c:pt idx="723">
                  <c:v>1.2888999999999999</c:v>
                </c:pt>
                <c:pt idx="724">
                  <c:v>1.2918000000000001</c:v>
                </c:pt>
                <c:pt idx="725">
                  <c:v>1.2969999999999999</c:v>
                </c:pt>
                <c:pt idx="726">
                  <c:v>1.2970999999999999</c:v>
                </c:pt>
                <c:pt idx="727">
                  <c:v>1.3046</c:v>
                </c:pt>
                <c:pt idx="728">
                  <c:v>1.3120000000000001</c:v>
                </c:pt>
                <c:pt idx="729">
                  <c:v>1.3118000000000001</c:v>
                </c:pt>
                <c:pt idx="730">
                  <c:v>1.3035000000000001</c:v>
                </c:pt>
                <c:pt idx="731">
                  <c:v>1.3063</c:v>
                </c:pt>
                <c:pt idx="732">
                  <c:v>1.3005</c:v>
                </c:pt>
                <c:pt idx="733">
                  <c:v>1.2942</c:v>
                </c:pt>
                <c:pt idx="734">
                  <c:v>1.2992999999999999</c:v>
                </c:pt>
                <c:pt idx="735">
                  <c:v>1.2907999999999999</c:v>
                </c:pt>
                <c:pt idx="736">
                  <c:v>1.2898000000000001</c:v>
                </c:pt>
                <c:pt idx="737">
                  <c:v>1.2962</c:v>
                </c:pt>
                <c:pt idx="738">
                  <c:v>1.2992999999999999</c:v>
                </c:pt>
                <c:pt idx="739">
                  <c:v>1.2975000000000001</c:v>
                </c:pt>
                <c:pt idx="740">
                  <c:v>1.2849999999999999</c:v>
                </c:pt>
                <c:pt idx="741">
                  <c:v>1.2777000000000001</c:v>
                </c:pt>
                <c:pt idx="742">
                  <c:v>1.28</c:v>
                </c:pt>
                <c:pt idx="743">
                  <c:v>1.2746</c:v>
                </c:pt>
                <c:pt idx="744">
                  <c:v>1.2736000000000001</c:v>
                </c:pt>
                <c:pt idx="745">
                  <c:v>1.2694000000000001</c:v>
                </c:pt>
                <c:pt idx="746">
                  <c:v>1.2735000000000001</c:v>
                </c:pt>
                <c:pt idx="747">
                  <c:v>1.2696000000000001</c:v>
                </c:pt>
                <c:pt idx="748">
                  <c:v>1.2726</c:v>
                </c:pt>
                <c:pt idx="749">
                  <c:v>1.2756000000000001</c:v>
                </c:pt>
                <c:pt idx="750">
                  <c:v>1.2745</c:v>
                </c:pt>
                <c:pt idx="751">
                  <c:v>1.2762</c:v>
                </c:pt>
                <c:pt idx="752">
                  <c:v>1.2808999999999999</c:v>
                </c:pt>
                <c:pt idx="753">
                  <c:v>1.2805</c:v>
                </c:pt>
                <c:pt idx="754">
                  <c:v>1.2892999999999999</c:v>
                </c:pt>
                <c:pt idx="755">
                  <c:v>1.2908999999999999</c:v>
                </c:pt>
                <c:pt idx="756">
                  <c:v>1.2964</c:v>
                </c:pt>
                <c:pt idx="757">
                  <c:v>1.2961</c:v>
                </c:pt>
                <c:pt idx="758">
                  <c:v>1.2890999999999999</c:v>
                </c:pt>
                <c:pt idx="759">
                  <c:v>1.2994000000000001</c:v>
                </c:pt>
                <c:pt idx="760">
                  <c:v>1.2986</c:v>
                </c:pt>
                <c:pt idx="761">
                  <c:v>1.3057000000000001</c:v>
                </c:pt>
                <c:pt idx="762">
                  <c:v>1.3091999999999999</c:v>
                </c:pt>
                <c:pt idx="763">
                  <c:v>1.3065</c:v>
                </c:pt>
                <c:pt idx="764">
                  <c:v>1.3071999999999999</c:v>
                </c:pt>
                <c:pt idx="765">
                  <c:v>1.2905</c:v>
                </c:pt>
                <c:pt idx="766">
                  <c:v>1.2929999999999999</c:v>
                </c:pt>
                <c:pt idx="767">
                  <c:v>1.2992999999999999</c:v>
                </c:pt>
                <c:pt idx="768">
                  <c:v>1.304</c:v>
                </c:pt>
                <c:pt idx="769">
                  <c:v>1.3077000000000001</c:v>
                </c:pt>
                <c:pt idx="770">
                  <c:v>1.3081</c:v>
                </c:pt>
                <c:pt idx="771">
                  <c:v>1.3160000000000001</c:v>
                </c:pt>
                <c:pt idx="772">
                  <c:v>1.3178000000000001</c:v>
                </c:pt>
                <c:pt idx="773">
                  <c:v>1.3302</c:v>
                </c:pt>
                <c:pt idx="774">
                  <c:v>1.3246</c:v>
                </c:pt>
                <c:pt idx="775">
                  <c:v>1.3209</c:v>
                </c:pt>
                <c:pt idx="776">
                  <c:v>1.3218000000000001</c:v>
                </c:pt>
                <c:pt idx="777">
                  <c:v>1.3218000000000001</c:v>
                </c:pt>
                <c:pt idx="778">
                  <c:v>1.3218000000000001</c:v>
                </c:pt>
                <c:pt idx="779">
                  <c:v>1.3266</c:v>
                </c:pt>
                <c:pt idx="780">
                  <c:v>1.3183</c:v>
                </c:pt>
                <c:pt idx="781">
                  <c:v>1.3193999999999999</c:v>
                </c:pt>
                <c:pt idx="782">
                  <c:v>1.3193999999999999</c:v>
                </c:pt>
                <c:pt idx="783">
                  <c:v>1.3262</c:v>
                </c:pt>
                <c:pt idx="784">
                  <c:v>1.3102</c:v>
                </c:pt>
                <c:pt idx="785">
                  <c:v>1.3011999999999999</c:v>
                </c:pt>
                <c:pt idx="786">
                  <c:v>1.3039000000000001</c:v>
                </c:pt>
                <c:pt idx="787">
                  <c:v>1.3086</c:v>
                </c:pt>
                <c:pt idx="788">
                  <c:v>1.3056000000000001</c:v>
                </c:pt>
                <c:pt idx="789">
                  <c:v>1.3112999999999999</c:v>
                </c:pt>
                <c:pt idx="790">
                  <c:v>1.3273999999999999</c:v>
                </c:pt>
                <c:pt idx="791">
                  <c:v>1.3341000000000001</c:v>
                </c:pt>
                <c:pt idx="792">
                  <c:v>1.3327</c:v>
                </c:pt>
                <c:pt idx="793">
                  <c:v>1.3277000000000001</c:v>
                </c:pt>
                <c:pt idx="794">
                  <c:v>1.3368</c:v>
                </c:pt>
                <c:pt idx="795">
                  <c:v>1.3324</c:v>
                </c:pt>
                <c:pt idx="796">
                  <c:v>1.3323</c:v>
                </c:pt>
                <c:pt idx="797">
                  <c:v>1.3317000000000001</c:v>
                </c:pt>
                <c:pt idx="798">
                  <c:v>1.333</c:v>
                </c:pt>
                <c:pt idx="799">
                  <c:v>1.3349</c:v>
                </c:pt>
                <c:pt idx="800">
                  <c:v>1.3469</c:v>
                </c:pt>
                <c:pt idx="801">
                  <c:v>1.3444</c:v>
                </c:pt>
                <c:pt idx="802">
                  <c:v>1.3432999999999999</c:v>
                </c:pt>
                <c:pt idx="803">
                  <c:v>1.3541000000000001</c:v>
                </c:pt>
                <c:pt idx="804">
                  <c:v>1.355</c:v>
                </c:pt>
                <c:pt idx="805">
                  <c:v>1.3644000000000001</c:v>
                </c:pt>
                <c:pt idx="806">
                  <c:v>1.3552</c:v>
                </c:pt>
                <c:pt idx="807">
                  <c:v>1.3536999999999999</c:v>
                </c:pt>
                <c:pt idx="808">
                  <c:v>1.3516999999999999</c:v>
                </c:pt>
                <c:pt idx="809">
                  <c:v>1.3546</c:v>
                </c:pt>
                <c:pt idx="810">
                  <c:v>1.3373999999999999</c:v>
                </c:pt>
                <c:pt idx="811">
                  <c:v>1.3391</c:v>
                </c:pt>
                <c:pt idx="812">
                  <c:v>1.3438000000000001</c:v>
                </c:pt>
                <c:pt idx="813">
                  <c:v>1.3480000000000001</c:v>
                </c:pt>
                <c:pt idx="814">
                  <c:v>1.3327</c:v>
                </c:pt>
                <c:pt idx="815">
                  <c:v>1.3325</c:v>
                </c:pt>
                <c:pt idx="816">
                  <c:v>1.3351999999999999</c:v>
                </c:pt>
                <c:pt idx="817">
                  <c:v>1.3349</c:v>
                </c:pt>
                <c:pt idx="818">
                  <c:v>1.337</c:v>
                </c:pt>
                <c:pt idx="819">
                  <c:v>1.3186</c:v>
                </c:pt>
                <c:pt idx="820">
                  <c:v>1.3186</c:v>
                </c:pt>
                <c:pt idx="821">
                  <c:v>1.3304</c:v>
                </c:pt>
                <c:pt idx="822">
                  <c:v>1.3077000000000001</c:v>
                </c:pt>
                <c:pt idx="823">
                  <c:v>1.3097000000000001</c:v>
                </c:pt>
                <c:pt idx="824">
                  <c:v>1.3129</c:v>
                </c:pt>
                <c:pt idx="825">
                  <c:v>1.3</c:v>
                </c:pt>
                <c:pt idx="826">
                  <c:v>1.3007</c:v>
                </c:pt>
                <c:pt idx="827">
                  <c:v>1.3033999999999999</c:v>
                </c:pt>
                <c:pt idx="828">
                  <c:v>1.3035000000000001</c:v>
                </c:pt>
                <c:pt idx="829">
                  <c:v>1.3009999999999999</c:v>
                </c:pt>
                <c:pt idx="830">
                  <c:v>1.3089999999999999</c:v>
                </c:pt>
                <c:pt idx="831">
                  <c:v>1.2994000000000001</c:v>
                </c:pt>
                <c:pt idx="832">
                  <c:v>1.3052999999999999</c:v>
                </c:pt>
                <c:pt idx="833">
                  <c:v>1.2981</c:v>
                </c:pt>
                <c:pt idx="834">
                  <c:v>1.2937000000000001</c:v>
                </c:pt>
                <c:pt idx="835">
                  <c:v>1.3086</c:v>
                </c:pt>
                <c:pt idx="836">
                  <c:v>1.2928999999999999</c:v>
                </c:pt>
                <c:pt idx="837">
                  <c:v>1.2944</c:v>
                </c:pt>
                <c:pt idx="838">
                  <c:v>1.2945</c:v>
                </c:pt>
                <c:pt idx="839">
                  <c:v>1.2909999999999999</c:v>
                </c:pt>
                <c:pt idx="840">
                  <c:v>1.2948</c:v>
                </c:pt>
                <c:pt idx="841">
                  <c:v>1.2935000000000001</c:v>
                </c:pt>
                <c:pt idx="842">
                  <c:v>1.2861</c:v>
                </c:pt>
                <c:pt idx="843">
                  <c:v>1.2767999999999999</c:v>
                </c:pt>
                <c:pt idx="844">
                  <c:v>1.2805</c:v>
                </c:pt>
                <c:pt idx="845">
                  <c:v>1.2805</c:v>
                </c:pt>
                <c:pt idx="846">
                  <c:v>1.2805</c:v>
                </c:pt>
                <c:pt idx="847">
                  <c:v>1.284</c:v>
                </c:pt>
                <c:pt idx="848">
                  <c:v>1.2827999999999999</c:v>
                </c:pt>
                <c:pt idx="849">
                  <c:v>1.2818000000000001</c:v>
                </c:pt>
                <c:pt idx="850">
                  <c:v>1.2944</c:v>
                </c:pt>
                <c:pt idx="851">
                  <c:v>1.3023</c:v>
                </c:pt>
                <c:pt idx="852">
                  <c:v>1.304</c:v>
                </c:pt>
                <c:pt idx="853">
                  <c:v>1.3086</c:v>
                </c:pt>
                <c:pt idx="854">
                  <c:v>1.3119000000000001</c:v>
                </c:pt>
                <c:pt idx="855">
                  <c:v>1.3051999999999999</c:v>
                </c:pt>
                <c:pt idx="856">
                  <c:v>1.3081</c:v>
                </c:pt>
                <c:pt idx="857">
                  <c:v>1.3129</c:v>
                </c:pt>
                <c:pt idx="858">
                  <c:v>1.3129</c:v>
                </c:pt>
                <c:pt idx="859">
                  <c:v>1.3045</c:v>
                </c:pt>
                <c:pt idx="860">
                  <c:v>1.3115000000000001</c:v>
                </c:pt>
                <c:pt idx="861">
                  <c:v>1.3037000000000001</c:v>
                </c:pt>
                <c:pt idx="862">
                  <c:v>1.2989999999999999</c:v>
                </c:pt>
                <c:pt idx="863">
                  <c:v>1.3006</c:v>
                </c:pt>
                <c:pt idx="864">
                  <c:v>1.3080000000000001</c:v>
                </c:pt>
                <c:pt idx="865">
                  <c:v>1.2999000000000001</c:v>
                </c:pt>
                <c:pt idx="866">
                  <c:v>1.3112999999999999</c:v>
                </c:pt>
                <c:pt idx="867">
                  <c:v>1.3071999999999999</c:v>
                </c:pt>
                <c:pt idx="868">
                  <c:v>1.3071999999999999</c:v>
                </c:pt>
                <c:pt idx="869">
                  <c:v>1.3190999999999999</c:v>
                </c:pt>
                <c:pt idx="870">
                  <c:v>1.3113999999999999</c:v>
                </c:pt>
                <c:pt idx="871">
                  <c:v>1.3107</c:v>
                </c:pt>
                <c:pt idx="872">
                  <c:v>1.3107</c:v>
                </c:pt>
                <c:pt idx="873">
                  <c:v>1.3134999999999999</c:v>
                </c:pt>
                <c:pt idx="874">
                  <c:v>1.3142</c:v>
                </c:pt>
                <c:pt idx="875">
                  <c:v>1.2988</c:v>
                </c:pt>
                <c:pt idx="876">
                  <c:v>1.2972999999999999</c:v>
                </c:pt>
                <c:pt idx="877">
                  <c:v>1.2977000000000001</c:v>
                </c:pt>
                <c:pt idx="878">
                  <c:v>1.2864</c:v>
                </c:pt>
                <c:pt idx="879">
                  <c:v>1.2889999999999999</c:v>
                </c:pt>
                <c:pt idx="880">
                  <c:v>1.2868999999999999</c:v>
                </c:pt>
                <c:pt idx="881">
                  <c:v>1.2853000000000001</c:v>
                </c:pt>
                <c:pt idx="882">
                  <c:v>1.2866</c:v>
                </c:pt>
                <c:pt idx="883">
                  <c:v>1.2923</c:v>
                </c:pt>
                <c:pt idx="884">
                  <c:v>1.2887999999999999</c:v>
                </c:pt>
                <c:pt idx="885">
                  <c:v>1.2939000000000001</c:v>
                </c:pt>
                <c:pt idx="886">
                  <c:v>1.2939000000000001</c:v>
                </c:pt>
                <c:pt idx="887">
                  <c:v>1.2938000000000001</c:v>
                </c:pt>
                <c:pt idx="888">
                  <c:v>1.2951999999999999</c:v>
                </c:pt>
                <c:pt idx="889">
                  <c:v>1.2944</c:v>
                </c:pt>
                <c:pt idx="890">
                  <c:v>1.3006</c:v>
                </c:pt>
                <c:pt idx="891">
                  <c:v>1.3008</c:v>
                </c:pt>
                <c:pt idx="892">
                  <c:v>1.3091999999999999</c:v>
                </c:pt>
                <c:pt idx="893">
                  <c:v>1.3067</c:v>
                </c:pt>
                <c:pt idx="894">
                  <c:v>1.3118000000000001</c:v>
                </c:pt>
                <c:pt idx="895">
                  <c:v>1.3260000000000001</c:v>
                </c:pt>
                <c:pt idx="896">
                  <c:v>1.3209</c:v>
                </c:pt>
                <c:pt idx="897">
                  <c:v>1.3272999999999999</c:v>
                </c:pt>
                <c:pt idx="898">
                  <c:v>1.3277000000000001</c:v>
                </c:pt>
                <c:pt idx="899">
                  <c:v>1.3314999999999999</c:v>
                </c:pt>
                <c:pt idx="900">
                  <c:v>1.3303</c:v>
                </c:pt>
                <c:pt idx="901">
                  <c:v>1.3337000000000001</c:v>
                </c:pt>
                <c:pt idx="902">
                  <c:v>1.3373999999999999</c:v>
                </c:pt>
                <c:pt idx="903">
                  <c:v>1.3406</c:v>
                </c:pt>
                <c:pt idx="904">
                  <c:v>1.32</c:v>
                </c:pt>
                <c:pt idx="905">
                  <c:v>1.3180000000000001</c:v>
                </c:pt>
                <c:pt idx="906">
                  <c:v>1.3086</c:v>
                </c:pt>
                <c:pt idx="907">
                  <c:v>1.3133999999999999</c:v>
                </c:pt>
                <c:pt idx="908">
                  <c:v>1.3024</c:v>
                </c:pt>
                <c:pt idx="909">
                  <c:v>1.3031999999999999</c:v>
                </c:pt>
                <c:pt idx="910">
                  <c:v>1.3080000000000001</c:v>
                </c:pt>
                <c:pt idx="911">
                  <c:v>1.3037000000000001</c:v>
                </c:pt>
                <c:pt idx="912">
                  <c:v>1.3017000000000001</c:v>
                </c:pt>
                <c:pt idx="913">
                  <c:v>1.2959000000000001</c:v>
                </c:pt>
                <c:pt idx="914">
                  <c:v>1.2984</c:v>
                </c:pt>
                <c:pt idx="915">
                  <c:v>1.2883</c:v>
                </c:pt>
                <c:pt idx="916">
                  <c:v>1.2849999999999999</c:v>
                </c:pt>
                <c:pt idx="917">
                  <c:v>1.2857000000000001</c:v>
                </c:pt>
                <c:pt idx="918">
                  <c:v>1.2813000000000001</c:v>
                </c:pt>
                <c:pt idx="919">
                  <c:v>1.3044</c:v>
                </c:pt>
                <c:pt idx="920">
                  <c:v>1.3033999999999999</c:v>
                </c:pt>
                <c:pt idx="921">
                  <c:v>1.3011999999999999</c:v>
                </c:pt>
                <c:pt idx="922">
                  <c:v>1.3118000000000001</c:v>
                </c:pt>
                <c:pt idx="923">
                  <c:v>1.3136000000000001</c:v>
                </c:pt>
                <c:pt idx="924">
                  <c:v>1.3092999999999999</c:v>
                </c:pt>
                <c:pt idx="925">
                  <c:v>1.3123</c:v>
                </c:pt>
                <c:pt idx="926">
                  <c:v>1.3166</c:v>
                </c:pt>
                <c:pt idx="927">
                  <c:v>1.3180000000000001</c:v>
                </c:pt>
                <c:pt idx="928">
                  <c:v>1.3246</c:v>
                </c:pt>
                <c:pt idx="929">
                  <c:v>1.3202</c:v>
                </c:pt>
                <c:pt idx="930">
                  <c:v>1.3260000000000001</c:v>
                </c:pt>
                <c:pt idx="931">
                  <c:v>1.327</c:v>
                </c:pt>
                <c:pt idx="932">
                  <c:v>1.3284</c:v>
                </c:pt>
                <c:pt idx="933">
                  <c:v>1.3274999999999999</c:v>
                </c:pt>
                <c:pt idx="934">
                  <c:v>1.3236000000000001</c:v>
                </c:pt>
                <c:pt idx="935">
                  <c:v>1.3203</c:v>
                </c:pt>
                <c:pt idx="936">
                  <c:v>1.3257000000000001</c:v>
                </c:pt>
                <c:pt idx="937">
                  <c:v>1.3280000000000001</c:v>
                </c:pt>
                <c:pt idx="938">
                  <c:v>1.3305</c:v>
                </c:pt>
                <c:pt idx="939">
                  <c:v>1.3360000000000001</c:v>
                </c:pt>
                <c:pt idx="940">
                  <c:v>1.3372999999999999</c:v>
                </c:pt>
                <c:pt idx="941">
                  <c:v>1.3280000000000001</c:v>
                </c:pt>
                <c:pt idx="942">
                  <c:v>1.329</c:v>
                </c:pt>
                <c:pt idx="943">
                  <c:v>1.3243</c:v>
                </c:pt>
                <c:pt idx="944">
                  <c:v>1.3297000000000001</c:v>
                </c:pt>
                <c:pt idx="945">
                  <c:v>1.3340000000000001</c:v>
                </c:pt>
                <c:pt idx="946">
                  <c:v>1.3344</c:v>
                </c:pt>
                <c:pt idx="947">
                  <c:v>1.3391999999999999</c:v>
                </c:pt>
                <c:pt idx="948">
                  <c:v>1.3384</c:v>
                </c:pt>
                <c:pt idx="949">
                  <c:v>1.3323</c:v>
                </c:pt>
                <c:pt idx="950">
                  <c:v>1.3354999999999999</c:v>
                </c:pt>
                <c:pt idx="951">
                  <c:v>1.3361000000000001</c:v>
                </c:pt>
                <c:pt idx="952">
                  <c:v>1.3338000000000001</c:v>
                </c:pt>
                <c:pt idx="953">
                  <c:v>1.3347</c:v>
                </c:pt>
                <c:pt idx="954">
                  <c:v>1.3266</c:v>
                </c:pt>
                <c:pt idx="955">
                  <c:v>1.3234999999999999</c:v>
                </c:pt>
                <c:pt idx="956">
                  <c:v>1.3207</c:v>
                </c:pt>
                <c:pt idx="957">
                  <c:v>1.3171999999999999</c:v>
                </c:pt>
                <c:pt idx="958">
                  <c:v>1.3170999999999999</c:v>
                </c:pt>
                <c:pt idx="959">
                  <c:v>1.3202</c:v>
                </c:pt>
                <c:pt idx="960">
                  <c:v>1.3117000000000001</c:v>
                </c:pt>
                <c:pt idx="961">
                  <c:v>1.3193999999999999</c:v>
                </c:pt>
                <c:pt idx="962">
                  <c:v>1.3240000000000001</c:v>
                </c:pt>
                <c:pt idx="963">
                  <c:v>1.3268</c:v>
                </c:pt>
                <c:pt idx="964">
                  <c:v>1.329</c:v>
                </c:pt>
                <c:pt idx="965">
                  <c:v>1.3294999999999999</c:v>
                </c:pt>
                <c:pt idx="966">
                  <c:v>1.3357000000000001</c:v>
                </c:pt>
                <c:pt idx="967">
                  <c:v>1.3355999999999999</c:v>
                </c:pt>
                <c:pt idx="968">
                  <c:v>1.3351999999999999</c:v>
                </c:pt>
                <c:pt idx="969">
                  <c:v>1.3545</c:v>
                </c:pt>
                <c:pt idx="970">
                  <c:v>1.3513999999999999</c:v>
                </c:pt>
                <c:pt idx="971">
                  <c:v>1.3508</c:v>
                </c:pt>
                <c:pt idx="972">
                  <c:v>1.3472999999999999</c:v>
                </c:pt>
                <c:pt idx="973">
                  <c:v>1.3504</c:v>
                </c:pt>
                <c:pt idx="974">
                  <c:v>1.3499000000000001</c:v>
                </c:pt>
                <c:pt idx="975">
                  <c:v>1.3536999999999999</c:v>
                </c:pt>
                <c:pt idx="976">
                  <c:v>1.3505</c:v>
                </c:pt>
                <c:pt idx="977">
                  <c:v>1.3553999999999999</c:v>
                </c:pt>
                <c:pt idx="978">
                  <c:v>1.3514999999999999</c:v>
                </c:pt>
                <c:pt idx="979">
                  <c:v>1.3593999999999999</c:v>
                </c:pt>
                <c:pt idx="980">
                  <c:v>1.3593</c:v>
                </c:pt>
                <c:pt idx="981">
                  <c:v>1.3572</c:v>
                </c:pt>
                <c:pt idx="982">
                  <c:v>1.3575999999999999</c:v>
                </c:pt>
                <c:pt idx="983">
                  <c:v>1.3514999999999999</c:v>
                </c:pt>
                <c:pt idx="984">
                  <c:v>1.3532</c:v>
                </c:pt>
                <c:pt idx="985">
                  <c:v>1.3566</c:v>
                </c:pt>
                <c:pt idx="986">
                  <c:v>1.3564000000000001</c:v>
                </c:pt>
                <c:pt idx="987">
                  <c:v>1.3492999999999999</c:v>
                </c:pt>
                <c:pt idx="988">
                  <c:v>1.3561000000000001</c:v>
                </c:pt>
                <c:pt idx="989">
                  <c:v>1.3662000000000001</c:v>
                </c:pt>
                <c:pt idx="990">
                  <c:v>1.3684000000000001</c:v>
                </c:pt>
                <c:pt idx="991">
                  <c:v>1.3667</c:v>
                </c:pt>
                <c:pt idx="992">
                  <c:v>1.3673999999999999</c:v>
                </c:pt>
                <c:pt idx="993">
                  <c:v>1.3752</c:v>
                </c:pt>
                <c:pt idx="994">
                  <c:v>1.3805000000000001</c:v>
                </c:pt>
                <c:pt idx="995">
                  <c:v>1.3776999999999999</c:v>
                </c:pt>
                <c:pt idx="996">
                  <c:v>1.3784000000000001</c:v>
                </c:pt>
                <c:pt idx="997">
                  <c:v>1.3768</c:v>
                </c:pt>
                <c:pt idx="998">
                  <c:v>1.3754999999999999</c:v>
                </c:pt>
                <c:pt idx="999">
                  <c:v>1.3641000000000001</c:v>
                </c:pt>
                <c:pt idx="1000">
                  <c:v>1.3505</c:v>
                </c:pt>
                <c:pt idx="1001">
                  <c:v>1.3506</c:v>
                </c:pt>
                <c:pt idx="1002">
                  <c:v>1.3493999999999999</c:v>
                </c:pt>
                <c:pt idx="1003">
                  <c:v>1.3516999999999999</c:v>
                </c:pt>
                <c:pt idx="1004">
                  <c:v>1.3365</c:v>
                </c:pt>
                <c:pt idx="1005">
                  <c:v>1.3431</c:v>
                </c:pt>
                <c:pt idx="1006">
                  <c:v>1.3393999999999999</c:v>
                </c:pt>
                <c:pt idx="1007">
                  <c:v>1.3431999999999999</c:v>
                </c:pt>
                <c:pt idx="1008">
                  <c:v>1.3414999999999999</c:v>
                </c:pt>
                <c:pt idx="1009">
                  <c:v>1.3435999999999999</c:v>
                </c:pt>
                <c:pt idx="1010">
                  <c:v>1.3460000000000001</c:v>
                </c:pt>
                <c:pt idx="1011">
                  <c:v>1.3516999999999999</c:v>
                </c:pt>
                <c:pt idx="1012">
                  <c:v>1.3502000000000001</c:v>
                </c:pt>
                <c:pt idx="1013">
                  <c:v>1.3527</c:v>
                </c:pt>
                <c:pt idx="1014">
                  <c:v>1.3472</c:v>
                </c:pt>
                <c:pt idx="1015">
                  <c:v>1.3517999999999999</c:v>
                </c:pt>
                <c:pt idx="1016">
                  <c:v>1.3513999999999999</c:v>
                </c:pt>
                <c:pt idx="1017">
                  <c:v>1.3547</c:v>
                </c:pt>
                <c:pt idx="1018">
                  <c:v>1.3595999999999999</c:v>
                </c:pt>
                <c:pt idx="1019">
                  <c:v>1.3592</c:v>
                </c:pt>
                <c:pt idx="1020">
                  <c:v>1.3611</c:v>
                </c:pt>
                <c:pt idx="1021">
                  <c:v>1.3535999999999999</c:v>
                </c:pt>
                <c:pt idx="1022">
                  <c:v>1.3577999999999999</c:v>
                </c:pt>
                <c:pt idx="1023">
                  <c:v>1.3592</c:v>
                </c:pt>
                <c:pt idx="1024">
                  <c:v>1.3593999999999999</c:v>
                </c:pt>
                <c:pt idx="1025">
                  <c:v>1.3661000000000001</c:v>
                </c:pt>
                <c:pt idx="1026">
                  <c:v>1.3722000000000001</c:v>
                </c:pt>
                <c:pt idx="1027">
                  <c:v>1.375</c:v>
                </c:pt>
                <c:pt idx="1028">
                  <c:v>1.3767</c:v>
                </c:pt>
                <c:pt idx="1029">
                  <c:v>1.3774999999999999</c:v>
                </c:pt>
                <c:pt idx="1030">
                  <c:v>1.3727</c:v>
                </c:pt>
                <c:pt idx="1031">
                  <c:v>1.3775999999999999</c:v>
                </c:pt>
                <c:pt idx="1032">
                  <c:v>1.3749</c:v>
                </c:pt>
                <c:pt idx="1033">
                  <c:v>1.3749</c:v>
                </c:pt>
                <c:pt idx="1034">
                  <c:v>1.3667</c:v>
                </c:pt>
                <c:pt idx="1035">
                  <c:v>1.3654999999999999</c:v>
                </c:pt>
                <c:pt idx="1036">
                  <c:v>1.3702000000000001</c:v>
                </c:pt>
                <c:pt idx="1037">
                  <c:v>1.3684000000000001</c:v>
                </c:pt>
                <c:pt idx="1038">
                  <c:v>1.3684000000000001</c:v>
                </c:pt>
                <c:pt idx="1039">
                  <c:v>1.3684000000000001</c:v>
                </c:pt>
                <c:pt idx="1040">
                  <c:v>1.3814</c:v>
                </c:pt>
                <c:pt idx="1041">
                  <c:v>1.3783000000000001</c:v>
                </c:pt>
                <c:pt idx="1042">
                  <c:v>1.3791</c:v>
                </c:pt>
                <c:pt idx="1043">
                  <c:v>1.3791</c:v>
                </c:pt>
                <c:pt idx="1044">
                  <c:v>1.3657999999999999</c:v>
                </c:pt>
                <c:pt idx="1045">
                  <c:v>1.3633999999999999</c:v>
                </c:pt>
                <c:pt idx="1046">
                  <c:v>1.3602000000000001</c:v>
                </c:pt>
                <c:pt idx="1047">
                  <c:v>1.3641000000000001</c:v>
                </c:pt>
                <c:pt idx="1048">
                  <c:v>1.3593999999999999</c:v>
                </c:pt>
                <c:pt idx="1049">
                  <c:v>1.3612</c:v>
                </c:pt>
                <c:pt idx="1050">
                  <c:v>1.3587</c:v>
                </c:pt>
                <c:pt idx="1051">
                  <c:v>1.3653999999999999</c:v>
                </c:pt>
                <c:pt idx="1052">
                  <c:v>1.3667</c:v>
                </c:pt>
                <c:pt idx="1053">
                  <c:v>1.3606</c:v>
                </c:pt>
                <c:pt idx="1054">
                  <c:v>1.3596999999999999</c:v>
                </c:pt>
                <c:pt idx="1055">
                  <c:v>1.3584000000000001</c:v>
                </c:pt>
                <c:pt idx="1056">
                  <c:v>1.3566</c:v>
                </c:pt>
                <c:pt idx="1057">
                  <c:v>1.3526</c:v>
                </c:pt>
                <c:pt idx="1058">
                  <c:v>1.3566</c:v>
                </c:pt>
                <c:pt idx="1059">
                  <c:v>1.3638999999999999</c:v>
                </c:pt>
                <c:pt idx="1060">
                  <c:v>1.3687</c:v>
                </c:pt>
                <c:pt idx="1061">
                  <c:v>1.3657999999999999</c:v>
                </c:pt>
                <c:pt idx="1062">
                  <c:v>1.3649</c:v>
                </c:pt>
                <c:pt idx="1063">
                  <c:v>1.3608</c:v>
                </c:pt>
                <c:pt idx="1064">
                  <c:v>1.3573999999999999</c:v>
                </c:pt>
                <c:pt idx="1065">
                  <c:v>1.3515999999999999</c:v>
                </c:pt>
                <c:pt idx="1066">
                  <c:v>1.3498000000000001</c:v>
                </c:pt>
                <c:pt idx="1067">
                  <c:v>1.3519000000000001</c:v>
                </c:pt>
                <c:pt idx="1068">
                  <c:v>1.3543000000000001</c:v>
                </c:pt>
                <c:pt idx="1069">
                  <c:v>1.3494999999999999</c:v>
                </c:pt>
                <c:pt idx="1070">
                  <c:v>1.3573999999999999</c:v>
                </c:pt>
                <c:pt idx="1071">
                  <c:v>1.3637999999999999</c:v>
                </c:pt>
                <c:pt idx="1072">
                  <c:v>1.3675999999999999</c:v>
                </c:pt>
                <c:pt idx="1073">
                  <c:v>1.3573</c:v>
                </c:pt>
                <c:pt idx="1074">
                  <c:v>1.3674999999999999</c:v>
                </c:pt>
                <c:pt idx="1075">
                  <c:v>1.3707</c:v>
                </c:pt>
                <c:pt idx="1076">
                  <c:v>1.3698999999999999</c:v>
                </c:pt>
                <c:pt idx="1077">
                  <c:v>1.3731</c:v>
                </c:pt>
                <c:pt idx="1078">
                  <c:v>1.3745000000000001</c:v>
                </c:pt>
                <c:pt idx="1079">
                  <c:v>1.3706</c:v>
                </c:pt>
                <c:pt idx="1080">
                  <c:v>1.3707</c:v>
                </c:pt>
                <c:pt idx="1081">
                  <c:v>1.3734999999999999</c:v>
                </c:pt>
                <c:pt idx="1082">
                  <c:v>1.3754</c:v>
                </c:pt>
                <c:pt idx="1083">
                  <c:v>1.3726</c:v>
                </c:pt>
                <c:pt idx="1084">
                  <c:v>1.3655999999999999</c:v>
                </c:pt>
                <c:pt idx="1085">
                  <c:v>1.3813</c:v>
                </c:pt>
                <c:pt idx="1086">
                  <c:v>1.3768</c:v>
                </c:pt>
                <c:pt idx="1087">
                  <c:v>1.3768</c:v>
                </c:pt>
                <c:pt idx="1088">
                  <c:v>1.3732</c:v>
                </c:pt>
                <c:pt idx="1089">
                  <c:v>1.3745000000000001</c:v>
                </c:pt>
                <c:pt idx="1090">
                  <c:v>1.3894</c:v>
                </c:pt>
                <c:pt idx="1091">
                  <c:v>1.3880999999999999</c:v>
                </c:pt>
                <c:pt idx="1092">
                  <c:v>1.385</c:v>
                </c:pt>
                <c:pt idx="1093">
                  <c:v>1.3887</c:v>
                </c:pt>
                <c:pt idx="1094">
                  <c:v>1.3942000000000001</c:v>
                </c:pt>
                <c:pt idx="1095">
                  <c:v>1.3884000000000001</c:v>
                </c:pt>
                <c:pt idx="1096">
                  <c:v>1.3906000000000001</c:v>
                </c:pt>
                <c:pt idx="1097">
                  <c:v>1.3902000000000001</c:v>
                </c:pt>
                <c:pt idx="1098">
                  <c:v>1.3913</c:v>
                </c:pt>
                <c:pt idx="1099">
                  <c:v>1.3762000000000001</c:v>
                </c:pt>
                <c:pt idx="1100">
                  <c:v>1.3779999999999999</c:v>
                </c:pt>
                <c:pt idx="1101">
                  <c:v>1.3774</c:v>
                </c:pt>
                <c:pt idx="1102">
                  <c:v>1.3789</c:v>
                </c:pt>
                <c:pt idx="1103">
                  <c:v>1.3791</c:v>
                </c:pt>
                <c:pt idx="1104">
                  <c:v>1.3757999999999999</c:v>
                </c:pt>
                <c:pt idx="1105">
                  <c:v>1.3758999999999999</c:v>
                </c:pt>
                <c:pt idx="1106">
                  <c:v>1.3788</c:v>
                </c:pt>
                <c:pt idx="1107">
                  <c:v>1.379</c:v>
                </c:pt>
                <c:pt idx="1108">
                  <c:v>1.3794999999999999</c:v>
                </c:pt>
                <c:pt idx="1109">
                  <c:v>1.3771</c:v>
                </c:pt>
                <c:pt idx="1110">
                  <c:v>1.37</c:v>
                </c:pt>
                <c:pt idx="1111">
                  <c:v>1.3723000000000001</c:v>
                </c:pt>
                <c:pt idx="1112">
                  <c:v>1.3774</c:v>
                </c:pt>
                <c:pt idx="1113">
                  <c:v>1.3794</c:v>
                </c:pt>
                <c:pt idx="1114">
                  <c:v>1.3867</c:v>
                </c:pt>
                <c:pt idx="1115">
                  <c:v>1.3872</c:v>
                </c:pt>
                <c:pt idx="1116">
                  <c:v>1.3827</c:v>
                </c:pt>
                <c:pt idx="1117">
                  <c:v>1.3803000000000001</c:v>
                </c:pt>
                <c:pt idx="1118">
                  <c:v>1.3839999999999999</c:v>
                </c:pt>
                <c:pt idx="1119">
                  <c:v>1.3855</c:v>
                </c:pt>
                <c:pt idx="1120">
                  <c:v>1.3855</c:v>
                </c:pt>
                <c:pt idx="1121">
                  <c:v>1.3855</c:v>
                </c:pt>
                <c:pt idx="1122">
                  <c:v>1.3816999999999999</c:v>
                </c:pt>
                <c:pt idx="1123">
                  <c:v>1.3834</c:v>
                </c:pt>
                <c:pt idx="1124">
                  <c:v>1.3819999999999999</c:v>
                </c:pt>
                <c:pt idx="1125">
                  <c:v>1.3831</c:v>
                </c:pt>
                <c:pt idx="1126">
                  <c:v>1.3861000000000001</c:v>
                </c:pt>
                <c:pt idx="1127">
                  <c:v>1.3826000000000001</c:v>
                </c:pt>
                <c:pt idx="1128">
                  <c:v>1.385</c:v>
                </c:pt>
                <c:pt idx="1129">
                  <c:v>1.385</c:v>
                </c:pt>
                <c:pt idx="1130">
                  <c:v>1.3862000000000001</c:v>
                </c:pt>
                <c:pt idx="1131">
                  <c:v>1.3874</c:v>
                </c:pt>
                <c:pt idx="1132">
                  <c:v>1.3945000000000001</c:v>
                </c:pt>
                <c:pt idx="1133">
                  <c:v>1.3927</c:v>
                </c:pt>
                <c:pt idx="1134">
                  <c:v>1.3953</c:v>
                </c:pt>
                <c:pt idx="1135">
                  <c:v>1.3781000000000001</c:v>
                </c:pt>
                <c:pt idx="1136">
                  <c:v>1.3765000000000001</c:v>
                </c:pt>
                <c:pt idx="1137">
                  <c:v>1.3703000000000001</c:v>
                </c:pt>
                <c:pt idx="1138">
                  <c:v>1.3718999999999999</c:v>
                </c:pt>
                <c:pt idx="1139">
                  <c:v>1.3658999999999999</c:v>
                </c:pt>
                <c:pt idx="1140">
                  <c:v>1.3695999999999999</c:v>
                </c:pt>
                <c:pt idx="1141">
                  <c:v>1.3714999999999999</c:v>
                </c:pt>
                <c:pt idx="1142">
                  <c:v>1.3702000000000001</c:v>
                </c:pt>
                <c:pt idx="1143">
                  <c:v>1.3675999999999999</c:v>
                </c:pt>
                <c:pt idx="1144">
                  <c:v>1.3668</c:v>
                </c:pt>
                <c:pt idx="1145">
                  <c:v>1.363</c:v>
                </c:pt>
                <c:pt idx="1146">
                  <c:v>1.3634999999999999</c:v>
                </c:pt>
                <c:pt idx="1147">
                  <c:v>1.3637999999999999</c:v>
                </c:pt>
                <c:pt idx="1148">
                  <c:v>1.3608</c:v>
                </c:pt>
                <c:pt idx="1149">
                  <c:v>1.3612</c:v>
                </c:pt>
                <c:pt idx="1150">
                  <c:v>1.3607</c:v>
                </c:pt>
                <c:pt idx="1151">
                  <c:v>1.3611</c:v>
                </c:pt>
                <c:pt idx="1152">
                  <c:v>1.3645</c:v>
                </c:pt>
                <c:pt idx="1153">
                  <c:v>1.3627</c:v>
                </c:pt>
                <c:pt idx="1154">
                  <c:v>1.3567</c:v>
                </c:pt>
                <c:pt idx="1155">
                  <c:v>1.3642000000000001</c:v>
                </c:pt>
                <c:pt idx="1156">
                  <c:v>1.3608</c:v>
                </c:pt>
                <c:pt idx="1157">
                  <c:v>1.3547</c:v>
                </c:pt>
                <c:pt idx="1158">
                  <c:v>1.3547</c:v>
                </c:pt>
                <c:pt idx="1159">
                  <c:v>1.3528</c:v>
                </c:pt>
                <c:pt idx="1160">
                  <c:v>1.3533999999999999</c:v>
                </c:pt>
                <c:pt idx="1161">
                  <c:v>1.3532</c:v>
                </c:pt>
                <c:pt idx="1162">
                  <c:v>1.3568</c:v>
                </c:pt>
                <c:pt idx="1163">
                  <c:v>1.3563000000000001</c:v>
                </c:pt>
                <c:pt idx="1164">
                  <c:v>1.3620000000000001</c:v>
                </c:pt>
                <c:pt idx="1165">
                  <c:v>1.3588</c:v>
                </c:pt>
                <c:pt idx="1166">
                  <c:v>1.3595999999999999</c:v>
                </c:pt>
                <c:pt idx="1167">
                  <c:v>1.3617999999999999</c:v>
                </c:pt>
                <c:pt idx="1168">
                  <c:v>1.3614999999999999</c:v>
                </c:pt>
                <c:pt idx="1169">
                  <c:v>1.3606</c:v>
                </c:pt>
                <c:pt idx="1170">
                  <c:v>1.3620000000000001</c:v>
                </c:pt>
                <c:pt idx="1171">
                  <c:v>1.3657999999999999</c:v>
                </c:pt>
                <c:pt idx="1172">
                  <c:v>1.3688</c:v>
                </c:pt>
                <c:pt idx="1173">
                  <c:v>1.3655999999999999</c:v>
                </c:pt>
                <c:pt idx="1174">
                  <c:v>1.3646</c:v>
                </c:pt>
                <c:pt idx="1175">
                  <c:v>1.3588</c:v>
                </c:pt>
                <c:pt idx="1176">
                  <c:v>1.3592</c:v>
                </c:pt>
                <c:pt idx="1177">
                  <c:v>1.3589</c:v>
                </c:pt>
                <c:pt idx="1178">
                  <c:v>1.3603000000000001</c:v>
                </c:pt>
                <c:pt idx="1179">
                  <c:v>1.3604000000000001</c:v>
                </c:pt>
                <c:pt idx="1180">
                  <c:v>1.3594999999999999</c:v>
                </c:pt>
                <c:pt idx="1181">
                  <c:v>1.3627</c:v>
                </c:pt>
                <c:pt idx="1182">
                  <c:v>1.3613</c:v>
                </c:pt>
                <c:pt idx="1183">
                  <c:v>1.3532</c:v>
                </c:pt>
                <c:pt idx="1184">
                  <c:v>1.3525</c:v>
                </c:pt>
                <c:pt idx="1185">
                  <c:v>1.3525</c:v>
                </c:pt>
                <c:pt idx="1186">
                  <c:v>1.3517999999999999</c:v>
                </c:pt>
                <c:pt idx="1187">
                  <c:v>1.3481000000000001</c:v>
                </c:pt>
                <c:pt idx="1188">
                  <c:v>1.3465</c:v>
                </c:pt>
                <c:pt idx="1189">
                  <c:v>1.3472</c:v>
                </c:pt>
                <c:pt idx="1190">
                  <c:v>1.3440000000000001</c:v>
                </c:pt>
                <c:pt idx="1191">
                  <c:v>1.3432999999999999</c:v>
                </c:pt>
                <c:pt idx="1192">
                  <c:v>1.3429</c:v>
                </c:pt>
                <c:pt idx="1193">
                  <c:v>1.3401000000000001</c:v>
                </c:pt>
                <c:pt idx="1194">
                  <c:v>1.3379000000000001</c:v>
                </c:pt>
                <c:pt idx="1195">
                  <c:v>1.3394999999999999</c:v>
                </c:pt>
                <c:pt idx="1196">
                  <c:v>1.3422000000000001</c:v>
                </c:pt>
                <c:pt idx="1197">
                  <c:v>1.3382000000000001</c:v>
                </c:pt>
                <c:pt idx="1198">
                  <c:v>1.3345</c:v>
                </c:pt>
                <c:pt idx="1199">
                  <c:v>1.3368</c:v>
                </c:pt>
                <c:pt idx="1200">
                  <c:v>1.3388</c:v>
                </c:pt>
                <c:pt idx="1201">
                  <c:v>1.3386</c:v>
                </c:pt>
                <c:pt idx="1202">
                  <c:v>1.3346</c:v>
                </c:pt>
                <c:pt idx="1203">
                  <c:v>1.3360000000000001</c:v>
                </c:pt>
                <c:pt idx="1204">
                  <c:v>1.3372999999999999</c:v>
                </c:pt>
                <c:pt idx="1205">
                  <c:v>1.3388</c:v>
                </c:pt>
                <c:pt idx="1206">
                  <c:v>1.3383</c:v>
                </c:pt>
                <c:pt idx="1207">
                  <c:v>1.3353999999999999</c:v>
                </c:pt>
                <c:pt idx="1208">
                  <c:v>1.3284</c:v>
                </c:pt>
                <c:pt idx="1209">
                  <c:v>1.3262</c:v>
                </c:pt>
                <c:pt idx="1210">
                  <c:v>1.3267</c:v>
                </c:pt>
                <c:pt idx="1211">
                  <c:v>1.32</c:v>
                </c:pt>
                <c:pt idx="1212">
                  <c:v>1.3191999999999999</c:v>
                </c:pt>
                <c:pt idx="1213">
                  <c:v>1.3177000000000001</c:v>
                </c:pt>
                <c:pt idx="1214">
                  <c:v>1.3178000000000001</c:v>
                </c:pt>
                <c:pt idx="1215">
                  <c:v>1.3188</c:v>
                </c:pt>
                <c:pt idx="1216">
                  <c:v>1.3132999999999999</c:v>
                </c:pt>
                <c:pt idx="1217">
                  <c:v>1.3115000000000001</c:v>
                </c:pt>
                <c:pt idx="1218">
                  <c:v>1.3150999999999999</c:v>
                </c:pt>
                <c:pt idx="1219">
                  <c:v>1.3015000000000001</c:v>
                </c:pt>
                <c:pt idx="1220">
                  <c:v>1.2948</c:v>
                </c:pt>
                <c:pt idx="1221">
                  <c:v>1.2947</c:v>
                </c:pt>
                <c:pt idx="1222">
                  <c:v>1.2902</c:v>
                </c:pt>
                <c:pt idx="1223">
                  <c:v>1.2928999999999999</c:v>
                </c:pt>
                <c:pt idx="1224">
                  <c:v>1.2927999999999999</c:v>
                </c:pt>
                <c:pt idx="1225">
                  <c:v>1.2930999999999999</c:v>
                </c:pt>
                <c:pt idx="1226">
                  <c:v>1.2910999999999999</c:v>
                </c:pt>
                <c:pt idx="1227">
                  <c:v>1.2948999999999999</c:v>
                </c:pt>
                <c:pt idx="1228">
                  <c:v>1.2956000000000001</c:v>
                </c:pt>
                <c:pt idx="1229">
                  <c:v>1.2871999999999999</c:v>
                </c:pt>
                <c:pt idx="1230">
                  <c:v>1.2851999999999999</c:v>
                </c:pt>
                <c:pt idx="1231">
                  <c:v>1.2845</c:v>
                </c:pt>
                <c:pt idx="1232">
                  <c:v>1.2891999999999999</c:v>
                </c:pt>
                <c:pt idx="1233">
                  <c:v>1.2826</c:v>
                </c:pt>
                <c:pt idx="1234">
                  <c:v>1.2712000000000001</c:v>
                </c:pt>
                <c:pt idx="1235">
                  <c:v>1.2732000000000001</c:v>
                </c:pt>
                <c:pt idx="1236">
                  <c:v>1.2701</c:v>
                </c:pt>
                <c:pt idx="1237">
                  <c:v>1.2583</c:v>
                </c:pt>
                <c:pt idx="1238">
                  <c:v>1.2603</c:v>
                </c:pt>
                <c:pt idx="1239">
                  <c:v>1.2630999999999999</c:v>
                </c:pt>
                <c:pt idx="1240">
                  <c:v>1.2616000000000001</c:v>
                </c:pt>
                <c:pt idx="1241">
                  <c:v>1.2565</c:v>
                </c:pt>
                <c:pt idx="1242">
                  <c:v>1.2606999999999999</c:v>
                </c:pt>
                <c:pt idx="1243">
                  <c:v>1.2645</c:v>
                </c:pt>
                <c:pt idx="1244">
                  <c:v>1.2763</c:v>
                </c:pt>
                <c:pt idx="1245">
                  <c:v>1.2638</c:v>
                </c:pt>
                <c:pt idx="1246">
                  <c:v>1.2679</c:v>
                </c:pt>
                <c:pt idx="1247">
                  <c:v>1.2645999999999999</c:v>
                </c:pt>
                <c:pt idx="1248">
                  <c:v>1.2665999999999999</c:v>
                </c:pt>
                <c:pt idx="1249">
                  <c:v>1.2748999999999999</c:v>
                </c:pt>
                <c:pt idx="1250">
                  <c:v>1.2823</c:v>
                </c:pt>
                <c:pt idx="1251">
                  <c:v>1.2773000000000001</c:v>
                </c:pt>
                <c:pt idx="1252">
                  <c:v>1.2762</c:v>
                </c:pt>
                <c:pt idx="1253">
                  <c:v>1.2693000000000001</c:v>
                </c:pt>
                <c:pt idx="1254">
                  <c:v>1.2668999999999999</c:v>
                </c:pt>
                <c:pt idx="1255">
                  <c:v>1.2659</c:v>
                </c:pt>
                <c:pt idx="1256">
                  <c:v>1.2679</c:v>
                </c:pt>
                <c:pt idx="1257">
                  <c:v>1.2747999999999999</c:v>
                </c:pt>
                <c:pt idx="1258">
                  <c:v>1.2737000000000001</c:v>
                </c:pt>
                <c:pt idx="1259">
                  <c:v>1.2598</c:v>
                </c:pt>
                <c:pt idx="1260">
                  <c:v>1.2524</c:v>
                </c:pt>
                <c:pt idx="1261">
                  <c:v>1.2493000000000001</c:v>
                </c:pt>
                <c:pt idx="1262">
                  <c:v>1.2514000000000001</c:v>
                </c:pt>
                <c:pt idx="1263">
                  <c:v>1.248</c:v>
                </c:pt>
                <c:pt idx="1264">
                  <c:v>1.2517</c:v>
                </c:pt>
                <c:pt idx="1265">
                  <c:v>1.2393000000000001</c:v>
                </c:pt>
                <c:pt idx="1266">
                  <c:v>1.2485999999999999</c:v>
                </c:pt>
                <c:pt idx="1267">
                  <c:v>1.2423999999999999</c:v>
                </c:pt>
                <c:pt idx="1268">
                  <c:v>1.2466999999999999</c:v>
                </c:pt>
                <c:pt idx="1269">
                  <c:v>1.2456</c:v>
                </c:pt>
                <c:pt idx="1270">
                  <c:v>1.2436</c:v>
                </c:pt>
                <c:pt idx="1271">
                  <c:v>1.2496</c:v>
                </c:pt>
                <c:pt idx="1272">
                  <c:v>1.2514000000000001</c:v>
                </c:pt>
                <c:pt idx="1273">
                  <c:v>1.2535000000000001</c:v>
                </c:pt>
                <c:pt idx="1274">
                  <c:v>1.2539</c:v>
                </c:pt>
                <c:pt idx="1275">
                  <c:v>1.2422</c:v>
                </c:pt>
                <c:pt idx="1276">
                  <c:v>1.2410000000000001</c:v>
                </c:pt>
                <c:pt idx="1277">
                  <c:v>1.2423999999999999</c:v>
                </c:pt>
                <c:pt idx="1278">
                  <c:v>1.2475000000000001</c:v>
                </c:pt>
                <c:pt idx="1279">
                  <c:v>1.248</c:v>
                </c:pt>
                <c:pt idx="1280">
                  <c:v>1.2483</c:v>
                </c:pt>
                <c:pt idx="1281">
                  <c:v>1.2468999999999999</c:v>
                </c:pt>
                <c:pt idx="1282">
                  <c:v>1.2423999999999999</c:v>
                </c:pt>
                <c:pt idx="1283">
                  <c:v>1.2331000000000001</c:v>
                </c:pt>
                <c:pt idx="1284">
                  <c:v>1.2311000000000001</c:v>
                </c:pt>
                <c:pt idx="1285">
                  <c:v>1.2362</c:v>
                </c:pt>
                <c:pt idx="1286">
                  <c:v>1.2258</c:v>
                </c:pt>
                <c:pt idx="1287">
                  <c:v>1.2369000000000001</c:v>
                </c:pt>
                <c:pt idx="1288">
                  <c:v>1.2392000000000001</c:v>
                </c:pt>
                <c:pt idx="1289">
                  <c:v>1.2427999999999999</c:v>
                </c:pt>
                <c:pt idx="1290">
                  <c:v>1.2450000000000001</c:v>
                </c:pt>
                <c:pt idx="1291">
                  <c:v>1.2425999999999999</c:v>
                </c:pt>
                <c:pt idx="1292">
                  <c:v>1.2537</c:v>
                </c:pt>
                <c:pt idx="1293">
                  <c:v>1.2447999999999999</c:v>
                </c:pt>
                <c:pt idx="1294">
                  <c:v>1.2284999999999999</c:v>
                </c:pt>
                <c:pt idx="1295">
                  <c:v>1.2279</c:v>
                </c:pt>
                <c:pt idx="1296">
                  <c:v>1.2259</c:v>
                </c:pt>
                <c:pt idx="1297">
                  <c:v>1.2213000000000001</c:v>
                </c:pt>
                <c:pt idx="1298">
                  <c:v>1.2219</c:v>
                </c:pt>
                <c:pt idx="1299">
                  <c:v>1.2219</c:v>
                </c:pt>
                <c:pt idx="1300">
                  <c:v>1.2219</c:v>
                </c:pt>
                <c:pt idx="1301">
                  <c:v>1.2197</c:v>
                </c:pt>
                <c:pt idx="1302">
                  <c:v>1.216</c:v>
                </c:pt>
                <c:pt idx="1303">
                  <c:v>1.2141</c:v>
                </c:pt>
                <c:pt idx="1304">
                  <c:v>1.2141</c:v>
                </c:pt>
                <c:pt idx="1305">
                  <c:v>1.2042999999999999</c:v>
                </c:pt>
                <c:pt idx="1306">
                  <c:v>1.1915</c:v>
                </c:pt>
                <c:pt idx="1307">
                  <c:v>1.1914</c:v>
                </c:pt>
                <c:pt idx="1308">
                  <c:v>1.1831</c:v>
                </c:pt>
                <c:pt idx="1309">
                  <c:v>1.1768000000000001</c:v>
                </c:pt>
                <c:pt idx="1310">
                  <c:v>1.1813</c:v>
                </c:pt>
                <c:pt idx="1311">
                  <c:v>1.1803999999999999</c:v>
                </c:pt>
                <c:pt idx="1312">
                  <c:v>1.1781999999999999</c:v>
                </c:pt>
                <c:pt idx="1313">
                  <c:v>1.1775</c:v>
                </c:pt>
                <c:pt idx="1314">
                  <c:v>1.1708000000000001</c:v>
                </c:pt>
                <c:pt idx="1315">
                  <c:v>1.1588000000000001</c:v>
                </c:pt>
                <c:pt idx="1316">
                  <c:v>1.1605000000000001</c:v>
                </c:pt>
                <c:pt idx="1317">
                  <c:v>1.1578999999999999</c:v>
                </c:pt>
                <c:pt idx="1318">
                  <c:v>1.1593</c:v>
                </c:pt>
                <c:pt idx="1319">
                  <c:v>1.1617999999999999</c:v>
                </c:pt>
                <c:pt idx="1320">
                  <c:v>1.1197999999999999</c:v>
                </c:pt>
                <c:pt idx="1321">
                  <c:v>1.1244000000000001</c:v>
                </c:pt>
                <c:pt idx="1322">
                  <c:v>1.1306</c:v>
                </c:pt>
                <c:pt idx="1323">
                  <c:v>1.1344000000000001</c:v>
                </c:pt>
                <c:pt idx="1324">
                  <c:v>1.1315</c:v>
                </c:pt>
                <c:pt idx="1325">
                  <c:v>1.1305000000000001</c:v>
                </c:pt>
                <c:pt idx="1326">
                  <c:v>1.131</c:v>
                </c:pt>
                <c:pt idx="1327">
                  <c:v>1.1375999999999999</c:v>
                </c:pt>
                <c:pt idx="1328">
                  <c:v>1.1446000000000001</c:v>
                </c:pt>
                <c:pt idx="1329">
                  <c:v>1.141</c:v>
                </c:pt>
                <c:pt idx="1330">
                  <c:v>1.1447000000000001</c:v>
                </c:pt>
                <c:pt idx="1331">
                  <c:v>1.1274999999999999</c:v>
                </c:pt>
                <c:pt idx="1332">
                  <c:v>1.1296999999999999</c:v>
                </c:pt>
                <c:pt idx="1333">
                  <c:v>1.1314</c:v>
                </c:pt>
                <c:pt idx="1334">
                  <c:v>1.1328</c:v>
                </c:pt>
                <c:pt idx="1335">
                  <c:v>1.1380999999999999</c:v>
                </c:pt>
                <c:pt idx="1336">
                  <c:v>1.1408</c:v>
                </c:pt>
                <c:pt idx="1337">
                  <c:v>1.1415</c:v>
                </c:pt>
                <c:pt idx="1338">
                  <c:v>1.1372</c:v>
                </c:pt>
                <c:pt idx="1339">
                  <c:v>1.1387</c:v>
                </c:pt>
                <c:pt idx="1340">
                  <c:v>1.1297999999999999</c:v>
                </c:pt>
                <c:pt idx="1341">
                  <c:v>1.1297999999999999</c:v>
                </c:pt>
                <c:pt idx="1342">
                  <c:v>1.1328</c:v>
                </c:pt>
                <c:pt idx="1343">
                  <c:v>1.1346000000000001</c:v>
                </c:pt>
                <c:pt idx="1344">
                  <c:v>1.1316999999999999</c:v>
                </c:pt>
                <c:pt idx="1345">
                  <c:v>1.1240000000000001</c:v>
                </c:pt>
                <c:pt idx="1346">
                  <c:v>1.1227</c:v>
                </c:pt>
                <c:pt idx="1347">
                  <c:v>1.1168</c:v>
                </c:pt>
                <c:pt idx="1348">
                  <c:v>1.1124000000000001</c:v>
                </c:pt>
                <c:pt idx="1349">
                  <c:v>1.1069</c:v>
                </c:pt>
                <c:pt idx="1350">
                  <c:v>1.0963000000000001</c:v>
                </c:pt>
                <c:pt idx="1351">
                  <c:v>1.0860000000000001</c:v>
                </c:pt>
                <c:pt idx="1352">
                  <c:v>1.0738000000000001</c:v>
                </c:pt>
                <c:pt idx="1353">
                  <c:v>1.0578000000000001</c:v>
                </c:pt>
                <c:pt idx="1354">
                  <c:v>1.0612999999999999</c:v>
                </c:pt>
                <c:pt idx="1355">
                  <c:v>1.0571999999999999</c:v>
                </c:pt>
                <c:pt idx="1356">
                  <c:v>1.0557000000000001</c:v>
                </c:pt>
                <c:pt idx="1357">
                  <c:v>1.0634999999999999</c:v>
                </c:pt>
                <c:pt idx="1358">
                  <c:v>1.0591999999999999</c:v>
                </c:pt>
                <c:pt idx="1359">
                  <c:v>1.0677000000000001</c:v>
                </c:pt>
                <c:pt idx="1360">
                  <c:v>1.0775999999999999</c:v>
                </c:pt>
                <c:pt idx="1361">
                  <c:v>1.0911999999999999</c:v>
                </c:pt>
                <c:pt idx="1362">
                  <c:v>1.095</c:v>
                </c:pt>
                <c:pt idx="1363">
                  <c:v>1.0985</c:v>
                </c:pt>
                <c:pt idx="1364">
                  <c:v>1.0972999999999999</c:v>
                </c:pt>
                <c:pt idx="1365">
                  <c:v>1.0855999999999999</c:v>
                </c:pt>
                <c:pt idx="1366">
                  <c:v>1.0845</c:v>
                </c:pt>
                <c:pt idx="1367">
                  <c:v>1.0759000000000001</c:v>
                </c:pt>
                <c:pt idx="1368">
                  <c:v>1.0754999999999999</c:v>
                </c:pt>
                <c:pt idx="1369">
                  <c:v>1.083</c:v>
                </c:pt>
                <c:pt idx="1370">
                  <c:v>1.083</c:v>
                </c:pt>
                <c:pt idx="1371">
                  <c:v>1.083</c:v>
                </c:pt>
                <c:pt idx="1372">
                  <c:v>1.0847</c:v>
                </c:pt>
                <c:pt idx="1373">
                  <c:v>1.0862000000000001</c:v>
                </c:pt>
                <c:pt idx="1374">
                  <c:v>1.0773999999999999</c:v>
                </c:pt>
                <c:pt idx="1375">
                  <c:v>1.0569999999999999</c:v>
                </c:pt>
                <c:pt idx="1376">
                  <c:v>1.0551999999999999</c:v>
                </c:pt>
                <c:pt idx="1377">
                  <c:v>1.0564</c:v>
                </c:pt>
                <c:pt idx="1378">
                  <c:v>1.0579000000000001</c:v>
                </c:pt>
                <c:pt idx="1379">
                  <c:v>1.0710999999999999</c:v>
                </c:pt>
                <c:pt idx="1380">
                  <c:v>1.0813999999999999</c:v>
                </c:pt>
                <c:pt idx="1381">
                  <c:v>1.0723</c:v>
                </c:pt>
                <c:pt idx="1382">
                  <c:v>1.07</c:v>
                </c:pt>
                <c:pt idx="1383">
                  <c:v>1.0743</c:v>
                </c:pt>
                <c:pt idx="1384">
                  <c:v>1.0771999999999999</c:v>
                </c:pt>
                <c:pt idx="1385">
                  <c:v>1.0824</c:v>
                </c:pt>
                <c:pt idx="1386">
                  <c:v>1.0822000000000001</c:v>
                </c:pt>
                <c:pt idx="1387">
                  <c:v>1.0927</c:v>
                </c:pt>
                <c:pt idx="1388">
                  <c:v>1.1002000000000001</c:v>
                </c:pt>
                <c:pt idx="1389">
                  <c:v>1.1214999999999999</c:v>
                </c:pt>
                <c:pt idx="1390">
                  <c:v>1.1214999999999999</c:v>
                </c:pt>
                <c:pt idx="1391">
                  <c:v>1.1152</c:v>
                </c:pt>
                <c:pt idx="1392">
                  <c:v>1.1116999999999999</c:v>
                </c:pt>
                <c:pt idx="1393">
                  <c:v>1.123</c:v>
                </c:pt>
                <c:pt idx="1394">
                  <c:v>1.1305000000000001</c:v>
                </c:pt>
                <c:pt idx="1395">
                  <c:v>1.1221000000000001</c:v>
                </c:pt>
                <c:pt idx="1396">
                  <c:v>1.1142000000000001</c:v>
                </c:pt>
                <c:pt idx="1397">
                  <c:v>1.1238999999999999</c:v>
                </c:pt>
                <c:pt idx="1398">
                  <c:v>1.1221000000000001</c:v>
                </c:pt>
                <c:pt idx="1399">
                  <c:v>1.1418999999999999</c:v>
                </c:pt>
                <c:pt idx="1400">
                  <c:v>1.1328</c:v>
                </c:pt>
                <c:pt idx="1401">
                  <c:v>1.1389</c:v>
                </c:pt>
                <c:pt idx="1402">
                  <c:v>1.1180000000000001</c:v>
                </c:pt>
                <c:pt idx="1403">
                  <c:v>1.1117999999999999</c:v>
                </c:pt>
                <c:pt idx="1404">
                  <c:v>1.1133</c:v>
                </c:pt>
                <c:pt idx="1405">
                  <c:v>1.1164000000000001</c:v>
                </c:pt>
                <c:pt idx="1406">
                  <c:v>1.0978000000000001</c:v>
                </c:pt>
                <c:pt idx="1407">
                  <c:v>1.0926</c:v>
                </c:pt>
                <c:pt idx="1408">
                  <c:v>1.0863</c:v>
                </c:pt>
                <c:pt idx="1409">
                  <c:v>1.0895999999999999</c:v>
                </c:pt>
                <c:pt idx="1410">
                  <c:v>1.097</c:v>
                </c:pt>
                <c:pt idx="1411">
                  <c:v>1.0944</c:v>
                </c:pt>
                <c:pt idx="1412">
                  <c:v>1.1029</c:v>
                </c:pt>
                <c:pt idx="1413">
                  <c:v>1.1133999999999999</c:v>
                </c:pt>
                <c:pt idx="1414">
                  <c:v>1.1316999999999999</c:v>
                </c:pt>
                <c:pt idx="1415">
                  <c:v>1.1217999999999999</c:v>
                </c:pt>
                <c:pt idx="1416">
                  <c:v>1.1162000000000001</c:v>
                </c:pt>
                <c:pt idx="1417">
                  <c:v>1.1249</c:v>
                </c:pt>
                <c:pt idx="1418">
                  <c:v>1.1278999999999999</c:v>
                </c:pt>
                <c:pt idx="1419">
                  <c:v>1.1232</c:v>
                </c:pt>
                <c:pt idx="1420">
                  <c:v>1.1220000000000001</c:v>
                </c:pt>
                <c:pt idx="1421">
                  <c:v>1.1217999999999999</c:v>
                </c:pt>
                <c:pt idx="1422">
                  <c:v>1.1214999999999999</c:v>
                </c:pt>
                <c:pt idx="1423">
                  <c:v>1.1278999999999999</c:v>
                </c:pt>
                <c:pt idx="1424">
                  <c:v>1.1404000000000001</c:v>
                </c:pt>
                <c:pt idx="1425">
                  <c:v>1.1298999999999999</c:v>
                </c:pt>
                <c:pt idx="1426">
                  <c:v>1.1345000000000001</c:v>
                </c:pt>
                <c:pt idx="1427">
                  <c:v>1.1204000000000001</c:v>
                </c:pt>
                <c:pt idx="1428">
                  <c:v>1.1213</c:v>
                </c:pt>
                <c:pt idx="1429">
                  <c:v>1.1206</c:v>
                </c:pt>
                <c:pt idx="1430">
                  <c:v>1.1202000000000001</c:v>
                </c:pt>
                <c:pt idx="1431">
                  <c:v>1.1133</c:v>
                </c:pt>
                <c:pt idx="1432">
                  <c:v>1.1189</c:v>
                </c:pt>
                <c:pt idx="1433">
                  <c:v>1.1100000000000001</c:v>
                </c:pt>
                <c:pt idx="1434">
                  <c:v>1.1066</c:v>
                </c:pt>
                <c:pt idx="1435">
                  <c:v>1.1095999999999999</c:v>
                </c:pt>
                <c:pt idx="1436">
                  <c:v>1.1008</c:v>
                </c:pt>
                <c:pt idx="1437">
                  <c:v>1.0931</c:v>
                </c:pt>
                <c:pt idx="1438">
                  <c:v>1.1024</c:v>
                </c:pt>
                <c:pt idx="1439">
                  <c:v>1.1053999999999999</c:v>
                </c:pt>
                <c:pt idx="1440">
                  <c:v>1.1185</c:v>
                </c:pt>
                <c:pt idx="1441">
                  <c:v>1.1049</c:v>
                </c:pt>
                <c:pt idx="1442">
                  <c:v>1.1031</c:v>
                </c:pt>
                <c:pt idx="1443">
                  <c:v>1.1009</c:v>
                </c:pt>
                <c:pt idx="1444">
                  <c:v>1.0867</c:v>
                </c:pt>
                <c:pt idx="1445">
                  <c:v>1.0889</c:v>
                </c:pt>
                <c:pt idx="1446">
                  <c:v>1.0851999999999999</c:v>
                </c:pt>
                <c:pt idx="1447">
                  <c:v>1.0867</c:v>
                </c:pt>
                <c:pt idx="1448">
                  <c:v>1.0902000000000001</c:v>
                </c:pt>
                <c:pt idx="1449">
                  <c:v>1.0999000000000001</c:v>
                </c:pt>
                <c:pt idx="1450">
                  <c:v>1.0939000000000001</c:v>
                </c:pt>
                <c:pt idx="1451">
                  <c:v>1.1057999999999999</c:v>
                </c:pt>
                <c:pt idx="1452">
                  <c:v>1.1025</c:v>
                </c:pt>
                <c:pt idx="1453">
                  <c:v>1.103</c:v>
                </c:pt>
                <c:pt idx="1454">
                  <c:v>1.0954999999999999</c:v>
                </c:pt>
                <c:pt idx="1455">
                  <c:v>1.0967</c:v>
                </c:pt>
                <c:pt idx="1456">
                  <c:v>1.0951</c:v>
                </c:pt>
                <c:pt idx="1457">
                  <c:v>1.0972999999999999</c:v>
                </c:pt>
                <c:pt idx="1458">
                  <c:v>1.0883</c:v>
                </c:pt>
                <c:pt idx="1459">
                  <c:v>1.0885</c:v>
                </c:pt>
                <c:pt idx="1460">
                  <c:v>1.0941000000000001</c:v>
                </c:pt>
                <c:pt idx="1461">
                  <c:v>1.0960000000000001</c:v>
                </c:pt>
                <c:pt idx="1462">
                  <c:v>1.1054999999999999</c:v>
                </c:pt>
                <c:pt idx="1463">
                  <c:v>1.1154999999999999</c:v>
                </c:pt>
                <c:pt idx="1464">
                  <c:v>1.1109</c:v>
                </c:pt>
                <c:pt idx="1465">
                  <c:v>1.1171</c:v>
                </c:pt>
                <c:pt idx="1466">
                  <c:v>1.1100000000000001</c:v>
                </c:pt>
                <c:pt idx="1467">
                  <c:v>1.1060000000000001</c:v>
                </c:pt>
                <c:pt idx="1468">
                  <c:v>1.1041000000000001</c:v>
                </c:pt>
                <c:pt idx="1469">
                  <c:v>1.1183000000000001</c:v>
                </c:pt>
                <c:pt idx="1470">
                  <c:v>1.1281000000000001</c:v>
                </c:pt>
                <c:pt idx="1471">
                  <c:v>1.1496999999999999</c:v>
                </c:pt>
                <c:pt idx="1472">
                  <c:v>1.1506000000000001</c:v>
                </c:pt>
                <c:pt idx="1473">
                  <c:v>1.1402000000000001</c:v>
                </c:pt>
                <c:pt idx="1474">
                  <c:v>1.1284000000000001</c:v>
                </c:pt>
                <c:pt idx="1475">
                  <c:v>1.1268</c:v>
                </c:pt>
                <c:pt idx="1476">
                  <c:v>1.1214999999999999</c:v>
                </c:pt>
                <c:pt idx="1477">
                  <c:v>1.1235999999999999</c:v>
                </c:pt>
                <c:pt idx="1478">
                  <c:v>1.1254999999999999</c:v>
                </c:pt>
                <c:pt idx="1479">
                  <c:v>1.1229</c:v>
                </c:pt>
                <c:pt idx="1480">
                  <c:v>1.1137999999999999</c:v>
                </c:pt>
                <c:pt idx="1481">
                  <c:v>1.1146</c:v>
                </c:pt>
                <c:pt idx="1482">
                  <c:v>1.1162000000000001</c:v>
                </c:pt>
                <c:pt idx="1483">
                  <c:v>1.1138999999999999</c:v>
                </c:pt>
                <c:pt idx="1484">
                  <c:v>1.1185</c:v>
                </c:pt>
                <c:pt idx="1485">
                  <c:v>1.1268</c:v>
                </c:pt>
                <c:pt idx="1486">
                  <c:v>1.1305000000000001</c:v>
                </c:pt>
                <c:pt idx="1487">
                  <c:v>1.1319999999999999</c:v>
                </c:pt>
                <c:pt idx="1488">
                  <c:v>1.1228</c:v>
                </c:pt>
                <c:pt idx="1489">
                  <c:v>1.1312</c:v>
                </c:pt>
                <c:pt idx="1490">
                  <c:v>1.1418999999999999</c:v>
                </c:pt>
                <c:pt idx="1491">
                  <c:v>1.125</c:v>
                </c:pt>
                <c:pt idx="1492">
                  <c:v>1.1154999999999999</c:v>
                </c:pt>
                <c:pt idx="1493">
                  <c:v>1.115</c:v>
                </c:pt>
                <c:pt idx="1494">
                  <c:v>1.1241000000000001</c:v>
                </c:pt>
                <c:pt idx="1495">
                  <c:v>1.1151</c:v>
                </c:pt>
                <c:pt idx="1496">
                  <c:v>1.117</c:v>
                </c:pt>
                <c:pt idx="1497">
                  <c:v>1.1204000000000001</c:v>
                </c:pt>
                <c:pt idx="1498">
                  <c:v>1.1203000000000001</c:v>
                </c:pt>
                <c:pt idx="1499">
                  <c:v>1.1153</c:v>
                </c:pt>
                <c:pt idx="1500">
                  <c:v>1.1160000000000001</c:v>
                </c:pt>
                <c:pt idx="1501">
                  <c:v>1.1235999999999999</c:v>
                </c:pt>
                <c:pt idx="1502">
                  <c:v>1.1224000000000001</c:v>
                </c:pt>
                <c:pt idx="1503">
                  <c:v>1.1266</c:v>
                </c:pt>
                <c:pt idx="1504">
                  <c:v>1.1254</c:v>
                </c:pt>
                <c:pt idx="1505">
                  <c:v>1.1362000000000001</c:v>
                </c:pt>
                <c:pt idx="1506">
                  <c:v>1.1373</c:v>
                </c:pt>
                <c:pt idx="1507">
                  <c:v>1.1374</c:v>
                </c:pt>
                <c:pt idx="1508">
                  <c:v>1.141</c:v>
                </c:pt>
                <c:pt idx="1509">
                  <c:v>1.1438999999999999</c:v>
                </c:pt>
                <c:pt idx="1510">
                  <c:v>1.1359999999999999</c:v>
                </c:pt>
                <c:pt idx="1511">
                  <c:v>1.1333</c:v>
                </c:pt>
                <c:pt idx="1512">
                  <c:v>1.1373</c:v>
                </c:pt>
                <c:pt idx="1513">
                  <c:v>1.1354</c:v>
                </c:pt>
                <c:pt idx="1514">
                  <c:v>1.1313</c:v>
                </c:pt>
                <c:pt idx="1515">
                  <c:v>1.1084000000000001</c:v>
                </c:pt>
                <c:pt idx="1516">
                  <c:v>1.1011</c:v>
                </c:pt>
                <c:pt idx="1517">
                  <c:v>1.1061000000000001</c:v>
                </c:pt>
                <c:pt idx="1518">
                  <c:v>1.1085</c:v>
                </c:pt>
                <c:pt idx="1519">
                  <c:v>1.093</c:v>
                </c:pt>
                <c:pt idx="1520">
                  <c:v>1.1016999999999999</c:v>
                </c:pt>
                <c:pt idx="1521">
                  <c:v>1.1032</c:v>
                </c:pt>
                <c:pt idx="1522">
                  <c:v>1.0975999999999999</c:v>
                </c:pt>
                <c:pt idx="1523">
                  <c:v>1.0934999999999999</c:v>
                </c:pt>
                <c:pt idx="1524">
                  <c:v>1.0883</c:v>
                </c:pt>
                <c:pt idx="1525">
                  <c:v>1.0864</c:v>
                </c:pt>
                <c:pt idx="1526">
                  <c:v>1.0775999999999999</c:v>
                </c:pt>
                <c:pt idx="1527">
                  <c:v>1.0710999999999999</c:v>
                </c:pt>
                <c:pt idx="1528">
                  <c:v>1.0716000000000001</c:v>
                </c:pt>
                <c:pt idx="1529">
                  <c:v>1.0726</c:v>
                </c:pt>
                <c:pt idx="1530">
                  <c:v>1.0764</c:v>
                </c:pt>
                <c:pt idx="1531">
                  <c:v>1.0723</c:v>
                </c:pt>
                <c:pt idx="1532">
                  <c:v>1.0669999999999999</c:v>
                </c:pt>
                <c:pt idx="1533">
                  <c:v>1.0666</c:v>
                </c:pt>
                <c:pt idx="1534">
                  <c:v>1.0687</c:v>
                </c:pt>
                <c:pt idx="1535">
                  <c:v>1.0688</c:v>
                </c:pt>
                <c:pt idx="1536">
                  <c:v>1.0630999999999999</c:v>
                </c:pt>
                <c:pt idx="1537">
                  <c:v>1.0650999999999999</c:v>
                </c:pt>
                <c:pt idx="1538">
                  <c:v>1.0586</c:v>
                </c:pt>
                <c:pt idx="1539">
                  <c:v>1.0611999999999999</c:v>
                </c:pt>
                <c:pt idx="1540">
                  <c:v>1.0580000000000001</c:v>
                </c:pt>
                <c:pt idx="1541">
                  <c:v>1.0579000000000001</c:v>
                </c:pt>
                <c:pt idx="1542">
                  <c:v>1.06</c:v>
                </c:pt>
                <c:pt idx="1543">
                  <c:v>1.0611999999999999</c:v>
                </c:pt>
                <c:pt idx="1544">
                  <c:v>1.0670999999999999</c:v>
                </c:pt>
                <c:pt idx="1545">
                  <c:v>1.0902000000000001</c:v>
                </c:pt>
                <c:pt idx="1546">
                  <c:v>1.0809</c:v>
                </c:pt>
                <c:pt idx="1547">
                  <c:v>1.0874999999999999</c:v>
                </c:pt>
                <c:pt idx="1548">
                  <c:v>1.0941000000000001</c:v>
                </c:pt>
                <c:pt idx="1549">
                  <c:v>1.0943000000000001</c:v>
                </c:pt>
                <c:pt idx="1550">
                  <c:v>1.095</c:v>
                </c:pt>
                <c:pt idx="1551">
                  <c:v>1.0983000000000001</c:v>
                </c:pt>
                <c:pt idx="1552">
                  <c:v>1.099</c:v>
                </c:pt>
                <c:pt idx="1553">
                  <c:v>1.0932999999999999</c:v>
                </c:pt>
                <c:pt idx="1554">
                  <c:v>1.0841000000000001</c:v>
                </c:pt>
                <c:pt idx="1555">
                  <c:v>1.0835999999999999</c:v>
                </c:pt>
                <c:pt idx="1556">
                  <c:v>1.087</c:v>
                </c:pt>
                <c:pt idx="1557">
                  <c:v>1.0952</c:v>
                </c:pt>
                <c:pt idx="1558">
                  <c:v>1.0915999999999999</c:v>
                </c:pt>
                <c:pt idx="1559">
                  <c:v>1.0947</c:v>
                </c:pt>
                <c:pt idx="1560">
                  <c:v>1.0947</c:v>
                </c:pt>
                <c:pt idx="1561">
                  <c:v>1.0962000000000001</c:v>
                </c:pt>
                <c:pt idx="1562">
                  <c:v>1.0952</c:v>
                </c:pt>
                <c:pt idx="1563">
                  <c:v>1.0926</c:v>
                </c:pt>
                <c:pt idx="1564">
                  <c:v>1.0887</c:v>
                </c:pt>
                <c:pt idx="1565">
                  <c:v>1.0898000000000001</c:v>
                </c:pt>
                <c:pt idx="1566">
                  <c:v>1.0746</c:v>
                </c:pt>
                <c:pt idx="1567">
                  <c:v>1.0742</c:v>
                </c:pt>
                <c:pt idx="1568">
                  <c:v>1.0868</c:v>
                </c:pt>
                <c:pt idx="1569">
                  <c:v>1.0861000000000001</c:v>
                </c:pt>
                <c:pt idx="1570">
                  <c:v>1.0888</c:v>
                </c:pt>
                <c:pt idx="1571">
                  <c:v>1.0835999999999999</c:v>
                </c:pt>
                <c:pt idx="1572">
                  <c:v>1.0815999999999999</c:v>
                </c:pt>
                <c:pt idx="1573">
                  <c:v>1.0892999999999999</c:v>
                </c:pt>
                <c:pt idx="1574">
                  <c:v>1.0913999999999999</c:v>
                </c:pt>
                <c:pt idx="1575">
                  <c:v>1.0891999999999999</c:v>
                </c:pt>
                <c:pt idx="1576">
                  <c:v>1.0868</c:v>
                </c:pt>
                <c:pt idx="1577">
                  <c:v>1.0907</c:v>
                </c:pt>
                <c:pt idx="1578">
                  <c:v>1.0892999999999999</c:v>
                </c:pt>
                <c:pt idx="1579">
                  <c:v>1.0808</c:v>
                </c:pt>
                <c:pt idx="1580">
                  <c:v>1.0814999999999999</c:v>
                </c:pt>
                <c:pt idx="1581">
                  <c:v>1.0837000000000001</c:v>
                </c:pt>
                <c:pt idx="1582">
                  <c:v>1.0888</c:v>
                </c:pt>
                <c:pt idx="1583">
                  <c:v>1.0903</c:v>
                </c:pt>
                <c:pt idx="1584">
                  <c:v>1.0920000000000001</c:v>
                </c:pt>
                <c:pt idx="1585">
                  <c:v>1.0884</c:v>
                </c:pt>
                <c:pt idx="1586">
                  <c:v>1.0919000000000001</c:v>
                </c:pt>
                <c:pt idx="1587">
                  <c:v>1.0932999999999999</c:v>
                </c:pt>
                <c:pt idx="1588">
                  <c:v>1.1206</c:v>
                </c:pt>
                <c:pt idx="1589">
                  <c:v>1.1202000000000001</c:v>
                </c:pt>
                <c:pt idx="1590">
                  <c:v>1.1101000000000001</c:v>
                </c:pt>
                <c:pt idx="1591">
                  <c:v>1.1235999999999999</c:v>
                </c:pt>
                <c:pt idx="1592">
                  <c:v>1.1256999999999999</c:v>
                </c:pt>
                <c:pt idx="1593">
                  <c:v>1.1347</c:v>
                </c:pt>
                <c:pt idx="1594">
                  <c:v>1.1274999999999999</c:v>
                </c:pt>
                <c:pt idx="1595">
                  <c:v>1.1180000000000001</c:v>
                </c:pt>
                <c:pt idx="1596">
                  <c:v>1.1166</c:v>
                </c:pt>
                <c:pt idx="1597">
                  <c:v>1.1135999999999999</c:v>
                </c:pt>
                <c:pt idx="1598">
                  <c:v>1.1084000000000001</c:v>
                </c:pt>
                <c:pt idx="1599">
                  <c:v>1.1095999999999999</c:v>
                </c:pt>
                <c:pt idx="1600">
                  <c:v>1.1026</c:v>
                </c:pt>
                <c:pt idx="1601">
                  <c:v>1.1002000000000001</c:v>
                </c:pt>
                <c:pt idx="1602">
                  <c:v>1.0981000000000001</c:v>
                </c:pt>
                <c:pt idx="1603">
                  <c:v>1.1027</c:v>
                </c:pt>
                <c:pt idx="1604">
                  <c:v>1.1006</c:v>
                </c:pt>
                <c:pt idx="1605">
                  <c:v>1.0888</c:v>
                </c:pt>
                <c:pt idx="1606">
                  <c:v>1.0871999999999999</c:v>
                </c:pt>
                <c:pt idx="1607">
                  <c:v>1.0855999999999999</c:v>
                </c:pt>
                <c:pt idx="1608">
                  <c:v>1.0901000000000001</c:v>
                </c:pt>
                <c:pt idx="1609">
                  <c:v>1.097</c:v>
                </c:pt>
                <c:pt idx="1610">
                  <c:v>1.0952999999999999</c:v>
                </c:pt>
                <c:pt idx="1611">
                  <c:v>1.1028</c:v>
                </c:pt>
                <c:pt idx="1612">
                  <c:v>1.0972999999999999</c:v>
                </c:pt>
                <c:pt idx="1613">
                  <c:v>1.0857000000000001</c:v>
                </c:pt>
                <c:pt idx="1614">
                  <c:v>1.109</c:v>
                </c:pt>
                <c:pt idx="1615">
                  <c:v>1.1119000000000001</c:v>
                </c:pt>
                <c:pt idx="1616">
                  <c:v>1.1109</c:v>
                </c:pt>
                <c:pt idx="1617">
                  <c:v>1.1064000000000001</c:v>
                </c:pt>
                <c:pt idx="1618">
                  <c:v>1.1311</c:v>
                </c:pt>
                <c:pt idx="1619">
                  <c:v>1.1278999999999999</c:v>
                </c:pt>
                <c:pt idx="1620">
                  <c:v>1.1271</c:v>
                </c:pt>
                <c:pt idx="1621">
                  <c:v>1.1212</c:v>
                </c:pt>
                <c:pt idx="1622">
                  <c:v>1.1171</c:v>
                </c:pt>
                <c:pt idx="1623">
                  <c:v>1.1153999999999999</c:v>
                </c:pt>
                <c:pt idx="1624">
                  <c:v>1.1153999999999999</c:v>
                </c:pt>
                <c:pt idx="1625">
                  <c:v>1.1153999999999999</c:v>
                </c:pt>
                <c:pt idx="1626">
                  <c:v>1.1194</c:v>
                </c:pt>
                <c:pt idx="1627">
                  <c:v>1.1324000000000001</c:v>
                </c:pt>
                <c:pt idx="1628">
                  <c:v>1.1385000000000001</c:v>
                </c:pt>
                <c:pt idx="1629">
                  <c:v>1.1432</c:v>
                </c:pt>
                <c:pt idx="1630">
                  <c:v>1.1380000000000001</c:v>
                </c:pt>
                <c:pt idx="1631">
                  <c:v>1.1367</c:v>
                </c:pt>
                <c:pt idx="1632">
                  <c:v>1.1336000000000002</c:v>
                </c:pt>
                <c:pt idx="1633">
                  <c:v>1.1364000000000001</c:v>
                </c:pt>
                <c:pt idx="1634">
                  <c:v>1.1363000000000001</c:v>
                </c:pt>
                <c:pt idx="1635">
                  <c:v>1.139</c:v>
                </c:pt>
                <c:pt idx="1636">
                  <c:v>1.1395999999999999</c:v>
                </c:pt>
                <c:pt idx="1637">
                  <c:v>1.1298000000000001</c:v>
                </c:pt>
                <c:pt idx="1638">
                  <c:v>1.1252</c:v>
                </c:pt>
                <c:pt idx="1639">
                  <c:v>1.1284000000000001</c:v>
                </c:pt>
                <c:pt idx="1640">
                  <c:v>1.1306</c:v>
                </c:pt>
                <c:pt idx="1641">
                  <c:v>1.1343000000000001</c:v>
                </c:pt>
                <c:pt idx="1642">
                  <c:v>1.1379000000000001</c:v>
                </c:pt>
                <c:pt idx="1643">
                  <c:v>1.1355</c:v>
                </c:pt>
                <c:pt idx="1644">
                  <c:v>1.1263000000000001</c:v>
                </c:pt>
                <c:pt idx="1645">
                  <c:v>1.1264000000000001</c:v>
                </c:pt>
                <c:pt idx="1646">
                  <c:v>1.1287</c:v>
                </c:pt>
                <c:pt idx="1647">
                  <c:v>1.1303000000000001</c:v>
                </c:pt>
                <c:pt idx="1648">
                  <c:v>1.1357999999999999</c:v>
                </c:pt>
                <c:pt idx="1649">
                  <c:v>1.1403000000000001</c:v>
                </c:pt>
                <c:pt idx="1650">
                  <c:v>1.1493</c:v>
                </c:pt>
                <c:pt idx="1651">
                  <c:v>1.1569</c:v>
                </c:pt>
                <c:pt idx="1652">
                  <c:v>1.1505000000000001</c:v>
                </c:pt>
                <c:pt idx="1653">
                  <c:v>1.1438999999999999</c:v>
                </c:pt>
                <c:pt idx="1654">
                  <c:v>1.1427</c:v>
                </c:pt>
                <c:pt idx="1655">
                  <c:v>1.1395</c:v>
                </c:pt>
                <c:pt idx="1656">
                  <c:v>1.1375</c:v>
                </c:pt>
                <c:pt idx="1657">
                  <c:v>1.1409</c:v>
                </c:pt>
                <c:pt idx="1658">
                  <c:v>1.1389</c:v>
                </c:pt>
                <c:pt idx="1659">
                  <c:v>1.1348</c:v>
                </c:pt>
                <c:pt idx="1660">
                  <c:v>1.1324000000000001</c:v>
                </c:pt>
                <c:pt idx="1661">
                  <c:v>1.1317999999999999</c:v>
                </c:pt>
                <c:pt idx="1662">
                  <c:v>1.1278999999999999</c:v>
                </c:pt>
                <c:pt idx="1663">
                  <c:v>1.1196999999999999</c:v>
                </c:pt>
                <c:pt idx="1664">
                  <c:v>1.1218999999999999</c:v>
                </c:pt>
                <c:pt idx="1665">
                  <c:v>1.1214999999999999</c:v>
                </c:pt>
                <c:pt idx="1666">
                  <c:v>1.1168</c:v>
                </c:pt>
                <c:pt idx="1667">
                  <c:v>1.1146</c:v>
                </c:pt>
                <c:pt idx="1668">
                  <c:v>1.1168</c:v>
                </c:pt>
                <c:pt idx="1669">
                  <c:v>1.1168</c:v>
                </c:pt>
                <c:pt idx="1670">
                  <c:v>1.1138999999999999</c:v>
                </c:pt>
                <c:pt idx="1671">
                  <c:v>1.1153999999999999</c:v>
                </c:pt>
                <c:pt idx="1672">
                  <c:v>1.1173999999999999</c:v>
                </c:pt>
                <c:pt idx="1673">
                  <c:v>1.1188</c:v>
                </c:pt>
                <c:pt idx="1674">
                  <c:v>1.1153999999999999</c:v>
                </c:pt>
                <c:pt idx="1675">
                  <c:v>1.1349</c:v>
                </c:pt>
                <c:pt idx="1676">
                  <c:v>1.1348</c:v>
                </c:pt>
                <c:pt idx="1677">
                  <c:v>1.1377999999999999</c:v>
                </c:pt>
                <c:pt idx="1678">
                  <c:v>1.1343000000000001</c:v>
                </c:pt>
                <c:pt idx="1679">
                  <c:v>1.1304000000000001</c:v>
                </c:pt>
                <c:pt idx="1680">
                  <c:v>1.1268</c:v>
                </c:pt>
                <c:pt idx="1681">
                  <c:v>1.1225000000000001</c:v>
                </c:pt>
                <c:pt idx="1682">
                  <c:v>1.123</c:v>
                </c:pt>
                <c:pt idx="1683">
                  <c:v>1.1173999999999999</c:v>
                </c:pt>
                <c:pt idx="1684">
                  <c:v>1.1254</c:v>
                </c:pt>
                <c:pt idx="1685">
                  <c:v>1.1332</c:v>
                </c:pt>
                <c:pt idx="1686">
                  <c:v>1.1314</c:v>
                </c:pt>
                <c:pt idx="1687">
                  <c:v>1.1283000000000001</c:v>
                </c:pt>
                <c:pt idx="1688">
                  <c:v>1.1389</c:v>
                </c:pt>
                <c:pt idx="1689">
                  <c:v>1.1066</c:v>
                </c:pt>
                <c:pt idx="1690">
                  <c:v>1.0998000000000001</c:v>
                </c:pt>
                <c:pt idx="1691">
                  <c:v>1.1073</c:v>
                </c:pt>
                <c:pt idx="1692">
                  <c:v>1.109</c:v>
                </c:pt>
                <c:pt idx="1693">
                  <c:v>1.1102000000000001</c:v>
                </c:pt>
                <c:pt idx="1694">
                  <c:v>1.1134999999999999</c:v>
                </c:pt>
                <c:pt idx="1695">
                  <c:v>1.1137999999999999</c:v>
                </c:pt>
                <c:pt idx="1696">
                  <c:v>1.1146</c:v>
                </c:pt>
                <c:pt idx="1697">
                  <c:v>1.1069</c:v>
                </c:pt>
                <c:pt idx="1698">
                  <c:v>1.1080000000000001</c:v>
                </c:pt>
                <c:pt idx="1699">
                  <c:v>1.107</c:v>
                </c:pt>
                <c:pt idx="1700">
                  <c:v>1.1049</c:v>
                </c:pt>
                <c:pt idx="1701">
                  <c:v>1.1092</c:v>
                </c:pt>
                <c:pt idx="1702">
                  <c:v>1.1072</c:v>
                </c:pt>
                <c:pt idx="1703">
                  <c:v>1.1156999999999999</c:v>
                </c:pt>
                <c:pt idx="1704">
                  <c:v>1.1128</c:v>
                </c:pt>
                <c:pt idx="1705">
                  <c:v>1.1052999999999999</c:v>
                </c:pt>
                <c:pt idx="1706">
                  <c:v>1.1034999999999999</c:v>
                </c:pt>
                <c:pt idx="1707">
                  <c:v>1.1012999999999999</c:v>
                </c:pt>
                <c:pt idx="1708">
                  <c:v>1.1014999999999999</c:v>
                </c:pt>
                <c:pt idx="1709">
                  <c:v>1.1013999999999999</c:v>
                </c:pt>
                <c:pt idx="1710">
                  <c:v>1.0982000000000001</c:v>
                </c:pt>
                <c:pt idx="1711">
                  <c:v>1.0996999999999999</c:v>
                </c:pt>
                <c:pt idx="1712">
                  <c:v>1.0991</c:v>
                </c:pt>
                <c:pt idx="1713">
                  <c:v>1.109</c:v>
                </c:pt>
                <c:pt idx="1714">
                  <c:v>1.1113</c:v>
                </c:pt>
                <c:pt idx="1715">
                  <c:v>1.1164000000000001</c:v>
                </c:pt>
                <c:pt idx="1716">
                  <c:v>1.1193</c:v>
                </c:pt>
                <c:pt idx="1717">
                  <c:v>1.1200000000000001</c:v>
                </c:pt>
                <c:pt idx="1718">
                  <c:v>1.1135999999999999</c:v>
                </c:pt>
                <c:pt idx="1719">
                  <c:v>1.1155999999999999</c:v>
                </c:pt>
                <c:pt idx="1720">
                  <c:v>1.1087</c:v>
                </c:pt>
                <c:pt idx="1721">
                  <c:v>1.1077999999999999</c:v>
                </c:pt>
                <c:pt idx="1722">
                  <c:v>1.1184000000000001</c:v>
                </c:pt>
                <c:pt idx="1723">
                  <c:v>1.1153</c:v>
                </c:pt>
                <c:pt idx="1724">
                  <c:v>1.1157999999999999</c:v>
                </c:pt>
                <c:pt idx="1725">
                  <c:v>1.1180000000000001</c:v>
                </c:pt>
                <c:pt idx="1726">
                  <c:v>1.1294999999999999</c:v>
                </c:pt>
                <c:pt idx="1727">
                  <c:v>1.1275999999999999</c:v>
                </c:pt>
                <c:pt idx="1728">
                  <c:v>1.1321000000000001</c:v>
                </c:pt>
                <c:pt idx="1729">
                  <c:v>1.1326000000000001</c:v>
                </c:pt>
                <c:pt idx="1730">
                  <c:v>1.1306</c:v>
                </c:pt>
                <c:pt idx="1731">
                  <c:v>1.1338999999999999</c:v>
                </c:pt>
                <c:pt idx="1732">
                  <c:v>1.1268</c:v>
                </c:pt>
                <c:pt idx="1733">
                  <c:v>1.129</c:v>
                </c:pt>
                <c:pt idx="1734">
                  <c:v>1.129</c:v>
                </c:pt>
                <c:pt idx="1735">
                  <c:v>1.117</c:v>
                </c:pt>
                <c:pt idx="1736">
                  <c:v>1.1168</c:v>
                </c:pt>
                <c:pt idx="1737">
                  <c:v>1.1132</c:v>
                </c:pt>
                <c:pt idx="1738">
                  <c:v>1.1146</c:v>
                </c:pt>
                <c:pt idx="1739">
                  <c:v>1.1193</c:v>
                </c:pt>
                <c:pt idx="1740">
                  <c:v>1.1155999999999999</c:v>
                </c:pt>
                <c:pt idx="1741">
                  <c:v>1.1158999999999999</c:v>
                </c:pt>
                <c:pt idx="1742">
                  <c:v>1.1236999999999999</c:v>
                </c:pt>
                <c:pt idx="1743">
                  <c:v>1.1295999999999999</c:v>
                </c:pt>
                <c:pt idx="1744">
                  <c:v>1.1268</c:v>
                </c:pt>
                <c:pt idx="1745">
                  <c:v>1.1226</c:v>
                </c:pt>
                <c:pt idx="1746">
                  <c:v>1.1247</c:v>
                </c:pt>
                <c:pt idx="1747">
                  <c:v>1.1217999999999999</c:v>
                </c:pt>
                <c:pt idx="1748">
                  <c:v>1.1254</c:v>
                </c:pt>
                <c:pt idx="1749">
                  <c:v>1.1226</c:v>
                </c:pt>
                <c:pt idx="1750">
                  <c:v>1.1165</c:v>
                </c:pt>
                <c:pt idx="1751">
                  <c:v>1.1184000000000001</c:v>
                </c:pt>
                <c:pt idx="1752">
                  <c:v>1.115</c:v>
                </c:pt>
                <c:pt idx="1753">
                  <c:v>1.1237999999999999</c:v>
                </c:pt>
                <c:pt idx="1754">
                  <c:v>1.1214</c:v>
                </c:pt>
                <c:pt idx="1755">
                  <c:v>1.1262000000000001</c:v>
                </c:pt>
                <c:pt idx="1756">
                  <c:v>1.1220000000000001</c:v>
                </c:pt>
                <c:pt idx="1757">
                  <c:v>1.1225000000000001</c:v>
                </c:pt>
                <c:pt idx="1758">
                  <c:v>1.1221000000000001</c:v>
                </c:pt>
                <c:pt idx="1759">
                  <c:v>1.1161000000000001</c:v>
                </c:pt>
                <c:pt idx="1760">
                  <c:v>1.1235999999999999</c:v>
                </c:pt>
                <c:pt idx="1761">
                  <c:v>1.1161000000000001</c:v>
                </c:pt>
                <c:pt idx="1762">
                  <c:v>1.1211</c:v>
                </c:pt>
                <c:pt idx="1763">
                  <c:v>1.1185</c:v>
                </c:pt>
                <c:pt idx="1764">
                  <c:v>1.1140000000000001</c:v>
                </c:pt>
                <c:pt idx="1765">
                  <c:v>1.1160000000000001</c:v>
                </c:pt>
                <c:pt idx="1766">
                  <c:v>1.1079000000000001</c:v>
                </c:pt>
                <c:pt idx="1767">
                  <c:v>1.1020000000000001</c:v>
                </c:pt>
                <c:pt idx="1768">
                  <c:v>1.1037999999999999</c:v>
                </c:pt>
                <c:pt idx="1769">
                  <c:v>1.1002000000000001</c:v>
                </c:pt>
                <c:pt idx="1770">
                  <c:v>1.0993999999999999</c:v>
                </c:pt>
                <c:pt idx="1771">
                  <c:v>1.0992999999999999</c:v>
                </c:pt>
                <c:pt idx="1772">
                  <c:v>1.0979000000000001</c:v>
                </c:pt>
                <c:pt idx="1773">
                  <c:v>1.0980000000000001</c:v>
                </c:pt>
                <c:pt idx="1774">
                  <c:v>1.0886</c:v>
                </c:pt>
                <c:pt idx="1775">
                  <c:v>1.0891</c:v>
                </c:pt>
                <c:pt idx="1776">
                  <c:v>1.0871999999999999</c:v>
                </c:pt>
                <c:pt idx="1777">
                  <c:v>1.0925</c:v>
                </c:pt>
                <c:pt idx="1778">
                  <c:v>1.0927</c:v>
                </c:pt>
                <c:pt idx="1779">
                  <c:v>1.0922000000000001</c:v>
                </c:pt>
                <c:pt idx="1780">
                  <c:v>1.0946</c:v>
                </c:pt>
                <c:pt idx="1781">
                  <c:v>1.1025</c:v>
                </c:pt>
                <c:pt idx="1782">
                  <c:v>1.1094999999999999</c:v>
                </c:pt>
                <c:pt idx="1783">
                  <c:v>1.1064000000000001</c:v>
                </c:pt>
                <c:pt idx="1784">
                  <c:v>1.1093</c:v>
                </c:pt>
                <c:pt idx="1785">
                  <c:v>1.1062000000000001</c:v>
                </c:pt>
                <c:pt idx="1786">
                  <c:v>1.1037999999999999</c:v>
                </c:pt>
                <c:pt idx="1787">
                  <c:v>1.1022000000000001</c:v>
                </c:pt>
                <c:pt idx="1788">
                  <c:v>1.0894999999999999</c:v>
                </c:pt>
                <c:pt idx="1789">
                  <c:v>1.0904</c:v>
                </c:pt>
                <c:pt idx="1790">
                  <c:v>1.0777000000000001</c:v>
                </c:pt>
                <c:pt idx="1791">
                  <c:v>1.0765</c:v>
                </c:pt>
                <c:pt idx="1792">
                  <c:v>1.0702</c:v>
                </c:pt>
                <c:pt idx="1793">
                  <c:v>1.0717000000000001</c:v>
                </c:pt>
                <c:pt idx="1794">
                  <c:v>1.0629</c:v>
                </c:pt>
                <c:pt idx="1795">
                  <c:v>1.0630999999999999</c:v>
                </c:pt>
                <c:pt idx="1796">
                  <c:v>1.0617000000000001</c:v>
                </c:pt>
                <c:pt idx="1797">
                  <c:v>1.0602</c:v>
                </c:pt>
                <c:pt idx="1798">
                  <c:v>1.0548</c:v>
                </c:pt>
                <c:pt idx="1799">
                  <c:v>1.0591999999999999</c:v>
                </c:pt>
                <c:pt idx="1800">
                  <c:v>1.0588</c:v>
                </c:pt>
                <c:pt idx="1801">
                  <c:v>1.0576000000000001</c:v>
                </c:pt>
                <c:pt idx="1802">
                  <c:v>1.0634999999999999</c:v>
                </c:pt>
                <c:pt idx="1803">
                  <c:v>1.0627</c:v>
                </c:pt>
                <c:pt idx="1804">
                  <c:v>1.0642</c:v>
                </c:pt>
                <c:pt idx="1805">
                  <c:v>1.0702</c:v>
                </c:pt>
                <c:pt idx="1806">
                  <c:v>1.0733999999999999</c:v>
                </c:pt>
                <c:pt idx="1807">
                  <c:v>1.073</c:v>
                </c:pt>
                <c:pt idx="1808">
                  <c:v>1.0762</c:v>
                </c:pt>
                <c:pt idx="1809">
                  <c:v>1.0559000000000001</c:v>
                </c:pt>
                <c:pt idx="1810">
                  <c:v>1.0596000000000001</c:v>
                </c:pt>
                <c:pt idx="1811">
                  <c:v>1.0609999999999999</c:v>
                </c:pt>
                <c:pt idx="1812">
                  <c:v>1.0644</c:v>
                </c:pt>
                <c:pt idx="1813">
                  <c:v>1.0419</c:v>
                </c:pt>
                <c:pt idx="1814">
                  <c:v>1.0439000000000001</c:v>
                </c:pt>
                <c:pt idx="1815">
                  <c:v>1.0422</c:v>
                </c:pt>
                <c:pt idx="1816">
                  <c:v>1.0364</c:v>
                </c:pt>
                <c:pt idx="1817">
                  <c:v>1.0421</c:v>
                </c:pt>
                <c:pt idx="1818">
                  <c:v>1.0444</c:v>
                </c:pt>
                <c:pt idx="1819">
                  <c:v>1.0446</c:v>
                </c:pt>
                <c:pt idx="1820">
                  <c:v>1.0445</c:v>
                </c:pt>
                <c:pt idx="1821">
                  <c:v>1.0401</c:v>
                </c:pt>
                <c:pt idx="1822">
                  <c:v>1.0452999999999999</c:v>
                </c:pt>
                <c:pt idx="1823">
                  <c:v>1.0541</c:v>
                </c:pt>
                <c:pt idx="1824">
                  <c:v>1.0465</c:v>
                </c:pt>
                <c:pt idx="1825">
                  <c:v>1.0385</c:v>
                </c:pt>
                <c:pt idx="1826">
                  <c:v>1.0437000000000001</c:v>
                </c:pt>
                <c:pt idx="1827">
                  <c:v>1.0501</c:v>
                </c:pt>
                <c:pt idx="1828">
                  <c:v>1.0589</c:v>
                </c:pt>
                <c:pt idx="1829">
                  <c:v>1.0516000000000001</c:v>
                </c:pt>
                <c:pt idx="1830">
                  <c:v>1.0567</c:v>
                </c:pt>
                <c:pt idx="1831">
                  <c:v>1.0503</c:v>
                </c:pt>
                <c:pt idx="1832">
                  <c:v>1.0679000000000001</c:v>
                </c:pt>
                <c:pt idx="1833">
                  <c:v>1.0661</c:v>
                </c:pt>
                <c:pt idx="1834">
                  <c:v>1.0593999999999999</c:v>
                </c:pt>
                <c:pt idx="1835">
                  <c:v>1.0684</c:v>
                </c:pt>
                <c:pt idx="1836">
                  <c:v>1.0664</c:v>
                </c:pt>
                <c:pt idx="1837">
                  <c:v>1.0668</c:v>
                </c:pt>
                <c:pt idx="1838">
                  <c:v>1.0631999999999999</c:v>
                </c:pt>
                <c:pt idx="1839">
                  <c:v>1.0714999999999999</c:v>
                </c:pt>
                <c:pt idx="1840">
                  <c:v>1.0748</c:v>
                </c:pt>
                <c:pt idx="1841">
                  <c:v>1.0743</c:v>
                </c:pt>
                <c:pt idx="1842">
                  <c:v>1.07</c:v>
                </c:pt>
                <c:pt idx="1843">
                  <c:v>1.0681</c:v>
                </c:pt>
                <c:pt idx="1844">
                  <c:v>1.0629999999999999</c:v>
                </c:pt>
                <c:pt idx="1845">
                  <c:v>1.0754999999999999</c:v>
                </c:pt>
                <c:pt idx="1846">
                  <c:v>1.079</c:v>
                </c:pt>
                <c:pt idx="1847">
                  <c:v>1.0808</c:v>
                </c:pt>
                <c:pt idx="1848">
                  <c:v>1.0741000000000001</c:v>
                </c:pt>
                <c:pt idx="1849">
                  <c:v>1.0711999999999999</c:v>
                </c:pt>
                <c:pt idx="1850">
                  <c:v>1.0674999999999999</c:v>
                </c:pt>
                <c:pt idx="1851">
                  <c:v>1.0665</c:v>
                </c:pt>
                <c:pt idx="1852">
                  <c:v>1.0691999999999999</c:v>
                </c:pt>
                <c:pt idx="1853">
                  <c:v>1.0629</c:v>
                </c:pt>
                <c:pt idx="1854">
                  <c:v>1.0629</c:v>
                </c:pt>
                <c:pt idx="1855">
                  <c:v>1.0623</c:v>
                </c:pt>
                <c:pt idx="1856">
                  <c:v>1.0555000000000001</c:v>
                </c:pt>
                <c:pt idx="1857">
                  <c:v>1.0651999999999999</c:v>
                </c:pt>
                <c:pt idx="1858">
                  <c:v>1.0649999999999999</c:v>
                </c:pt>
                <c:pt idx="1859">
                  <c:v>1.0616000000000001</c:v>
                </c:pt>
                <c:pt idx="1860">
                  <c:v>1.0537000000000001</c:v>
                </c:pt>
                <c:pt idx="1861">
                  <c:v>1.0512999999999999</c:v>
                </c:pt>
                <c:pt idx="1862">
                  <c:v>1.0572999999999999</c:v>
                </c:pt>
                <c:pt idx="1863">
                  <c:v>1.0609</c:v>
                </c:pt>
                <c:pt idx="1864">
                  <c:v>1.0587</c:v>
                </c:pt>
                <c:pt idx="1865">
                  <c:v>1.0597000000000001</c:v>
                </c:pt>
                <c:pt idx="1866">
                  <c:v>1.0532999999999999</c:v>
                </c:pt>
                <c:pt idx="1867">
                  <c:v>1.0513999999999999</c:v>
                </c:pt>
                <c:pt idx="1868">
                  <c:v>1.0565</c:v>
                </c:pt>
                <c:pt idx="1869">
                  <c:v>1.0591999999999999</c:v>
                </c:pt>
                <c:pt idx="1870">
                  <c:v>1.0576000000000001</c:v>
                </c:pt>
                <c:pt idx="1871">
                  <c:v>1.0556000000000001</c:v>
                </c:pt>
                <c:pt idx="1872">
                  <c:v>1.0550999999999999</c:v>
                </c:pt>
                <c:pt idx="1873">
                  <c:v>1.0606</c:v>
                </c:pt>
                <c:pt idx="1874">
                  <c:v>1.0663</c:v>
                </c:pt>
                <c:pt idx="1875">
                  <c:v>1.0630999999999999</c:v>
                </c:pt>
                <c:pt idx="1876">
                  <c:v>1.0622</c:v>
                </c:pt>
                <c:pt idx="1877">
                  <c:v>1.0726</c:v>
                </c:pt>
                <c:pt idx="1878">
                  <c:v>1.0737000000000001</c:v>
                </c:pt>
                <c:pt idx="1879">
                  <c:v>1.0751999999999999</c:v>
                </c:pt>
                <c:pt idx="1880">
                  <c:v>1.0802</c:v>
                </c:pt>
                <c:pt idx="1881">
                  <c:v>1.0807</c:v>
                </c:pt>
                <c:pt idx="1882">
                  <c:v>1.0786</c:v>
                </c:pt>
                <c:pt idx="1883">
                  <c:v>1.0805</c:v>
                </c:pt>
                <c:pt idx="1884">
                  <c:v>1.0889</c:v>
                </c:pt>
                <c:pt idx="1885">
                  <c:v>1.0859000000000001</c:v>
                </c:pt>
                <c:pt idx="1886">
                  <c:v>1.0748</c:v>
                </c:pt>
                <c:pt idx="1887">
                  <c:v>1.0737000000000001</c:v>
                </c:pt>
                <c:pt idx="1888">
                  <c:v>1.0690999999999999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8639552"/>
        <c:axId val="268638992"/>
      </c:lineChart>
      <c:dateAx>
        <c:axId val="268637872"/>
        <c:scaling>
          <c:orientation val="minMax"/>
          <c:max val="42736"/>
        </c:scaling>
        <c:delete val="0"/>
        <c:axPos val="b"/>
        <c:numFmt formatCode="[$-410]d\-mmm\-yyyy;@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it-IT"/>
          </a:p>
        </c:txPr>
        <c:crossAx val="268638432"/>
        <c:crosses val="autoZero"/>
        <c:auto val="0"/>
        <c:lblOffset val="100"/>
        <c:baseTimeUnit val="days"/>
        <c:majorUnit val="12"/>
        <c:majorTimeUnit val="months"/>
      </c:dateAx>
      <c:valAx>
        <c:axId val="26863843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268637872"/>
        <c:crosses val="autoZero"/>
        <c:crossBetween val="between"/>
      </c:valAx>
      <c:valAx>
        <c:axId val="268638992"/>
        <c:scaling>
          <c:orientation val="minMax"/>
          <c:min val="0.9"/>
        </c:scaling>
        <c:delete val="0"/>
        <c:axPos val="r"/>
        <c:numFmt formatCode="General" sourceLinked="1"/>
        <c:majorTickMark val="out"/>
        <c:minorTickMark val="none"/>
        <c:tickLblPos val="nextTo"/>
        <c:crossAx val="268639552"/>
        <c:crosses val="max"/>
        <c:crossBetween val="between"/>
      </c:valAx>
      <c:dateAx>
        <c:axId val="268639552"/>
        <c:scaling>
          <c:orientation val="minMax"/>
        </c:scaling>
        <c:delete val="1"/>
        <c:axPos val="b"/>
        <c:numFmt formatCode="[$-410]d\-mmm\-yyyy;@" sourceLinked="1"/>
        <c:majorTickMark val="out"/>
        <c:minorTickMark val="none"/>
        <c:tickLblPos val="nextTo"/>
        <c:crossAx val="268638992"/>
        <c:crosses val="autoZero"/>
        <c:auto val="0"/>
        <c:lblOffset val="100"/>
        <c:baseTimeUnit val="days"/>
        <c:majorUnit val="1"/>
        <c:minorUnit val="1"/>
      </c:dateAx>
      <c:spPr>
        <a:noFill/>
      </c:spPr>
    </c:plotArea>
    <c:legend>
      <c:legendPos val="t"/>
      <c:layout>
        <c:manualLayout>
          <c:xMode val="edge"/>
          <c:yMode val="edge"/>
          <c:x val="0.11032080122121521"/>
          <c:y val="0.63530990727183989"/>
          <c:w val="0.72528773180330508"/>
          <c:h val="0.13804010086220919"/>
        </c:manualLayout>
      </c:layout>
      <c:overlay val="0"/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000000000000133" l="0.70000000000000062" r="0.70000000000000062" t="0.75000000000000133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098611111111114E-2"/>
          <c:y val="2.3223703703703705E-2"/>
          <c:w val="0.7331212962962963"/>
          <c:h val="0.90320777777777783"/>
        </c:manualLayout>
      </c:layout>
      <c:barChart>
        <c:barDir val="bar"/>
        <c:grouping val="clustered"/>
        <c:varyColors val="0"/>
        <c:ser>
          <c:idx val="1"/>
          <c:order val="0"/>
          <c:spPr>
            <a:solidFill>
              <a:srgbClr val="00324B"/>
            </a:solidFill>
            <a:ln>
              <a:noFill/>
            </a:ln>
            <a:effectLst/>
            <a:sp3d/>
          </c:spPr>
          <c:invertIfNegative val="0"/>
          <c:cat>
            <c:strRef>
              <c:f>'Figura 1.9'!$L$5:$L$21</c:f>
              <c:strCache>
                <c:ptCount val="17"/>
                <c:pt idx="0">
                  <c:v>Mondo </c:v>
                </c:pt>
                <c:pt idx="1">
                  <c:v>Oceania e altri territori</c:v>
                </c:pt>
                <c:pt idx="2">
                  <c:v>Asean</c:v>
                </c:pt>
                <c:pt idx="3">
                  <c:v>  Cina</c:v>
                </c:pt>
                <c:pt idx="4">
                  <c:v>  Giappone</c:v>
                </c:pt>
                <c:pt idx="5">
                  <c:v>  India</c:v>
                </c:pt>
                <c:pt idx="6">
                  <c:v>Opec</c:v>
                </c:pt>
                <c:pt idx="7">
                  <c:v>Medio Oriente</c:v>
                </c:pt>
                <c:pt idx="8">
                  <c:v>Mercosur</c:v>
                </c:pt>
                <c:pt idx="9">
                  <c:v>  Stati Uniti</c:v>
                </c:pt>
                <c:pt idx="10">
                  <c:v>  Russia </c:v>
                </c:pt>
                <c:pt idx="11">
                  <c:v>Paesi extra Ue</c:v>
                </c:pt>
                <c:pt idx="12">
                  <c:v>   Spagna</c:v>
                </c:pt>
                <c:pt idx="13">
                  <c:v>   Francia</c:v>
                </c:pt>
                <c:pt idx="14">
                  <c:v>   Germania</c:v>
                </c:pt>
                <c:pt idx="15">
                  <c:v>Area euro</c:v>
                </c:pt>
                <c:pt idx="16">
                  <c:v>Unione europea (28)</c:v>
                </c:pt>
              </c:strCache>
            </c:strRef>
          </c:cat>
          <c:val>
            <c:numRef>
              <c:f>'Figura 1.9'!$M$5:$M$21</c:f>
              <c:numCache>
                <c:formatCode>0.0</c:formatCode>
                <c:ptCount val="17"/>
                <c:pt idx="0">
                  <c:v>1.1303012249173889</c:v>
                </c:pt>
                <c:pt idx="1">
                  <c:v>6.4274848518658558</c:v>
                </c:pt>
                <c:pt idx="2">
                  <c:v>2.3277062654336618</c:v>
                </c:pt>
                <c:pt idx="3">
                  <c:v>6.3818305160861399</c:v>
                </c:pt>
                <c:pt idx="4">
                  <c:v>9.5586066761955948</c:v>
                </c:pt>
                <c:pt idx="5">
                  <c:v>-2.1130134029430394</c:v>
                </c:pt>
                <c:pt idx="6">
                  <c:v>-7.3032109490763162</c:v>
                </c:pt>
                <c:pt idx="7">
                  <c:v>-6.6988067095191468</c:v>
                </c:pt>
                <c:pt idx="8">
                  <c:v>-13.265486702357762</c:v>
                </c:pt>
                <c:pt idx="9">
                  <c:v>2.6428946837271639</c:v>
                </c:pt>
                <c:pt idx="10">
                  <c:v>-5.2546045298889652</c:v>
                </c:pt>
                <c:pt idx="11">
                  <c:v>-1.1897179067949679</c:v>
                </c:pt>
                <c:pt idx="12">
                  <c:v>6.0671595552375948</c:v>
                </c:pt>
                <c:pt idx="13">
                  <c:v>2.9110651235004497</c:v>
                </c:pt>
                <c:pt idx="14">
                  <c:v>3.7971881515341295</c:v>
                </c:pt>
                <c:pt idx="15">
                  <c:v>3.4512849468504356</c:v>
                </c:pt>
                <c:pt idx="16">
                  <c:v>3.0431506797239223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79-4516-8A5E-895120D03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74612384"/>
        <c:axId val="274612944"/>
      </c:barChart>
      <c:catAx>
        <c:axId val="2746123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74612944"/>
        <c:crosses val="autoZero"/>
        <c:auto val="1"/>
        <c:lblAlgn val="ctr"/>
        <c:lblOffset val="100"/>
        <c:noMultiLvlLbl val="0"/>
      </c:catAx>
      <c:valAx>
        <c:axId val="2746129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74612384"/>
        <c:crosses val="autoZero"/>
        <c:crossBetween val="between"/>
      </c:valAx>
      <c:spPr>
        <a:noFill/>
        <a:ln>
          <a:noFill/>
        </a:ln>
        <a:effectLst/>
        <a:sp3d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716981132076E-2"/>
          <c:y val="3.8112698412698411E-2"/>
          <c:w val="0.86543333333333339"/>
          <c:h val="0.76706984126984135"/>
        </c:manualLayout>
      </c:layout>
      <c:barChart>
        <c:barDir val="col"/>
        <c:grouping val="clustered"/>
        <c:varyColors val="0"/>
        <c:ser>
          <c:idx val="0"/>
          <c:order val="0"/>
          <c:tx>
            <c:v>Esportazioni </c:v>
          </c:tx>
          <c:spPr>
            <a:solidFill>
              <a:srgbClr val="00294B"/>
            </a:solidFill>
            <a:ln w="25400">
              <a:noFill/>
            </a:ln>
          </c:spPr>
          <c:invertIfNegative val="0"/>
          <c:cat>
            <c:numRef>
              <c:f>'Figura 1.10'!$C$29:$C$45</c:f>
              <c:numCache>
                <c:formatCode>0</c:formatCode>
                <c:ptCount val="17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 formatCode="General">
                  <c:v>2016</c:v>
                </c:pt>
              </c:numCache>
            </c:numRef>
          </c:cat>
          <c:val>
            <c:numRef>
              <c:f>'Figura 1.10'!$D$29:$D$45</c:f>
              <c:numCache>
                <c:formatCode>0.0</c:formatCode>
                <c:ptCount val="17"/>
                <c:pt idx="0">
                  <c:v>17.81247675184623</c:v>
                </c:pt>
                <c:pt idx="1">
                  <c:v>4.8293878235674548</c:v>
                </c:pt>
                <c:pt idx="2">
                  <c:v>-1.4381852786913285</c:v>
                </c:pt>
                <c:pt idx="3">
                  <c:v>-1.6531093028368193</c:v>
                </c:pt>
                <c:pt idx="4">
                  <c:v>7.4817033400102151</c:v>
                </c:pt>
                <c:pt idx="5">
                  <c:v>5.4533496877903431</c:v>
                </c:pt>
                <c:pt idx="6">
                  <c:v>10.699220896058414</c:v>
                </c:pt>
                <c:pt idx="7">
                  <c:v>9.8583626432296345</c:v>
                </c:pt>
                <c:pt idx="8">
                  <c:v>1.1711331373345457</c:v>
                </c:pt>
                <c:pt idx="9">
                  <c:v>-20.942867420513689</c:v>
                </c:pt>
                <c:pt idx="10">
                  <c:v>15.635237501953213</c:v>
                </c:pt>
                <c:pt idx="11">
                  <c:v>11.429664583997678</c:v>
                </c:pt>
                <c:pt idx="12">
                  <c:v>3.7983810767812543</c:v>
                </c:pt>
                <c:pt idx="13">
                  <c:v>1.2942988940900513E-2</c:v>
                </c:pt>
                <c:pt idx="14">
                  <c:v>2.2135057278312109</c:v>
                </c:pt>
                <c:pt idx="15">
                  <c:v>3.3647199698212171</c:v>
                </c:pt>
                <c:pt idx="16">
                  <c:v>1.130301224917396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40-48E3-825B-568822E7C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74615744"/>
        <c:axId val="274616304"/>
      </c:barChart>
      <c:lineChart>
        <c:grouping val="standard"/>
        <c:varyColors val="0"/>
        <c:ser>
          <c:idx val="1"/>
          <c:order val="1"/>
          <c:tx>
            <c:v>Quota sulle esportazioni mondiali</c:v>
          </c:tx>
          <c:spPr>
            <a:ln w="25400">
              <a:solidFill>
                <a:srgbClr val="FFCC00"/>
              </a:solidFill>
              <a:prstDash val="solid"/>
            </a:ln>
          </c:spPr>
          <c:marker>
            <c:symbol val="none"/>
          </c:marker>
          <c:val>
            <c:numRef>
              <c:f>'Figura 1.10'!$E$29:$E$45</c:f>
              <c:numCache>
                <c:formatCode>0.0</c:formatCode>
                <c:ptCount val="17"/>
                <c:pt idx="0">
                  <c:v>3.8365674078403065</c:v>
                </c:pt>
                <c:pt idx="1">
                  <c:v>4.0531248020174626</c:v>
                </c:pt>
                <c:pt idx="2">
                  <c:v>4.0558529430862498</c:v>
                </c:pt>
                <c:pt idx="3">
                  <c:v>3.99</c:v>
                </c:pt>
                <c:pt idx="4">
                  <c:v>3.87</c:v>
                </c:pt>
                <c:pt idx="5">
                  <c:v>3.59</c:v>
                </c:pt>
                <c:pt idx="6">
                  <c:v>3.47</c:v>
                </c:pt>
                <c:pt idx="7">
                  <c:v>3.6</c:v>
                </c:pt>
                <c:pt idx="8">
                  <c:v>3.36</c:v>
                </c:pt>
                <c:pt idx="9">
                  <c:v>3.29</c:v>
                </c:pt>
                <c:pt idx="10">
                  <c:v>2.9</c:v>
                </c:pt>
                <c:pt idx="11">
                  <c:v>2.89</c:v>
                </c:pt>
                <c:pt idx="12" formatCode="General">
                  <c:v>2.74</c:v>
                </c:pt>
                <c:pt idx="13" formatCode="General">
                  <c:v>2.8</c:v>
                </c:pt>
                <c:pt idx="14">
                  <c:v>2.8</c:v>
                </c:pt>
                <c:pt idx="15">
                  <c:v>2.7765913287077506</c:v>
                </c:pt>
                <c:pt idx="16">
                  <c:v>2.9381382594902417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40-48E3-825B-568822E7C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616864"/>
        <c:axId val="274617424"/>
      </c:lineChart>
      <c:catAx>
        <c:axId val="274615744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274616304"/>
        <c:crosses val="autoZero"/>
        <c:auto val="1"/>
        <c:lblAlgn val="ctr"/>
        <c:lblOffset val="100"/>
        <c:noMultiLvlLbl val="0"/>
      </c:catAx>
      <c:valAx>
        <c:axId val="274616304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274615744"/>
        <c:crosses val="autoZero"/>
        <c:crossBetween val="between"/>
      </c:valAx>
      <c:catAx>
        <c:axId val="274616864"/>
        <c:scaling>
          <c:orientation val="minMax"/>
        </c:scaling>
        <c:delete val="1"/>
        <c:axPos val="b"/>
        <c:majorTickMark val="out"/>
        <c:minorTickMark val="none"/>
        <c:tickLblPos val="nextTo"/>
        <c:crossAx val="274617424"/>
        <c:crosses val="autoZero"/>
        <c:auto val="1"/>
        <c:lblAlgn val="ctr"/>
        <c:lblOffset val="100"/>
        <c:noMultiLvlLbl val="0"/>
      </c:catAx>
      <c:valAx>
        <c:axId val="274617424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it-IT"/>
          </a:p>
        </c:txPr>
        <c:crossAx val="274616864"/>
        <c:crosses val="max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89774206349206354"/>
          <c:w val="0.96652181449017005"/>
          <c:h val="7.03456349206349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ysClr val="window" lastClr="FFFFFF"/>
    </a:solidFill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464351851851849E-2"/>
          <c:y val="2.1533730158730155E-2"/>
          <c:w val="0.90615423072115986"/>
          <c:h val="0.77010992063492067"/>
        </c:manualLayout>
      </c:layout>
      <c:lineChart>
        <c:grouping val="standard"/>
        <c:varyColors val="0"/>
        <c:ser>
          <c:idx val="0"/>
          <c:order val="0"/>
          <c:tx>
            <c:strRef>
              <c:f>'Figura 1.11'!$C$24</c:f>
              <c:strCache>
                <c:ptCount val="1"/>
                <c:pt idx="0">
                  <c:v>Indice generale</c:v>
                </c:pt>
              </c:strCache>
            </c:strRef>
          </c:tx>
          <c:spPr>
            <a:ln w="25400">
              <a:solidFill>
                <a:srgbClr val="00324B"/>
              </a:solidFill>
            </a:ln>
          </c:spPr>
          <c:marker>
            <c:symbol val="none"/>
          </c:marker>
          <c:cat>
            <c:numRef>
              <c:f>'Figura 1.11'!$A$25:$A$86</c:f>
              <c:numCache>
                <c:formatCode>General</c:formatCode>
                <c:ptCount val="62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  <c:pt idx="48">
                  <c:v>2016</c:v>
                </c:pt>
                <c:pt idx="60">
                  <c:v>2017</c:v>
                </c:pt>
              </c:numCache>
            </c:numRef>
          </c:cat>
          <c:val>
            <c:numRef>
              <c:f>'Figura 1.11'!$C$25:$C$86</c:f>
              <c:numCache>
                <c:formatCode>General</c:formatCode>
                <c:ptCount val="62"/>
                <c:pt idx="0">
                  <c:v>96.2</c:v>
                </c:pt>
                <c:pt idx="1">
                  <c:v>96</c:v>
                </c:pt>
                <c:pt idx="2">
                  <c:v>96.2</c:v>
                </c:pt>
                <c:pt idx="3">
                  <c:v>94.9</c:v>
                </c:pt>
                <c:pt idx="4">
                  <c:v>95.8</c:v>
                </c:pt>
                <c:pt idx="5">
                  <c:v>94.1</c:v>
                </c:pt>
                <c:pt idx="6">
                  <c:v>94.8</c:v>
                </c:pt>
                <c:pt idx="7">
                  <c:v>95.7</c:v>
                </c:pt>
                <c:pt idx="8">
                  <c:v>94.3</c:v>
                </c:pt>
                <c:pt idx="9">
                  <c:v>92.9</c:v>
                </c:pt>
                <c:pt idx="10">
                  <c:v>91.7</c:v>
                </c:pt>
                <c:pt idx="11">
                  <c:v>92.2</c:v>
                </c:pt>
                <c:pt idx="12">
                  <c:v>92.4</c:v>
                </c:pt>
                <c:pt idx="13">
                  <c:v>91.8</c:v>
                </c:pt>
                <c:pt idx="14">
                  <c:v>91.3</c:v>
                </c:pt>
                <c:pt idx="15">
                  <c:v>90.8</c:v>
                </c:pt>
                <c:pt idx="16">
                  <c:v>91.8</c:v>
                </c:pt>
                <c:pt idx="17">
                  <c:v>91.8</c:v>
                </c:pt>
                <c:pt idx="18">
                  <c:v>91.5</c:v>
                </c:pt>
                <c:pt idx="19">
                  <c:v>91.2</c:v>
                </c:pt>
                <c:pt idx="20">
                  <c:v>91.8</c:v>
                </c:pt>
                <c:pt idx="21">
                  <c:v>92.4</c:v>
                </c:pt>
                <c:pt idx="22">
                  <c:v>92.3</c:v>
                </c:pt>
                <c:pt idx="23">
                  <c:v>91.2</c:v>
                </c:pt>
                <c:pt idx="24">
                  <c:v>92.5</c:v>
                </c:pt>
                <c:pt idx="25">
                  <c:v>91.7</c:v>
                </c:pt>
                <c:pt idx="26">
                  <c:v>91</c:v>
                </c:pt>
                <c:pt idx="27">
                  <c:v>91.7</c:v>
                </c:pt>
                <c:pt idx="28">
                  <c:v>90.2</c:v>
                </c:pt>
                <c:pt idx="29">
                  <c:v>92</c:v>
                </c:pt>
                <c:pt idx="30">
                  <c:v>90.5</c:v>
                </c:pt>
                <c:pt idx="31">
                  <c:v>90.6</c:v>
                </c:pt>
                <c:pt idx="32">
                  <c:v>90.5</c:v>
                </c:pt>
                <c:pt idx="33">
                  <c:v>90.2</c:v>
                </c:pt>
                <c:pt idx="34">
                  <c:v>90.8</c:v>
                </c:pt>
                <c:pt idx="35">
                  <c:v>91.7</c:v>
                </c:pt>
                <c:pt idx="36">
                  <c:v>90.6</c:v>
                </c:pt>
                <c:pt idx="37">
                  <c:v>91.7</c:v>
                </c:pt>
                <c:pt idx="38">
                  <c:v>92.2</c:v>
                </c:pt>
                <c:pt idx="39">
                  <c:v>91.6</c:v>
                </c:pt>
                <c:pt idx="40">
                  <c:v>92.9</c:v>
                </c:pt>
                <c:pt idx="41">
                  <c:v>92.3</c:v>
                </c:pt>
                <c:pt idx="42">
                  <c:v>93</c:v>
                </c:pt>
                <c:pt idx="43">
                  <c:v>91.6</c:v>
                </c:pt>
                <c:pt idx="44">
                  <c:v>92.2</c:v>
                </c:pt>
                <c:pt idx="45">
                  <c:v>92.9</c:v>
                </c:pt>
                <c:pt idx="46">
                  <c:v>92.1</c:v>
                </c:pt>
                <c:pt idx="47">
                  <c:v>90.6</c:v>
                </c:pt>
                <c:pt idx="48" formatCode="0.0">
                  <c:v>93.9</c:v>
                </c:pt>
                <c:pt idx="49" formatCode="0.0">
                  <c:v>92.8</c:v>
                </c:pt>
                <c:pt idx="50" formatCode="0.0">
                  <c:v>92.8</c:v>
                </c:pt>
                <c:pt idx="51" formatCode="0.0">
                  <c:v>93.4</c:v>
                </c:pt>
                <c:pt idx="52" formatCode="0.0">
                  <c:v>92.8</c:v>
                </c:pt>
                <c:pt idx="53" formatCode="0.0">
                  <c:v>92.4</c:v>
                </c:pt>
                <c:pt idx="54" formatCode="0.0">
                  <c:v>93.1</c:v>
                </c:pt>
                <c:pt idx="55" formatCode="0.0">
                  <c:v>94.8</c:v>
                </c:pt>
                <c:pt idx="56" formatCode="0.0">
                  <c:v>94</c:v>
                </c:pt>
                <c:pt idx="57" formatCode="0.0">
                  <c:v>94</c:v>
                </c:pt>
                <c:pt idx="58" formatCode="0.0">
                  <c:v>94.7</c:v>
                </c:pt>
                <c:pt idx="59" formatCode="0.0">
                  <c:v>96.1</c:v>
                </c:pt>
                <c:pt idx="60" formatCode="0.0">
                  <c:v>93.9</c:v>
                </c:pt>
                <c:pt idx="61">
                  <c:v>94.8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'Figura 1.11'!$E$24</c:f>
              <c:strCache>
                <c:ptCount val="1"/>
                <c:pt idx="0">
                  <c:v>Beni strumentali</c:v>
                </c:pt>
              </c:strCache>
            </c:strRef>
          </c:tx>
          <c:spPr>
            <a:ln w="19050">
              <a:solidFill>
                <a:srgbClr val="53822C"/>
              </a:solidFill>
              <a:prstDash val="sysDash"/>
            </a:ln>
          </c:spPr>
          <c:marker>
            <c:symbol val="none"/>
          </c:marker>
          <c:cat>
            <c:numRef>
              <c:f>'Figura 1.11'!$A$25:$A$86</c:f>
              <c:numCache>
                <c:formatCode>General</c:formatCode>
                <c:ptCount val="62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  <c:pt idx="48">
                  <c:v>2016</c:v>
                </c:pt>
                <c:pt idx="60">
                  <c:v>2017</c:v>
                </c:pt>
              </c:numCache>
            </c:numRef>
          </c:cat>
          <c:val>
            <c:numRef>
              <c:f>'Figura 1.11'!$E$25:$E$86</c:f>
              <c:numCache>
                <c:formatCode>General</c:formatCode>
                <c:ptCount val="62"/>
                <c:pt idx="0">
                  <c:v>97.8</c:v>
                </c:pt>
                <c:pt idx="1">
                  <c:v>101.8</c:v>
                </c:pt>
                <c:pt idx="2">
                  <c:v>99.7</c:v>
                </c:pt>
                <c:pt idx="3">
                  <c:v>98.1</c:v>
                </c:pt>
                <c:pt idx="4">
                  <c:v>98.9</c:v>
                </c:pt>
                <c:pt idx="5">
                  <c:v>95.9</c:v>
                </c:pt>
                <c:pt idx="6">
                  <c:v>98.5</c:v>
                </c:pt>
                <c:pt idx="7">
                  <c:v>100.5</c:v>
                </c:pt>
                <c:pt idx="8">
                  <c:v>98.5</c:v>
                </c:pt>
                <c:pt idx="9">
                  <c:v>96.6</c:v>
                </c:pt>
                <c:pt idx="10">
                  <c:v>95.6</c:v>
                </c:pt>
                <c:pt idx="11">
                  <c:v>97.8</c:v>
                </c:pt>
                <c:pt idx="12">
                  <c:v>93.7</c:v>
                </c:pt>
                <c:pt idx="13">
                  <c:v>91.5</c:v>
                </c:pt>
                <c:pt idx="14">
                  <c:v>91.9</c:v>
                </c:pt>
                <c:pt idx="15">
                  <c:v>93.8</c:v>
                </c:pt>
                <c:pt idx="16">
                  <c:v>94.9</c:v>
                </c:pt>
                <c:pt idx="17">
                  <c:v>95</c:v>
                </c:pt>
                <c:pt idx="18">
                  <c:v>93.2</c:v>
                </c:pt>
                <c:pt idx="19">
                  <c:v>91.8</c:v>
                </c:pt>
                <c:pt idx="20">
                  <c:v>94</c:v>
                </c:pt>
                <c:pt idx="21">
                  <c:v>93.8</c:v>
                </c:pt>
                <c:pt idx="22">
                  <c:v>94.7</c:v>
                </c:pt>
                <c:pt idx="23">
                  <c:v>91.6</c:v>
                </c:pt>
                <c:pt idx="24">
                  <c:v>95.7</c:v>
                </c:pt>
                <c:pt idx="25">
                  <c:v>93.4</c:v>
                </c:pt>
                <c:pt idx="26">
                  <c:v>94.5</c:v>
                </c:pt>
                <c:pt idx="27">
                  <c:v>93.4</c:v>
                </c:pt>
                <c:pt idx="28">
                  <c:v>91.7</c:v>
                </c:pt>
                <c:pt idx="29">
                  <c:v>94.7</c:v>
                </c:pt>
                <c:pt idx="30">
                  <c:v>93</c:v>
                </c:pt>
                <c:pt idx="31">
                  <c:v>92.9</c:v>
                </c:pt>
                <c:pt idx="32">
                  <c:v>92.8</c:v>
                </c:pt>
                <c:pt idx="33">
                  <c:v>93.7</c:v>
                </c:pt>
                <c:pt idx="34">
                  <c:v>93.9</c:v>
                </c:pt>
                <c:pt idx="35">
                  <c:v>97.2</c:v>
                </c:pt>
                <c:pt idx="36">
                  <c:v>95.1</c:v>
                </c:pt>
                <c:pt idx="37">
                  <c:v>96.1</c:v>
                </c:pt>
                <c:pt idx="38">
                  <c:v>96.4</c:v>
                </c:pt>
                <c:pt idx="39">
                  <c:v>96.7</c:v>
                </c:pt>
                <c:pt idx="40">
                  <c:v>99.6</c:v>
                </c:pt>
                <c:pt idx="41">
                  <c:v>98.5</c:v>
                </c:pt>
                <c:pt idx="42">
                  <c:v>98.5</c:v>
                </c:pt>
                <c:pt idx="43">
                  <c:v>95.9</c:v>
                </c:pt>
                <c:pt idx="44">
                  <c:v>98.3</c:v>
                </c:pt>
                <c:pt idx="45">
                  <c:v>99.3</c:v>
                </c:pt>
                <c:pt idx="46">
                  <c:v>97.9</c:v>
                </c:pt>
                <c:pt idx="47">
                  <c:v>95.4</c:v>
                </c:pt>
                <c:pt idx="48">
                  <c:v>103.5</c:v>
                </c:pt>
                <c:pt idx="49">
                  <c:v>102.1</c:v>
                </c:pt>
                <c:pt idx="50">
                  <c:v>100.7</c:v>
                </c:pt>
                <c:pt idx="51">
                  <c:v>100.7</c:v>
                </c:pt>
                <c:pt idx="52">
                  <c:v>98.8</c:v>
                </c:pt>
                <c:pt idx="53">
                  <c:v>98.7</c:v>
                </c:pt>
                <c:pt idx="54">
                  <c:v>99.9</c:v>
                </c:pt>
                <c:pt idx="55">
                  <c:v>107</c:v>
                </c:pt>
                <c:pt idx="56">
                  <c:v>100.5</c:v>
                </c:pt>
                <c:pt idx="57">
                  <c:v>100.4</c:v>
                </c:pt>
                <c:pt idx="58">
                  <c:v>101.6</c:v>
                </c:pt>
                <c:pt idx="59">
                  <c:v>103.5</c:v>
                </c:pt>
                <c:pt idx="60">
                  <c:v>97.7</c:v>
                </c:pt>
                <c:pt idx="61">
                  <c:v>100.5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'Figura 1.11'!$F$24</c:f>
              <c:strCache>
                <c:ptCount val="1"/>
                <c:pt idx="0">
                  <c:v>Beni intermedi</c:v>
                </c:pt>
              </c:strCache>
            </c:strRef>
          </c:tx>
          <c:spPr>
            <a:ln w="22225">
              <a:solidFill>
                <a:srgbClr val="C1002A"/>
              </a:solidFill>
              <a:prstDash val="sysDash"/>
            </a:ln>
          </c:spPr>
          <c:marker>
            <c:symbol val="none"/>
          </c:marker>
          <c:cat>
            <c:numRef>
              <c:f>'Figura 1.11'!$A$25:$A$86</c:f>
              <c:numCache>
                <c:formatCode>General</c:formatCode>
                <c:ptCount val="62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  <c:pt idx="48">
                  <c:v>2016</c:v>
                </c:pt>
                <c:pt idx="60">
                  <c:v>2017</c:v>
                </c:pt>
              </c:numCache>
            </c:numRef>
          </c:cat>
          <c:val>
            <c:numRef>
              <c:f>'Figura 1.11'!$F$25:$F$86</c:f>
              <c:numCache>
                <c:formatCode>General</c:formatCode>
                <c:ptCount val="62"/>
                <c:pt idx="0">
                  <c:v>95.2</c:v>
                </c:pt>
                <c:pt idx="1">
                  <c:v>92.6</c:v>
                </c:pt>
                <c:pt idx="2">
                  <c:v>94.9</c:v>
                </c:pt>
                <c:pt idx="3">
                  <c:v>92.2</c:v>
                </c:pt>
                <c:pt idx="4">
                  <c:v>94.3</c:v>
                </c:pt>
                <c:pt idx="5">
                  <c:v>92.1</c:v>
                </c:pt>
                <c:pt idx="6">
                  <c:v>91.7</c:v>
                </c:pt>
                <c:pt idx="7">
                  <c:v>92.3</c:v>
                </c:pt>
                <c:pt idx="8">
                  <c:v>91.1</c:v>
                </c:pt>
                <c:pt idx="9">
                  <c:v>89.9</c:v>
                </c:pt>
                <c:pt idx="10">
                  <c:v>88</c:v>
                </c:pt>
                <c:pt idx="11">
                  <c:v>87.4</c:v>
                </c:pt>
                <c:pt idx="12">
                  <c:v>89.4</c:v>
                </c:pt>
                <c:pt idx="13">
                  <c:v>90.1</c:v>
                </c:pt>
                <c:pt idx="14">
                  <c:v>88.9</c:v>
                </c:pt>
                <c:pt idx="15">
                  <c:v>88.3</c:v>
                </c:pt>
                <c:pt idx="16">
                  <c:v>89.5</c:v>
                </c:pt>
                <c:pt idx="17">
                  <c:v>91.6</c:v>
                </c:pt>
                <c:pt idx="18">
                  <c:v>91.1</c:v>
                </c:pt>
                <c:pt idx="19">
                  <c:v>92</c:v>
                </c:pt>
                <c:pt idx="20">
                  <c:v>91.3</c:v>
                </c:pt>
                <c:pt idx="21">
                  <c:v>92</c:v>
                </c:pt>
                <c:pt idx="22">
                  <c:v>92.3</c:v>
                </c:pt>
                <c:pt idx="23">
                  <c:v>92.5</c:v>
                </c:pt>
                <c:pt idx="24">
                  <c:v>92.7</c:v>
                </c:pt>
                <c:pt idx="25">
                  <c:v>91.7</c:v>
                </c:pt>
                <c:pt idx="26">
                  <c:v>91.5</c:v>
                </c:pt>
                <c:pt idx="27">
                  <c:v>91.5</c:v>
                </c:pt>
                <c:pt idx="28">
                  <c:v>90.1</c:v>
                </c:pt>
                <c:pt idx="29">
                  <c:v>91.2</c:v>
                </c:pt>
                <c:pt idx="30">
                  <c:v>90.3</c:v>
                </c:pt>
                <c:pt idx="31">
                  <c:v>89.7</c:v>
                </c:pt>
                <c:pt idx="32">
                  <c:v>89.9</c:v>
                </c:pt>
                <c:pt idx="33">
                  <c:v>88.8</c:v>
                </c:pt>
                <c:pt idx="34">
                  <c:v>89.1</c:v>
                </c:pt>
                <c:pt idx="35">
                  <c:v>90.1</c:v>
                </c:pt>
                <c:pt idx="36">
                  <c:v>89.8</c:v>
                </c:pt>
                <c:pt idx="37">
                  <c:v>89</c:v>
                </c:pt>
                <c:pt idx="38">
                  <c:v>90.3</c:v>
                </c:pt>
                <c:pt idx="39">
                  <c:v>89.2</c:v>
                </c:pt>
                <c:pt idx="40">
                  <c:v>90.2</c:v>
                </c:pt>
                <c:pt idx="41">
                  <c:v>89.4</c:v>
                </c:pt>
                <c:pt idx="42">
                  <c:v>89.7</c:v>
                </c:pt>
                <c:pt idx="43">
                  <c:v>88.2</c:v>
                </c:pt>
                <c:pt idx="44">
                  <c:v>90.3</c:v>
                </c:pt>
                <c:pt idx="45">
                  <c:v>91.2</c:v>
                </c:pt>
                <c:pt idx="46">
                  <c:v>90.6</c:v>
                </c:pt>
                <c:pt idx="47">
                  <c:v>88.2</c:v>
                </c:pt>
                <c:pt idx="48">
                  <c:v>91.8</c:v>
                </c:pt>
                <c:pt idx="49">
                  <c:v>91.2</c:v>
                </c:pt>
                <c:pt idx="50">
                  <c:v>90.3</c:v>
                </c:pt>
                <c:pt idx="51">
                  <c:v>92.4</c:v>
                </c:pt>
                <c:pt idx="52">
                  <c:v>91.6</c:v>
                </c:pt>
                <c:pt idx="53">
                  <c:v>90.5</c:v>
                </c:pt>
                <c:pt idx="54">
                  <c:v>91.4</c:v>
                </c:pt>
                <c:pt idx="55">
                  <c:v>94.1</c:v>
                </c:pt>
                <c:pt idx="56">
                  <c:v>91.3</c:v>
                </c:pt>
                <c:pt idx="57">
                  <c:v>91.5</c:v>
                </c:pt>
                <c:pt idx="58">
                  <c:v>92.7</c:v>
                </c:pt>
                <c:pt idx="59">
                  <c:v>94.4</c:v>
                </c:pt>
                <c:pt idx="60">
                  <c:v>91.3</c:v>
                </c:pt>
                <c:pt idx="61">
                  <c:v>93.3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'Figura 1.11'!$D$24</c:f>
              <c:strCache>
                <c:ptCount val="1"/>
                <c:pt idx="0">
                  <c:v>Beni di consumo</c:v>
                </c:pt>
              </c:strCache>
            </c:strRef>
          </c:tx>
          <c:spPr>
            <a:ln w="19050">
              <a:solidFill>
                <a:srgbClr val="838BBF"/>
              </a:solidFill>
              <a:prstDash val="solid"/>
            </a:ln>
          </c:spPr>
          <c:marker>
            <c:symbol val="none"/>
          </c:marker>
          <c:cat>
            <c:numRef>
              <c:f>'Figura 1.11'!$A$25:$A$86</c:f>
              <c:numCache>
                <c:formatCode>General</c:formatCode>
                <c:ptCount val="62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  <c:pt idx="48">
                  <c:v>2016</c:v>
                </c:pt>
                <c:pt idx="60">
                  <c:v>2017</c:v>
                </c:pt>
              </c:numCache>
            </c:numRef>
          </c:cat>
          <c:val>
            <c:numRef>
              <c:f>'Figura 1.11'!$D$25:$D$86</c:f>
              <c:numCache>
                <c:formatCode>General</c:formatCode>
                <c:ptCount val="62"/>
                <c:pt idx="0">
                  <c:v>93.2</c:v>
                </c:pt>
                <c:pt idx="1">
                  <c:v>92.2</c:v>
                </c:pt>
                <c:pt idx="2">
                  <c:v>95.5</c:v>
                </c:pt>
                <c:pt idx="3">
                  <c:v>94</c:v>
                </c:pt>
                <c:pt idx="4">
                  <c:v>94.7</c:v>
                </c:pt>
                <c:pt idx="5">
                  <c:v>93</c:v>
                </c:pt>
                <c:pt idx="6">
                  <c:v>93.6</c:v>
                </c:pt>
                <c:pt idx="7">
                  <c:v>94.4</c:v>
                </c:pt>
                <c:pt idx="8">
                  <c:v>95</c:v>
                </c:pt>
                <c:pt idx="9">
                  <c:v>92</c:v>
                </c:pt>
                <c:pt idx="10">
                  <c:v>91.8</c:v>
                </c:pt>
                <c:pt idx="11">
                  <c:v>91.7</c:v>
                </c:pt>
                <c:pt idx="12">
                  <c:v>93.7</c:v>
                </c:pt>
                <c:pt idx="13">
                  <c:v>92.2</c:v>
                </c:pt>
                <c:pt idx="14">
                  <c:v>90.4</c:v>
                </c:pt>
                <c:pt idx="15">
                  <c:v>89.1</c:v>
                </c:pt>
                <c:pt idx="16">
                  <c:v>91.8</c:v>
                </c:pt>
                <c:pt idx="17">
                  <c:v>89.9</c:v>
                </c:pt>
                <c:pt idx="18">
                  <c:v>90.8</c:v>
                </c:pt>
                <c:pt idx="19">
                  <c:v>91.6</c:v>
                </c:pt>
                <c:pt idx="20">
                  <c:v>92</c:v>
                </c:pt>
                <c:pt idx="21">
                  <c:v>92.9</c:v>
                </c:pt>
                <c:pt idx="22">
                  <c:v>90.7</c:v>
                </c:pt>
                <c:pt idx="23">
                  <c:v>90.2</c:v>
                </c:pt>
                <c:pt idx="24">
                  <c:v>92.3</c:v>
                </c:pt>
                <c:pt idx="25">
                  <c:v>92.5</c:v>
                </c:pt>
                <c:pt idx="26">
                  <c:v>89.5</c:v>
                </c:pt>
                <c:pt idx="27">
                  <c:v>91.6</c:v>
                </c:pt>
                <c:pt idx="28">
                  <c:v>89.9</c:v>
                </c:pt>
                <c:pt idx="29">
                  <c:v>92.6</c:v>
                </c:pt>
                <c:pt idx="30">
                  <c:v>90.2</c:v>
                </c:pt>
                <c:pt idx="31">
                  <c:v>92</c:v>
                </c:pt>
                <c:pt idx="32">
                  <c:v>89.8</c:v>
                </c:pt>
                <c:pt idx="33">
                  <c:v>89.7</c:v>
                </c:pt>
                <c:pt idx="34">
                  <c:v>92</c:v>
                </c:pt>
                <c:pt idx="35">
                  <c:v>90.7</c:v>
                </c:pt>
                <c:pt idx="36">
                  <c:v>90.9</c:v>
                </c:pt>
                <c:pt idx="37">
                  <c:v>91.4</c:v>
                </c:pt>
                <c:pt idx="38">
                  <c:v>92.7</c:v>
                </c:pt>
                <c:pt idx="39">
                  <c:v>90.9</c:v>
                </c:pt>
                <c:pt idx="40">
                  <c:v>91.7</c:v>
                </c:pt>
                <c:pt idx="41">
                  <c:v>91.4</c:v>
                </c:pt>
                <c:pt idx="42">
                  <c:v>91.5</c:v>
                </c:pt>
                <c:pt idx="43">
                  <c:v>91.7</c:v>
                </c:pt>
                <c:pt idx="44">
                  <c:v>89.3</c:v>
                </c:pt>
                <c:pt idx="45">
                  <c:v>90.7</c:v>
                </c:pt>
                <c:pt idx="46">
                  <c:v>90.4</c:v>
                </c:pt>
                <c:pt idx="47">
                  <c:v>90.5</c:v>
                </c:pt>
                <c:pt idx="48" formatCode="0.0">
                  <c:v>91.6</c:v>
                </c:pt>
                <c:pt idx="49" formatCode="0.0">
                  <c:v>91.2</c:v>
                </c:pt>
                <c:pt idx="50" formatCode="0.0">
                  <c:v>90.1</c:v>
                </c:pt>
                <c:pt idx="51" formatCode="0.0">
                  <c:v>91.2</c:v>
                </c:pt>
                <c:pt idx="52" formatCode="0.0">
                  <c:v>90.7</c:v>
                </c:pt>
                <c:pt idx="53" formatCode="0.0">
                  <c:v>90</c:v>
                </c:pt>
                <c:pt idx="54" formatCode="0.0">
                  <c:v>91.6</c:v>
                </c:pt>
                <c:pt idx="55" formatCode="0.0">
                  <c:v>91</c:v>
                </c:pt>
                <c:pt idx="56" formatCode="0.0">
                  <c:v>92.1</c:v>
                </c:pt>
                <c:pt idx="57" formatCode="0.0">
                  <c:v>91.5</c:v>
                </c:pt>
                <c:pt idx="58" formatCode="0.0">
                  <c:v>90.5</c:v>
                </c:pt>
                <c:pt idx="59" formatCode="0.0">
                  <c:v>92.1</c:v>
                </c:pt>
                <c:pt idx="60" formatCode="0.0">
                  <c:v>90.6</c:v>
                </c:pt>
                <c:pt idx="61">
                  <c:v>90.4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621904"/>
        <c:axId val="274622464"/>
      </c:lineChart>
      <c:lineChart>
        <c:grouping val="standard"/>
        <c:varyColors val="0"/>
        <c:ser>
          <c:idx val="3"/>
          <c:order val="3"/>
          <c:tx>
            <c:strRef>
              <c:f>'Figura 1.11'!$G$24</c:f>
              <c:strCache>
                <c:ptCount val="1"/>
                <c:pt idx="0">
                  <c:v>Energia (scala destra)</c:v>
                </c:pt>
              </c:strCache>
            </c:strRef>
          </c:tx>
          <c:spPr>
            <a:ln w="19050">
              <a:solidFill>
                <a:srgbClr val="FABB00"/>
              </a:solidFill>
            </a:ln>
          </c:spPr>
          <c:marker>
            <c:symbol val="none"/>
          </c:marker>
          <c:cat>
            <c:numRef>
              <c:f>'Figura 1.11'!$A$25:$A$86</c:f>
              <c:numCache>
                <c:formatCode>General</c:formatCode>
                <c:ptCount val="62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  <c:pt idx="48">
                  <c:v>2016</c:v>
                </c:pt>
                <c:pt idx="60">
                  <c:v>2017</c:v>
                </c:pt>
              </c:numCache>
            </c:numRef>
          </c:cat>
          <c:val>
            <c:numRef>
              <c:f>'Figura 1.11'!$G$25:$G$86</c:f>
              <c:numCache>
                <c:formatCode>General</c:formatCode>
                <c:ptCount val="62"/>
                <c:pt idx="0">
                  <c:v>95.3</c:v>
                </c:pt>
                <c:pt idx="1">
                  <c:v>106.7</c:v>
                </c:pt>
                <c:pt idx="2">
                  <c:v>91.8</c:v>
                </c:pt>
                <c:pt idx="3">
                  <c:v>94.3</c:v>
                </c:pt>
                <c:pt idx="4">
                  <c:v>95</c:v>
                </c:pt>
                <c:pt idx="5">
                  <c:v>96.6</c:v>
                </c:pt>
                <c:pt idx="6">
                  <c:v>98.1</c:v>
                </c:pt>
                <c:pt idx="7">
                  <c:v>99.4</c:v>
                </c:pt>
                <c:pt idx="8">
                  <c:v>93</c:v>
                </c:pt>
                <c:pt idx="9">
                  <c:v>91.2</c:v>
                </c:pt>
                <c:pt idx="10">
                  <c:v>89.6</c:v>
                </c:pt>
                <c:pt idx="11">
                  <c:v>92.1</c:v>
                </c:pt>
                <c:pt idx="12">
                  <c:v>90.7</c:v>
                </c:pt>
                <c:pt idx="13">
                  <c:v>93.6</c:v>
                </c:pt>
                <c:pt idx="14">
                  <c:v>93.9</c:v>
                </c:pt>
                <c:pt idx="15">
                  <c:v>91.9</c:v>
                </c:pt>
                <c:pt idx="16">
                  <c:v>89.5</c:v>
                </c:pt>
                <c:pt idx="17">
                  <c:v>89.5</c:v>
                </c:pt>
                <c:pt idx="18">
                  <c:v>89.7</c:v>
                </c:pt>
                <c:pt idx="19">
                  <c:v>89.4</c:v>
                </c:pt>
                <c:pt idx="20">
                  <c:v>88.4</c:v>
                </c:pt>
                <c:pt idx="21">
                  <c:v>87.7</c:v>
                </c:pt>
                <c:pt idx="22">
                  <c:v>89.3</c:v>
                </c:pt>
                <c:pt idx="23">
                  <c:v>89.1</c:v>
                </c:pt>
                <c:pt idx="24">
                  <c:v>85.9</c:v>
                </c:pt>
                <c:pt idx="25">
                  <c:v>85.4</c:v>
                </c:pt>
                <c:pt idx="26">
                  <c:v>83.8</c:v>
                </c:pt>
                <c:pt idx="27">
                  <c:v>87.2</c:v>
                </c:pt>
                <c:pt idx="28">
                  <c:v>87.5</c:v>
                </c:pt>
                <c:pt idx="29">
                  <c:v>88.5</c:v>
                </c:pt>
                <c:pt idx="30">
                  <c:v>85.3</c:v>
                </c:pt>
                <c:pt idx="31">
                  <c:v>86.6</c:v>
                </c:pt>
                <c:pt idx="32">
                  <c:v>85.2</c:v>
                </c:pt>
                <c:pt idx="33">
                  <c:v>84.4</c:v>
                </c:pt>
                <c:pt idx="34">
                  <c:v>83.1</c:v>
                </c:pt>
                <c:pt idx="35">
                  <c:v>83.9</c:v>
                </c:pt>
                <c:pt idx="36">
                  <c:v>83.3</c:v>
                </c:pt>
                <c:pt idx="37">
                  <c:v>88.6</c:v>
                </c:pt>
                <c:pt idx="38">
                  <c:v>87.9</c:v>
                </c:pt>
                <c:pt idx="39">
                  <c:v>87.2</c:v>
                </c:pt>
                <c:pt idx="40">
                  <c:v>89</c:v>
                </c:pt>
                <c:pt idx="41">
                  <c:v>88.1</c:v>
                </c:pt>
                <c:pt idx="42">
                  <c:v>93.9</c:v>
                </c:pt>
                <c:pt idx="43">
                  <c:v>89.5</c:v>
                </c:pt>
                <c:pt idx="44">
                  <c:v>87.1</c:v>
                </c:pt>
                <c:pt idx="45">
                  <c:v>85.8</c:v>
                </c:pt>
                <c:pt idx="46">
                  <c:v>84.7</c:v>
                </c:pt>
                <c:pt idx="47">
                  <c:v>84.1</c:v>
                </c:pt>
                <c:pt idx="48">
                  <c:v>85</c:v>
                </c:pt>
                <c:pt idx="49">
                  <c:v>84.4</c:v>
                </c:pt>
                <c:pt idx="50">
                  <c:v>85.5</c:v>
                </c:pt>
                <c:pt idx="51">
                  <c:v>84.4</c:v>
                </c:pt>
                <c:pt idx="52">
                  <c:v>84.1</c:v>
                </c:pt>
                <c:pt idx="53">
                  <c:v>83.8</c:v>
                </c:pt>
                <c:pt idx="54">
                  <c:v>84.7</c:v>
                </c:pt>
                <c:pt idx="55">
                  <c:v>86.1</c:v>
                </c:pt>
                <c:pt idx="56">
                  <c:v>89.1</c:v>
                </c:pt>
                <c:pt idx="57">
                  <c:v>91.1</c:v>
                </c:pt>
                <c:pt idx="58">
                  <c:v>93.2</c:v>
                </c:pt>
                <c:pt idx="59">
                  <c:v>93.7</c:v>
                </c:pt>
                <c:pt idx="60">
                  <c:v>96.5</c:v>
                </c:pt>
                <c:pt idx="61">
                  <c:v>90.5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4623584"/>
        <c:axId val="274623024"/>
      </c:lineChart>
      <c:catAx>
        <c:axId val="27462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274622464"/>
        <c:crosses val="autoZero"/>
        <c:auto val="1"/>
        <c:lblAlgn val="ctr"/>
        <c:lblOffset val="100"/>
        <c:tickMarkSkip val="12"/>
        <c:noMultiLvlLbl val="0"/>
      </c:catAx>
      <c:valAx>
        <c:axId val="274622464"/>
        <c:scaling>
          <c:orientation val="minMax"/>
          <c:max val="108"/>
          <c:min val="85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274621904"/>
        <c:crosses val="autoZero"/>
        <c:crossBetween val="between"/>
        <c:majorUnit val="5"/>
      </c:valAx>
      <c:valAx>
        <c:axId val="274623024"/>
        <c:scaling>
          <c:orientation val="minMax"/>
          <c:max val="116"/>
          <c:min val="70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274623584"/>
        <c:crosses val="max"/>
        <c:crossBetween val="between"/>
        <c:majorUnit val="10"/>
      </c:valAx>
      <c:catAx>
        <c:axId val="274623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4623024"/>
        <c:crosses val="autoZero"/>
        <c:auto val="1"/>
        <c:lblAlgn val="ctr"/>
        <c:lblOffset val="100"/>
        <c:noMultiLvlLbl val="0"/>
      </c:catAx>
      <c:spPr>
        <a:solidFill>
          <a:sysClr val="window" lastClr="FFFFFF"/>
        </a:solidFill>
      </c:spPr>
    </c:plotArea>
    <c:legend>
      <c:legendPos val="r"/>
      <c:layout>
        <c:manualLayout>
          <c:xMode val="edge"/>
          <c:yMode val="edge"/>
          <c:x val="0"/>
          <c:y val="0.89515912698412703"/>
          <c:w val="0.99554221347331595"/>
          <c:h val="9.6540873015873011E-2"/>
        </c:manualLayout>
      </c:layout>
      <c:overlay val="0"/>
      <c:spPr>
        <a:noFill/>
      </c:spPr>
      <c:txPr>
        <a:bodyPr/>
        <a:lstStyle/>
        <a:p>
          <a:pPr>
            <a:defRPr sz="700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40" baseline="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878366087971801E-2"/>
          <c:y val="7.0253050861666333E-2"/>
          <c:w val="0.93187232241131146"/>
          <c:h val="0.57004860506375454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'Figura 1.12'!$F$39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3822C"/>
              </a:solidFill>
              <a:ln>
                <a:noFill/>
              </a:ln>
              <a:effectLst/>
            </c:spPr>
          </c:dPt>
          <c:dPt>
            <c:idx val="1"/>
            <c:invertIfNegative val="0"/>
            <c:bubble3D val="0"/>
            <c:spPr>
              <a:solidFill>
                <a:srgbClr val="00324B"/>
              </a:solidFill>
              <a:ln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538DD5"/>
              </a:solidFill>
              <a:ln>
                <a:noFill/>
              </a:ln>
              <a:effectLst/>
            </c:spPr>
          </c:dPt>
          <c:dPt>
            <c:idx val="3"/>
            <c:invertIfNegative val="0"/>
            <c:bubble3D val="0"/>
            <c:spPr>
              <a:solidFill>
                <a:srgbClr val="538DD5"/>
              </a:solidFill>
              <a:ln>
                <a:noFill/>
              </a:ln>
              <a:effectLst/>
            </c:spPr>
          </c:dPt>
          <c:dPt>
            <c:idx val="4"/>
            <c:invertIfNegative val="0"/>
            <c:bubble3D val="0"/>
            <c:spPr>
              <a:solidFill>
                <a:srgbClr val="538DD5"/>
              </a:solidFill>
              <a:ln>
                <a:noFill/>
              </a:ln>
              <a:effectLst/>
            </c:spPr>
          </c:dPt>
          <c:dPt>
            <c:idx val="5"/>
            <c:invertIfNegative val="0"/>
            <c:bubble3D val="0"/>
            <c:spPr>
              <a:solidFill>
                <a:srgbClr val="538DD5"/>
              </a:solidFill>
              <a:ln>
                <a:noFill/>
              </a:ln>
              <a:effectLst/>
            </c:spPr>
          </c:dPt>
          <c:dPt>
            <c:idx val="6"/>
            <c:invertIfNegative val="0"/>
            <c:bubble3D val="0"/>
            <c:spPr>
              <a:solidFill>
                <a:srgbClr val="538DD5"/>
              </a:solidFill>
              <a:ln>
                <a:noFill/>
              </a:ln>
              <a:effectLst/>
            </c:spPr>
          </c:dPt>
          <c:dPt>
            <c:idx val="7"/>
            <c:invertIfNegative val="0"/>
            <c:bubble3D val="0"/>
            <c:spPr>
              <a:solidFill>
                <a:srgbClr val="538DD5"/>
              </a:solidFill>
              <a:ln>
                <a:noFill/>
              </a:ln>
              <a:effectLst/>
            </c:spPr>
          </c:dPt>
          <c:dPt>
            <c:idx val="8"/>
            <c:invertIfNegative val="0"/>
            <c:bubble3D val="0"/>
            <c:spPr>
              <a:solidFill>
                <a:srgbClr val="538DD5"/>
              </a:solidFill>
              <a:ln>
                <a:noFill/>
              </a:ln>
              <a:effectLst/>
            </c:spPr>
          </c:dPt>
          <c:dPt>
            <c:idx val="9"/>
            <c:invertIfNegative val="0"/>
            <c:bubble3D val="0"/>
            <c:spPr>
              <a:solidFill>
                <a:srgbClr val="538DD5"/>
              </a:solidFill>
              <a:ln>
                <a:noFill/>
              </a:ln>
              <a:effectLst/>
            </c:spPr>
          </c:dPt>
          <c:dPt>
            <c:idx val="10"/>
            <c:invertIfNegative val="0"/>
            <c:bubble3D val="0"/>
            <c:spPr>
              <a:solidFill>
                <a:srgbClr val="538DD5"/>
              </a:solidFill>
              <a:ln>
                <a:noFill/>
              </a:ln>
              <a:effectLst/>
            </c:spPr>
          </c:dPt>
          <c:dPt>
            <c:idx val="11"/>
            <c:invertIfNegative val="0"/>
            <c:bubble3D val="0"/>
            <c:spPr>
              <a:solidFill>
                <a:srgbClr val="538DD5"/>
              </a:solidFill>
              <a:ln>
                <a:noFill/>
              </a:ln>
              <a:effectLst/>
            </c:spPr>
          </c:dPt>
          <c:dPt>
            <c:idx val="12"/>
            <c:invertIfNegative val="0"/>
            <c:bubble3D val="0"/>
            <c:spPr>
              <a:solidFill>
                <a:srgbClr val="538DD5"/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rgbClr val="538DD5"/>
              </a:solidFill>
              <a:ln>
                <a:noFill/>
              </a:ln>
              <a:effectLst/>
            </c:spPr>
          </c:dPt>
          <c:dPt>
            <c:idx val="14"/>
            <c:invertIfNegative val="0"/>
            <c:bubble3D val="0"/>
            <c:spPr>
              <a:solidFill>
                <a:srgbClr val="8AC9DA"/>
              </a:solidFill>
              <a:ln>
                <a:noFill/>
              </a:ln>
              <a:effectLst/>
            </c:spPr>
          </c:dPt>
          <c:dPt>
            <c:idx val="15"/>
            <c:invertIfNegative val="0"/>
            <c:bubble3D val="0"/>
            <c:spPr>
              <a:solidFill>
                <a:srgbClr val="8AC9DA"/>
              </a:solidFill>
              <a:ln>
                <a:noFill/>
              </a:ln>
              <a:effectLst/>
            </c:spPr>
          </c:dPt>
          <c:dPt>
            <c:idx val="16"/>
            <c:invertIfNegative val="0"/>
            <c:bubble3D val="0"/>
            <c:spPr>
              <a:solidFill>
                <a:srgbClr val="7030A0"/>
              </a:solidFill>
              <a:ln>
                <a:noFill/>
              </a:ln>
              <a:effectLst/>
            </c:spPr>
          </c:dPt>
          <c:dPt>
            <c:idx val="17"/>
            <c:invertIfNegative val="0"/>
            <c:bubble3D val="0"/>
            <c:spPr>
              <a:solidFill>
                <a:srgbClr val="C1002A"/>
              </a:solidFill>
              <a:ln>
                <a:noFill/>
              </a:ln>
              <a:effectLst/>
            </c:spPr>
          </c:dPt>
          <c:dPt>
            <c:idx val="18"/>
            <c:invertIfNegative val="0"/>
            <c:bubble3D val="0"/>
            <c:spPr>
              <a:solidFill>
                <a:srgbClr val="E88B0E"/>
              </a:solidFill>
              <a:ln>
                <a:noFill/>
              </a:ln>
              <a:effectLst/>
            </c:spPr>
          </c:dPt>
          <c:dPt>
            <c:idx val="19"/>
            <c:invertIfNegative val="0"/>
            <c:bubble3D val="0"/>
            <c:spPr>
              <a:solidFill>
                <a:srgbClr val="E88B0E"/>
              </a:solidFill>
              <a:ln>
                <a:noFill/>
              </a:ln>
              <a:effectLst/>
            </c:spPr>
          </c:dPt>
          <c:dPt>
            <c:idx val="20"/>
            <c:invertIfNegative val="0"/>
            <c:bubble3D val="0"/>
            <c:spPr>
              <a:solidFill>
                <a:srgbClr val="E88B0E"/>
              </a:solidFill>
              <a:ln>
                <a:noFill/>
              </a:ln>
              <a:effectLst/>
            </c:spPr>
          </c:dPt>
          <c:dPt>
            <c:idx val="21"/>
            <c:invertIfNegative val="0"/>
            <c:bubble3D val="0"/>
            <c:spPr>
              <a:solidFill>
                <a:srgbClr val="E88B0E"/>
              </a:solidFill>
              <a:ln>
                <a:noFill/>
              </a:ln>
              <a:effectLst/>
            </c:spPr>
          </c:dPt>
          <c:dPt>
            <c:idx val="22"/>
            <c:invertIfNegative val="0"/>
            <c:bubble3D val="0"/>
            <c:spPr>
              <a:solidFill>
                <a:srgbClr val="E88B0E"/>
              </a:solidFill>
              <a:ln>
                <a:noFill/>
              </a:ln>
              <a:effectLst/>
            </c:spPr>
          </c:dPt>
          <c:dPt>
            <c:idx val="23"/>
            <c:invertIfNegative val="0"/>
            <c:bubble3D val="0"/>
            <c:spPr>
              <a:solidFill>
                <a:srgbClr val="E88B0E"/>
              </a:solidFill>
              <a:ln>
                <a:noFill/>
              </a:ln>
              <a:effectLst/>
            </c:spPr>
          </c:dPt>
          <c:dPt>
            <c:idx val="24"/>
            <c:invertIfNegative val="0"/>
            <c:bubble3D val="0"/>
            <c:spPr>
              <a:solidFill>
                <a:srgbClr val="E88B0E"/>
              </a:solidFill>
              <a:ln>
                <a:noFill/>
              </a:ln>
              <a:effectLst/>
            </c:spPr>
          </c:dPt>
          <c:dPt>
            <c:idx val="25"/>
            <c:invertIfNegative val="0"/>
            <c:bubble3D val="0"/>
            <c:spPr>
              <a:solidFill>
                <a:srgbClr val="E88B0E"/>
              </a:solidFill>
              <a:ln>
                <a:noFill/>
              </a:ln>
              <a:effectLst/>
            </c:spPr>
          </c:dPt>
          <c:dPt>
            <c:idx val="26"/>
            <c:invertIfNegative val="0"/>
            <c:bubble3D val="0"/>
            <c:spPr>
              <a:solidFill>
                <a:srgbClr val="E88B0E"/>
              </a:solidFill>
              <a:ln>
                <a:noFill/>
              </a:ln>
              <a:effectLst/>
            </c:spPr>
          </c:dPt>
          <c:dPt>
            <c:idx val="27"/>
            <c:invertIfNegative val="0"/>
            <c:bubble3D val="0"/>
            <c:spPr>
              <a:solidFill>
                <a:srgbClr val="E88B0E"/>
              </a:solidFill>
              <a:ln>
                <a:noFill/>
              </a:ln>
              <a:effectLst/>
            </c:spPr>
          </c:dPt>
          <c:cat>
            <c:multiLvlStrRef>
              <c:f>'Figura 1.12'!$B$41:$C$68</c:f>
              <c:multiLvlStrCache>
                <c:ptCount val="28"/>
                <c:lvl>
                  <c:pt idx="0">
                    <c:v>AGRICOLTURA</c:v>
                  </c:pt>
                  <c:pt idx="1">
                    <c:v>MANIFATTURA</c:v>
                  </c:pt>
                  <c:pt idx="2">
                    <c:v>Alimentari</c:v>
                  </c:pt>
                  <c:pt idx="3">
                    <c:v>Tess.-Abbigl.</c:v>
                  </c:pt>
                  <c:pt idx="4">
                    <c:v>Legno e prod.</c:v>
                  </c:pt>
                  <c:pt idx="5">
                    <c:v>Chimica</c:v>
                  </c:pt>
                  <c:pt idx="6">
                    <c:v>Farmaceutica</c:v>
                  </c:pt>
                  <c:pt idx="7">
                    <c:v>Gomma-plast.-Mnm</c:v>
                  </c:pt>
                  <c:pt idx="8">
                    <c:v>Metall. e prodotti</c:v>
                  </c:pt>
                  <c:pt idx="9">
                    <c:v>Eletttronica</c:v>
                  </c:pt>
                  <c:pt idx="10">
                    <c:v>App. elettriche</c:v>
                  </c:pt>
                  <c:pt idx="11">
                    <c:v>Macchinari</c:v>
                  </c:pt>
                  <c:pt idx="12">
                    <c:v>Mezzi di trasporto</c:v>
                  </c:pt>
                  <c:pt idx="13">
                    <c:v>Mobili e altro man.</c:v>
                  </c:pt>
                  <c:pt idx="14">
                    <c:v>Energia</c:v>
                  </c:pt>
                  <c:pt idx="15">
                    <c:v>Acqua</c:v>
                  </c:pt>
                  <c:pt idx="16">
                    <c:v>COSTRUZIONI</c:v>
                  </c:pt>
                  <c:pt idx="17">
                    <c:v>SERVIZI</c:v>
                  </c:pt>
                  <c:pt idx="18">
                    <c:v>Commercio</c:v>
                  </c:pt>
                  <c:pt idx="19">
                    <c:v>Logistica</c:v>
                  </c:pt>
                  <c:pt idx="20">
                    <c:v>Alloggio-ristor.</c:v>
                  </c:pt>
                  <c:pt idx="21">
                    <c:v>Serv. Inf. e Com.</c:v>
                  </c:pt>
                  <c:pt idx="22">
                    <c:v>Fin-assic.</c:v>
                  </c:pt>
                  <c:pt idx="23">
                    <c:v>Att. immob.</c:v>
                  </c:pt>
                  <c:pt idx="24">
                    <c:v>(69-71) Cons. e tec.</c:v>
                  </c:pt>
                  <c:pt idx="25">
                    <c:v>(72) R&amp;S</c:v>
                  </c:pt>
                  <c:pt idx="26">
                    <c:v>(73-75) Altre att. prof.</c:v>
                  </c:pt>
                  <c:pt idx="27">
                    <c:v>Altri s.imprese</c:v>
                  </c:pt>
                </c:lvl>
                <c:lvl>
                  <c:pt idx="0">
                    <c:v>A</c:v>
                  </c:pt>
                  <c:pt idx="1">
                    <c:v>C</c:v>
                  </c:pt>
                  <c:pt idx="2">
                    <c:v>←    C    →</c:v>
                  </c:pt>
                  <c:pt idx="14">
                    <c:v>D</c:v>
                  </c:pt>
                  <c:pt idx="15">
                    <c:v>E</c:v>
                  </c:pt>
                  <c:pt idx="16">
                    <c:v>F</c:v>
                  </c:pt>
                  <c:pt idx="17">
                    <c:v>G-U</c:v>
                  </c:pt>
                  <c:pt idx="18">
                    <c:v>G</c:v>
                  </c:pt>
                  <c:pt idx="19">
                    <c:v>H</c:v>
                  </c:pt>
                  <c:pt idx="20">
                    <c:v>I</c:v>
                  </c:pt>
                  <c:pt idx="21">
                    <c:v>J</c:v>
                  </c:pt>
                  <c:pt idx="22">
                    <c:v>K</c:v>
                  </c:pt>
                  <c:pt idx="23">
                    <c:v>L</c:v>
                  </c:pt>
                  <c:pt idx="24">
                    <c:v>M</c:v>
                  </c:pt>
                  <c:pt idx="27">
                    <c:v>N</c:v>
                  </c:pt>
                </c:lvl>
              </c:multiLvlStrCache>
            </c:multiLvlStrRef>
          </c:cat>
          <c:val>
            <c:numRef>
              <c:f>'Figura 1.12'!$F$41:$F$68</c:f>
              <c:numCache>
                <c:formatCode>0.0</c:formatCode>
                <c:ptCount val="28"/>
                <c:pt idx="0">
                  <c:v>-0.65368929244470397</c:v>
                </c:pt>
                <c:pt idx="1">
                  <c:v>1.1023000548804101</c:v>
                </c:pt>
                <c:pt idx="2">
                  <c:v>1.10033252269173</c:v>
                </c:pt>
                <c:pt idx="3">
                  <c:v>-2.1948716548680798</c:v>
                </c:pt>
                <c:pt idx="4">
                  <c:v>-2.2453281662284001</c:v>
                </c:pt>
                <c:pt idx="5">
                  <c:v>1.71775281839608</c:v>
                </c:pt>
                <c:pt idx="6">
                  <c:v>0.68133602065967303</c:v>
                </c:pt>
                <c:pt idx="7">
                  <c:v>0.94175610001445698</c:v>
                </c:pt>
                <c:pt idx="8">
                  <c:v>3.69160929667982</c:v>
                </c:pt>
                <c:pt idx="9">
                  <c:v>2.1687393522003702</c:v>
                </c:pt>
                <c:pt idx="10">
                  <c:v>-0.24877923305048899</c:v>
                </c:pt>
                <c:pt idx="11">
                  <c:v>1.91235086575401</c:v>
                </c:pt>
                <c:pt idx="12">
                  <c:v>4.4261510944403302</c:v>
                </c:pt>
                <c:pt idx="13">
                  <c:v>2.01743982307487</c:v>
                </c:pt>
                <c:pt idx="14">
                  <c:v>4.1155518811960796</c:v>
                </c:pt>
                <c:pt idx="15">
                  <c:v>2.6821292843210802</c:v>
                </c:pt>
                <c:pt idx="16">
                  <c:v>-8.5023548223295303E-2</c:v>
                </c:pt>
                <c:pt idx="17">
                  <c:v>0.58126207008555297</c:v>
                </c:pt>
                <c:pt idx="18">
                  <c:v>2.3684388591074899</c:v>
                </c:pt>
                <c:pt idx="19">
                  <c:v>-0.34261800315466001</c:v>
                </c:pt>
                <c:pt idx="20">
                  <c:v>2.7216499689547402</c:v>
                </c:pt>
                <c:pt idx="21">
                  <c:v>-0.21007955519850599</c:v>
                </c:pt>
                <c:pt idx="22">
                  <c:v>-2.3376062529535901</c:v>
                </c:pt>
                <c:pt idx="23">
                  <c:v>0.76605712353470201</c:v>
                </c:pt>
                <c:pt idx="24">
                  <c:v>2.31652524107129</c:v>
                </c:pt>
                <c:pt idx="25">
                  <c:v>1.0489126534223501</c:v>
                </c:pt>
                <c:pt idx="26">
                  <c:v>1.36396847888276</c:v>
                </c:pt>
                <c:pt idx="27">
                  <c:v>-8.9403832486978405E-2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357478688"/>
        <c:axId val="357479248"/>
      </c:barChart>
      <c:lineChart>
        <c:grouping val="standard"/>
        <c:varyColors val="0"/>
        <c:ser>
          <c:idx val="0"/>
          <c:order val="0"/>
          <c:tx>
            <c:strRef>
              <c:f>'Figura 1.12'!$E$39</c:f>
              <c:strCache>
                <c:ptCount val="1"/>
                <c:pt idx="0">
                  <c:v>2015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rgbClr val="990099"/>
              </a:solidFill>
              <a:ln w="9525">
                <a:noFill/>
              </a:ln>
              <a:effectLst/>
            </c:spPr>
          </c:marker>
          <c:cat>
            <c:multiLvlStrRef>
              <c:f>'Figura 1.12'!$B$41:$C$68</c:f>
              <c:multiLvlStrCache>
                <c:ptCount val="28"/>
                <c:lvl>
                  <c:pt idx="0">
                    <c:v>AGRICOLTURA</c:v>
                  </c:pt>
                  <c:pt idx="1">
                    <c:v>MANIFATTURA</c:v>
                  </c:pt>
                  <c:pt idx="2">
                    <c:v>Alimentari</c:v>
                  </c:pt>
                  <c:pt idx="3">
                    <c:v>Tess.-Abbigl.</c:v>
                  </c:pt>
                  <c:pt idx="4">
                    <c:v>Legno e prod.</c:v>
                  </c:pt>
                  <c:pt idx="5">
                    <c:v>Chimica</c:v>
                  </c:pt>
                  <c:pt idx="6">
                    <c:v>Farmaceutica</c:v>
                  </c:pt>
                  <c:pt idx="7">
                    <c:v>Gomma-plast.-Mnm</c:v>
                  </c:pt>
                  <c:pt idx="8">
                    <c:v>Metall. e prodotti</c:v>
                  </c:pt>
                  <c:pt idx="9">
                    <c:v>Eletttronica</c:v>
                  </c:pt>
                  <c:pt idx="10">
                    <c:v>App. elettriche</c:v>
                  </c:pt>
                  <c:pt idx="11">
                    <c:v>Macchinari</c:v>
                  </c:pt>
                  <c:pt idx="12">
                    <c:v>Mezzi di trasporto</c:v>
                  </c:pt>
                  <c:pt idx="13">
                    <c:v>Mobili e altro man.</c:v>
                  </c:pt>
                  <c:pt idx="14">
                    <c:v>Energia</c:v>
                  </c:pt>
                  <c:pt idx="15">
                    <c:v>Acqua</c:v>
                  </c:pt>
                  <c:pt idx="16">
                    <c:v>COSTRUZIONI</c:v>
                  </c:pt>
                  <c:pt idx="17">
                    <c:v>SERVIZI</c:v>
                  </c:pt>
                  <c:pt idx="18">
                    <c:v>Commercio</c:v>
                  </c:pt>
                  <c:pt idx="19">
                    <c:v>Logistica</c:v>
                  </c:pt>
                  <c:pt idx="20">
                    <c:v>Alloggio-ristor.</c:v>
                  </c:pt>
                  <c:pt idx="21">
                    <c:v>Serv. Inf. e Com.</c:v>
                  </c:pt>
                  <c:pt idx="22">
                    <c:v>Fin-assic.</c:v>
                  </c:pt>
                  <c:pt idx="23">
                    <c:v>Att. immob.</c:v>
                  </c:pt>
                  <c:pt idx="24">
                    <c:v>(69-71) Cons. e tec.</c:v>
                  </c:pt>
                  <c:pt idx="25">
                    <c:v>(72) R&amp;S</c:v>
                  </c:pt>
                  <c:pt idx="26">
                    <c:v>(73-75) Altre att. prof.</c:v>
                  </c:pt>
                  <c:pt idx="27">
                    <c:v>Altri s.imprese</c:v>
                  </c:pt>
                </c:lvl>
                <c:lvl>
                  <c:pt idx="0">
                    <c:v>A</c:v>
                  </c:pt>
                  <c:pt idx="1">
                    <c:v>C</c:v>
                  </c:pt>
                  <c:pt idx="2">
                    <c:v>←    C    →</c:v>
                  </c:pt>
                  <c:pt idx="14">
                    <c:v>D</c:v>
                  </c:pt>
                  <c:pt idx="15">
                    <c:v>E</c:v>
                  </c:pt>
                  <c:pt idx="16">
                    <c:v>F</c:v>
                  </c:pt>
                  <c:pt idx="17">
                    <c:v>G-U</c:v>
                  </c:pt>
                  <c:pt idx="18">
                    <c:v>G</c:v>
                  </c:pt>
                  <c:pt idx="19">
                    <c:v>H</c:v>
                  </c:pt>
                  <c:pt idx="20">
                    <c:v>I</c:v>
                  </c:pt>
                  <c:pt idx="21">
                    <c:v>J</c:v>
                  </c:pt>
                  <c:pt idx="22">
                    <c:v>K</c:v>
                  </c:pt>
                  <c:pt idx="23">
                    <c:v>L</c:v>
                  </c:pt>
                  <c:pt idx="24">
                    <c:v>M</c:v>
                  </c:pt>
                  <c:pt idx="27">
                    <c:v>N</c:v>
                  </c:pt>
                </c:lvl>
              </c:multiLvlStrCache>
            </c:multiLvlStrRef>
          </c:cat>
          <c:val>
            <c:numRef>
              <c:f>'Figura 1.12'!$E$41:$E$68</c:f>
              <c:numCache>
                <c:formatCode>0.0</c:formatCode>
                <c:ptCount val="28"/>
                <c:pt idx="0">
                  <c:v>4.4203159999594899</c:v>
                </c:pt>
                <c:pt idx="1">
                  <c:v>2.3847422704637702</c:v>
                </c:pt>
                <c:pt idx="2">
                  <c:v>0.39881745565204502</c:v>
                </c:pt>
                <c:pt idx="3">
                  <c:v>-0.97866666554159398</c:v>
                </c:pt>
                <c:pt idx="4">
                  <c:v>-2.3215671985210902</c:v>
                </c:pt>
                <c:pt idx="5">
                  <c:v>1.6154858499315199</c:v>
                </c:pt>
                <c:pt idx="6">
                  <c:v>4.2426218424061997</c:v>
                </c:pt>
                <c:pt idx="7">
                  <c:v>1.06117163482362</c:v>
                </c:pt>
                <c:pt idx="8">
                  <c:v>-0.61119916477494496</c:v>
                </c:pt>
                <c:pt idx="9">
                  <c:v>4.7598079661332404</c:v>
                </c:pt>
                <c:pt idx="10">
                  <c:v>2.1774204755255999</c:v>
                </c:pt>
                <c:pt idx="11">
                  <c:v>0.74940540631107699</c:v>
                </c:pt>
                <c:pt idx="12">
                  <c:v>11.769092210030999</c:v>
                </c:pt>
                <c:pt idx="13">
                  <c:v>0.70472896255997497</c:v>
                </c:pt>
                <c:pt idx="14">
                  <c:v>0.45702411929735598</c:v>
                </c:pt>
                <c:pt idx="15">
                  <c:v>3.17357218862211</c:v>
                </c:pt>
                <c:pt idx="16">
                  <c:v>-0.93724065265365897</c:v>
                </c:pt>
                <c:pt idx="17">
                  <c:v>0.27211781861231599</c:v>
                </c:pt>
                <c:pt idx="18">
                  <c:v>2.1932093361590099</c:v>
                </c:pt>
                <c:pt idx="19">
                  <c:v>-0.72265963714807102</c:v>
                </c:pt>
                <c:pt idx="20">
                  <c:v>0.83885592999937098</c:v>
                </c:pt>
                <c:pt idx="21">
                  <c:v>-2.9069391266334601</c:v>
                </c:pt>
                <c:pt idx="22">
                  <c:v>1.7686644040647601</c:v>
                </c:pt>
                <c:pt idx="23">
                  <c:v>0.45020907085637801</c:v>
                </c:pt>
                <c:pt idx="24">
                  <c:v>0.375910041492378</c:v>
                </c:pt>
                <c:pt idx="25">
                  <c:v>-1.63793973937514</c:v>
                </c:pt>
                <c:pt idx="26">
                  <c:v>-2.2416555726863199</c:v>
                </c:pt>
                <c:pt idx="27">
                  <c:v>1.5095877969256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 w="9525" cap="flat" cmpd="sng" algn="ctr">
              <a:solidFill>
                <a:schemeClr val="tx1">
                  <a:lumMod val="35000"/>
                  <a:lumOff val="65000"/>
                </a:schemeClr>
              </a:solidFill>
              <a:round/>
            </a:ln>
            <a:effectLst/>
          </c:spPr>
        </c:dropLines>
        <c:marker val="1"/>
        <c:smooth val="0"/>
        <c:axId val="357478688"/>
        <c:axId val="357479248"/>
      </c:lineChart>
      <c:catAx>
        <c:axId val="357478688"/>
        <c:scaling>
          <c:orientation val="minMax"/>
        </c:scaling>
        <c:delete val="0"/>
        <c:axPos val="b"/>
        <c:majorGridlines>
          <c:spPr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c:spPr>
        </c:majorGridlines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rgbClr val="D9D9D9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it-IT"/>
          </a:p>
        </c:txPr>
        <c:crossAx val="357479248"/>
        <c:crosses val="autoZero"/>
        <c:auto val="1"/>
        <c:lblAlgn val="ctr"/>
        <c:lblOffset val="100"/>
        <c:noMultiLvlLbl val="0"/>
      </c:catAx>
      <c:valAx>
        <c:axId val="357479248"/>
        <c:scaling>
          <c:orientation val="minMax"/>
          <c:max val="6"/>
          <c:min val="-3"/>
        </c:scaling>
        <c:delete val="0"/>
        <c:axPos val="l"/>
        <c:majorGridlines>
          <c:spPr>
            <a:ln>
              <a:solidFill>
                <a:srgbClr val="D9D9D9"/>
              </a:solidFill>
            </a:ln>
            <a:effectLst/>
          </c:spPr>
        </c:majorGridlines>
        <c:numFmt formatCode="#,##0" sourceLinked="0"/>
        <c:majorTickMark val="none"/>
        <c:minorTickMark val="none"/>
        <c:tickLblPos val="low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it-IT"/>
          </a:p>
        </c:txPr>
        <c:crossAx val="357478688"/>
        <c:crosses val="autoZero"/>
        <c:crossBetween val="between"/>
        <c:majorUnit val="1"/>
        <c:minorUnit val="0.2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675624999999999"/>
          <c:y val="4.7456349206349203E-2"/>
          <c:w val="0.12744084511959602"/>
          <c:h val="5.5887085137085138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it-IT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'Figura 1.13'!$A$25</c:f>
              <c:strCache>
                <c:ptCount val="1"/>
                <c:pt idx="0">
                  <c:v>UEM</c:v>
                </c:pt>
              </c:strCache>
            </c:strRef>
          </c:tx>
          <c:spPr>
            <a:ln>
              <a:solidFill>
                <a:srgbClr val="00324B"/>
              </a:solidFill>
            </a:ln>
          </c:spPr>
          <c:marker>
            <c:symbol val="none"/>
          </c:marker>
          <c:cat>
            <c:numRef>
              <c:f>'Figura 1.13'!$B$24:$BX$24</c:f>
              <c:numCache>
                <c:formatCode>General</c:formatCode>
                <c:ptCount val="75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</c:numCache>
            </c:numRef>
          </c:cat>
          <c:val>
            <c:numRef>
              <c:f>'Figura 1.13'!$B$25:$BX$25</c:f>
              <c:numCache>
                <c:formatCode>0.0</c:formatCode>
                <c:ptCount val="75"/>
                <c:pt idx="0">
                  <c:v>2.2999999999999998</c:v>
                </c:pt>
                <c:pt idx="1">
                  <c:v>2.4</c:v>
                </c:pt>
                <c:pt idx="2">
                  <c:v>2.7</c:v>
                </c:pt>
                <c:pt idx="3">
                  <c:v>2.8</c:v>
                </c:pt>
                <c:pt idx="4">
                  <c:v>2.7</c:v>
                </c:pt>
                <c:pt idx="5">
                  <c:v>2.7</c:v>
                </c:pt>
                <c:pt idx="6">
                  <c:v>2.6</c:v>
                </c:pt>
                <c:pt idx="7">
                  <c:v>2.6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2.8</c:v>
                </c:pt>
                <c:pt idx="12">
                  <c:v>2.7</c:v>
                </c:pt>
                <c:pt idx="13">
                  <c:v>2.7</c:v>
                </c:pt>
                <c:pt idx="14">
                  <c:v>2.7</c:v>
                </c:pt>
                <c:pt idx="15">
                  <c:v>2.6</c:v>
                </c:pt>
                <c:pt idx="16">
                  <c:v>2.4</c:v>
                </c:pt>
                <c:pt idx="17">
                  <c:v>2.4</c:v>
                </c:pt>
                <c:pt idx="18">
                  <c:v>2.4</c:v>
                </c:pt>
                <c:pt idx="19">
                  <c:v>2.6</c:v>
                </c:pt>
                <c:pt idx="20">
                  <c:v>2.6</c:v>
                </c:pt>
                <c:pt idx="21">
                  <c:v>2.5</c:v>
                </c:pt>
                <c:pt idx="22">
                  <c:v>2.2000000000000002</c:v>
                </c:pt>
                <c:pt idx="23">
                  <c:v>2.2000000000000002</c:v>
                </c:pt>
                <c:pt idx="24">
                  <c:v>2</c:v>
                </c:pt>
                <c:pt idx="25">
                  <c:v>1.8</c:v>
                </c:pt>
                <c:pt idx="26">
                  <c:v>1.7</c:v>
                </c:pt>
                <c:pt idx="27">
                  <c:v>1.2</c:v>
                </c:pt>
                <c:pt idx="28">
                  <c:v>1.4</c:v>
                </c:pt>
                <c:pt idx="29">
                  <c:v>1.6</c:v>
                </c:pt>
                <c:pt idx="30">
                  <c:v>1.6</c:v>
                </c:pt>
                <c:pt idx="31">
                  <c:v>1.3</c:v>
                </c:pt>
                <c:pt idx="32">
                  <c:v>1.1000000000000001</c:v>
                </c:pt>
                <c:pt idx="33">
                  <c:v>0.7</c:v>
                </c:pt>
                <c:pt idx="34">
                  <c:v>0.8</c:v>
                </c:pt>
                <c:pt idx="35">
                  <c:v>0.8</c:v>
                </c:pt>
                <c:pt idx="36">
                  <c:v>0.8</c:v>
                </c:pt>
                <c:pt idx="37">
                  <c:v>0.7</c:v>
                </c:pt>
                <c:pt idx="38">
                  <c:v>0.5</c:v>
                </c:pt>
                <c:pt idx="39">
                  <c:v>0.7</c:v>
                </c:pt>
                <c:pt idx="40">
                  <c:v>0.5</c:v>
                </c:pt>
                <c:pt idx="41">
                  <c:v>0.5</c:v>
                </c:pt>
                <c:pt idx="42">
                  <c:v>0.4</c:v>
                </c:pt>
                <c:pt idx="43">
                  <c:v>0.4</c:v>
                </c:pt>
                <c:pt idx="44">
                  <c:v>0.3</c:v>
                </c:pt>
                <c:pt idx="45">
                  <c:v>0.4</c:v>
                </c:pt>
                <c:pt idx="46">
                  <c:v>0.3</c:v>
                </c:pt>
                <c:pt idx="47">
                  <c:v>-0.2</c:v>
                </c:pt>
                <c:pt idx="48">
                  <c:v>-0.6</c:v>
                </c:pt>
                <c:pt idx="49">
                  <c:v>-0.3</c:v>
                </c:pt>
                <c:pt idx="50">
                  <c:v>-0.1</c:v>
                </c:pt>
                <c:pt idx="51">
                  <c:v>0</c:v>
                </c:pt>
                <c:pt idx="52">
                  <c:v>0.3</c:v>
                </c:pt>
                <c:pt idx="53">
                  <c:v>0.2</c:v>
                </c:pt>
                <c:pt idx="54">
                  <c:v>0.2</c:v>
                </c:pt>
                <c:pt idx="55">
                  <c:v>0.1</c:v>
                </c:pt>
                <c:pt idx="56">
                  <c:v>-0.1</c:v>
                </c:pt>
                <c:pt idx="57">
                  <c:v>0.1</c:v>
                </c:pt>
                <c:pt idx="58">
                  <c:v>0.1</c:v>
                </c:pt>
                <c:pt idx="59">
                  <c:v>0.2</c:v>
                </c:pt>
                <c:pt idx="60">
                  <c:v>0.3</c:v>
                </c:pt>
                <c:pt idx="61">
                  <c:v>-0.2</c:v>
                </c:pt>
                <c:pt idx="62">
                  <c:v>0</c:v>
                </c:pt>
                <c:pt idx="63">
                  <c:v>-0.2</c:v>
                </c:pt>
                <c:pt idx="64">
                  <c:v>-0.1</c:v>
                </c:pt>
                <c:pt idx="65">
                  <c:v>0.1</c:v>
                </c:pt>
                <c:pt idx="66">
                  <c:v>0.2</c:v>
                </c:pt>
                <c:pt idx="67">
                  <c:v>0.2</c:v>
                </c:pt>
                <c:pt idx="68">
                  <c:v>0.4</c:v>
                </c:pt>
                <c:pt idx="69">
                  <c:v>0.5</c:v>
                </c:pt>
                <c:pt idx="70">
                  <c:v>0.6</c:v>
                </c:pt>
                <c:pt idx="71">
                  <c:v>1.1000000000000001</c:v>
                </c:pt>
                <c:pt idx="72">
                  <c:v>1.8</c:v>
                </c:pt>
                <c:pt idx="73">
                  <c:v>2</c:v>
                </c:pt>
                <c:pt idx="74" formatCode="General">
                  <c:v>1.5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'Figura 1.13'!$A$26</c:f>
              <c:strCache>
                <c:ptCount val="1"/>
                <c:pt idx="0">
                  <c:v>Italia</c:v>
                </c:pt>
              </c:strCache>
            </c:strRef>
          </c:tx>
          <c:spPr>
            <a:ln>
              <a:solidFill>
                <a:srgbClr val="FABB00"/>
              </a:solidFill>
            </a:ln>
          </c:spPr>
          <c:marker>
            <c:symbol val="none"/>
          </c:marker>
          <c:cat>
            <c:numRef>
              <c:f>'Figura 1.13'!$B$24:$BX$24</c:f>
              <c:numCache>
                <c:formatCode>General</c:formatCode>
                <c:ptCount val="75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</c:numCache>
            </c:numRef>
          </c:cat>
          <c:val>
            <c:numRef>
              <c:f>'Figura 1.13'!$B$26:$BX$26</c:f>
              <c:numCache>
                <c:formatCode>0.0</c:formatCode>
                <c:ptCount val="75"/>
                <c:pt idx="0">
                  <c:v>2</c:v>
                </c:pt>
                <c:pt idx="1">
                  <c:v>2.2000000000000002</c:v>
                </c:pt>
                <c:pt idx="2">
                  <c:v>2.8</c:v>
                </c:pt>
                <c:pt idx="3">
                  <c:v>2.9</c:v>
                </c:pt>
                <c:pt idx="4">
                  <c:v>3</c:v>
                </c:pt>
                <c:pt idx="5">
                  <c:v>3</c:v>
                </c:pt>
                <c:pt idx="6">
                  <c:v>2.1</c:v>
                </c:pt>
                <c:pt idx="7">
                  <c:v>2.2999999999999998</c:v>
                </c:pt>
                <c:pt idx="8">
                  <c:v>3.7</c:v>
                </c:pt>
                <c:pt idx="9">
                  <c:v>3.7</c:v>
                </c:pt>
                <c:pt idx="10">
                  <c:v>3.7</c:v>
                </c:pt>
                <c:pt idx="11">
                  <c:v>3.7</c:v>
                </c:pt>
                <c:pt idx="12">
                  <c:v>3.4</c:v>
                </c:pt>
                <c:pt idx="13">
                  <c:v>3.5</c:v>
                </c:pt>
                <c:pt idx="14">
                  <c:v>3.8</c:v>
                </c:pt>
                <c:pt idx="15">
                  <c:v>3.7</c:v>
                </c:pt>
                <c:pt idx="16">
                  <c:v>3.6</c:v>
                </c:pt>
                <c:pt idx="17">
                  <c:v>3.7</c:v>
                </c:pt>
                <c:pt idx="18">
                  <c:v>3.6</c:v>
                </c:pt>
                <c:pt idx="19">
                  <c:v>3.4</c:v>
                </c:pt>
                <c:pt idx="20">
                  <c:v>3.4</c:v>
                </c:pt>
                <c:pt idx="21">
                  <c:v>2.8</c:v>
                </c:pt>
                <c:pt idx="22">
                  <c:v>2.6</c:v>
                </c:pt>
                <c:pt idx="23">
                  <c:v>2.6</c:v>
                </c:pt>
                <c:pt idx="24">
                  <c:v>2.4</c:v>
                </c:pt>
                <c:pt idx="25">
                  <c:v>2</c:v>
                </c:pt>
                <c:pt idx="26">
                  <c:v>1.8</c:v>
                </c:pt>
                <c:pt idx="27">
                  <c:v>1.2</c:v>
                </c:pt>
                <c:pt idx="28">
                  <c:v>1.2</c:v>
                </c:pt>
                <c:pt idx="29">
                  <c:v>1.2</c:v>
                </c:pt>
                <c:pt idx="30">
                  <c:v>1.2</c:v>
                </c:pt>
                <c:pt idx="31">
                  <c:v>1.1000000000000001</c:v>
                </c:pt>
                <c:pt idx="32">
                  <c:v>0.9</c:v>
                </c:pt>
                <c:pt idx="33">
                  <c:v>0.7</c:v>
                </c:pt>
                <c:pt idx="34">
                  <c:v>0.6</c:v>
                </c:pt>
                <c:pt idx="35">
                  <c:v>0.6</c:v>
                </c:pt>
                <c:pt idx="36">
                  <c:v>0.6</c:v>
                </c:pt>
                <c:pt idx="37">
                  <c:v>0.4</c:v>
                </c:pt>
                <c:pt idx="38">
                  <c:v>0.3</c:v>
                </c:pt>
                <c:pt idx="39">
                  <c:v>0.5</c:v>
                </c:pt>
                <c:pt idx="40">
                  <c:v>0.4</c:v>
                </c:pt>
                <c:pt idx="41">
                  <c:v>0.3</c:v>
                </c:pt>
                <c:pt idx="42">
                  <c:v>0</c:v>
                </c:pt>
                <c:pt idx="43">
                  <c:v>-0.1</c:v>
                </c:pt>
                <c:pt idx="44">
                  <c:v>-0.1</c:v>
                </c:pt>
                <c:pt idx="45">
                  <c:v>0.2</c:v>
                </c:pt>
                <c:pt idx="46">
                  <c:v>0.3</c:v>
                </c:pt>
                <c:pt idx="47">
                  <c:v>0</c:v>
                </c:pt>
                <c:pt idx="48">
                  <c:v>-0.5</c:v>
                </c:pt>
                <c:pt idx="49">
                  <c:v>0.1</c:v>
                </c:pt>
                <c:pt idx="50">
                  <c:v>0</c:v>
                </c:pt>
                <c:pt idx="51">
                  <c:v>-0.1</c:v>
                </c:pt>
                <c:pt idx="52">
                  <c:v>0.2</c:v>
                </c:pt>
                <c:pt idx="53">
                  <c:v>0.2</c:v>
                </c:pt>
                <c:pt idx="54">
                  <c:v>0.4</c:v>
                </c:pt>
                <c:pt idx="55">
                  <c:v>0.3</c:v>
                </c:pt>
                <c:pt idx="56">
                  <c:v>0.2</c:v>
                </c:pt>
                <c:pt idx="57">
                  <c:v>0.3</c:v>
                </c:pt>
                <c:pt idx="58">
                  <c:v>0.1</c:v>
                </c:pt>
                <c:pt idx="59">
                  <c:v>0.1</c:v>
                </c:pt>
                <c:pt idx="60">
                  <c:v>0.4</c:v>
                </c:pt>
                <c:pt idx="61">
                  <c:v>-0.2</c:v>
                </c:pt>
                <c:pt idx="62">
                  <c:v>-0.2</c:v>
                </c:pt>
                <c:pt idx="63">
                  <c:v>-0.4</c:v>
                </c:pt>
                <c:pt idx="64">
                  <c:v>-0.3</c:v>
                </c:pt>
                <c:pt idx="65">
                  <c:v>-0.2</c:v>
                </c:pt>
                <c:pt idx="66">
                  <c:v>-0.2</c:v>
                </c:pt>
                <c:pt idx="67">
                  <c:v>-0.1</c:v>
                </c:pt>
                <c:pt idx="68">
                  <c:v>0.1</c:v>
                </c:pt>
                <c:pt idx="69">
                  <c:v>-0.1</c:v>
                </c:pt>
                <c:pt idx="70">
                  <c:v>0.1</c:v>
                </c:pt>
                <c:pt idx="71">
                  <c:v>0.5</c:v>
                </c:pt>
                <c:pt idx="72">
                  <c:v>1</c:v>
                </c:pt>
                <c:pt idx="73">
                  <c:v>1.6</c:v>
                </c:pt>
                <c:pt idx="74" formatCode="General">
                  <c:v>1.4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483168"/>
        <c:axId val="357483728"/>
      </c:lineChart>
      <c:catAx>
        <c:axId val="357483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357483728"/>
        <c:crosses val="autoZero"/>
        <c:auto val="1"/>
        <c:lblAlgn val="ctr"/>
        <c:lblOffset val="100"/>
        <c:noMultiLvlLbl val="0"/>
      </c:catAx>
      <c:valAx>
        <c:axId val="357483728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crossAx val="357483168"/>
        <c:crosses val="autoZero"/>
        <c:crossBetween val="between"/>
      </c:valAx>
      <c:spPr>
        <a:noFill/>
      </c:spPr>
    </c:plotArea>
    <c:legend>
      <c:legendPos val="b"/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'Figura 1.13'!$A$31</c:f>
              <c:strCache>
                <c:ptCount val="1"/>
                <c:pt idx="0">
                  <c:v>UEM</c:v>
                </c:pt>
              </c:strCache>
            </c:strRef>
          </c:tx>
          <c:spPr>
            <a:ln>
              <a:solidFill>
                <a:srgbClr val="00324B"/>
              </a:solidFill>
            </a:ln>
          </c:spPr>
          <c:marker>
            <c:symbol val="none"/>
          </c:marker>
          <c:cat>
            <c:numRef>
              <c:f>'Figura 1.13'!$B$30:$BX$30</c:f>
              <c:numCache>
                <c:formatCode>General</c:formatCode>
                <c:ptCount val="75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</c:numCache>
            </c:numRef>
          </c:cat>
          <c:val>
            <c:numRef>
              <c:f>'Figura 1.13'!$B$31:$BX$31</c:f>
              <c:numCache>
                <c:formatCode>0.0</c:formatCode>
                <c:ptCount val="75"/>
                <c:pt idx="0">
                  <c:v>1.2</c:v>
                </c:pt>
                <c:pt idx="1">
                  <c:v>1.1000000000000001</c:v>
                </c:pt>
                <c:pt idx="2">
                  <c:v>1.5</c:v>
                </c:pt>
                <c:pt idx="3">
                  <c:v>1.8</c:v>
                </c:pt>
                <c:pt idx="4">
                  <c:v>1.7</c:v>
                </c:pt>
                <c:pt idx="5">
                  <c:v>1.8</c:v>
                </c:pt>
                <c:pt idx="6">
                  <c:v>1.5</c:v>
                </c:pt>
                <c:pt idx="7">
                  <c:v>1.6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2</c:v>
                </c:pt>
                <c:pt idx="12">
                  <c:v>1.9</c:v>
                </c:pt>
                <c:pt idx="13">
                  <c:v>1.9</c:v>
                </c:pt>
                <c:pt idx="14">
                  <c:v>1.9</c:v>
                </c:pt>
                <c:pt idx="15">
                  <c:v>1.9</c:v>
                </c:pt>
                <c:pt idx="16">
                  <c:v>1.8</c:v>
                </c:pt>
                <c:pt idx="17">
                  <c:v>1.8</c:v>
                </c:pt>
                <c:pt idx="18">
                  <c:v>1.9</c:v>
                </c:pt>
                <c:pt idx="19">
                  <c:v>1.7</c:v>
                </c:pt>
                <c:pt idx="20">
                  <c:v>1.6</c:v>
                </c:pt>
                <c:pt idx="21">
                  <c:v>1.6</c:v>
                </c:pt>
                <c:pt idx="22">
                  <c:v>1.6</c:v>
                </c:pt>
                <c:pt idx="23">
                  <c:v>1.6</c:v>
                </c:pt>
                <c:pt idx="24">
                  <c:v>1.5</c:v>
                </c:pt>
                <c:pt idx="25">
                  <c:v>1.4</c:v>
                </c:pt>
                <c:pt idx="26">
                  <c:v>1.6</c:v>
                </c:pt>
                <c:pt idx="27">
                  <c:v>1.1000000000000001</c:v>
                </c:pt>
                <c:pt idx="28">
                  <c:v>1.3</c:v>
                </c:pt>
                <c:pt idx="29">
                  <c:v>1.3</c:v>
                </c:pt>
                <c:pt idx="30">
                  <c:v>1.3</c:v>
                </c:pt>
                <c:pt idx="31">
                  <c:v>1.3</c:v>
                </c:pt>
                <c:pt idx="32">
                  <c:v>1.2</c:v>
                </c:pt>
                <c:pt idx="33">
                  <c:v>1</c:v>
                </c:pt>
                <c:pt idx="34">
                  <c:v>1.1000000000000001</c:v>
                </c:pt>
                <c:pt idx="35">
                  <c:v>0.9</c:v>
                </c:pt>
                <c:pt idx="36">
                  <c:v>1</c:v>
                </c:pt>
                <c:pt idx="37">
                  <c:v>1.1000000000000001</c:v>
                </c:pt>
                <c:pt idx="38">
                  <c:v>0.9</c:v>
                </c:pt>
                <c:pt idx="39">
                  <c:v>1.1000000000000001</c:v>
                </c:pt>
                <c:pt idx="40">
                  <c:v>0.8</c:v>
                </c:pt>
                <c:pt idx="41">
                  <c:v>0.9</c:v>
                </c:pt>
                <c:pt idx="42">
                  <c:v>0.8</c:v>
                </c:pt>
                <c:pt idx="43">
                  <c:v>0.9</c:v>
                </c:pt>
                <c:pt idx="44">
                  <c:v>0.8</c:v>
                </c:pt>
                <c:pt idx="45">
                  <c:v>0.7</c:v>
                </c:pt>
                <c:pt idx="46">
                  <c:v>0.7</c:v>
                </c:pt>
                <c:pt idx="47">
                  <c:v>0.7</c:v>
                </c:pt>
                <c:pt idx="48">
                  <c:v>0.6</c:v>
                </c:pt>
                <c:pt idx="49">
                  <c:v>0.7</c:v>
                </c:pt>
                <c:pt idx="50">
                  <c:v>0.6</c:v>
                </c:pt>
                <c:pt idx="51">
                  <c:v>0.7</c:v>
                </c:pt>
                <c:pt idx="52">
                  <c:v>0.9</c:v>
                </c:pt>
                <c:pt idx="53">
                  <c:v>0.8</c:v>
                </c:pt>
                <c:pt idx="54">
                  <c:v>0.9</c:v>
                </c:pt>
                <c:pt idx="55">
                  <c:v>0.9</c:v>
                </c:pt>
                <c:pt idx="56">
                  <c:v>0.8</c:v>
                </c:pt>
                <c:pt idx="57">
                  <c:v>1</c:v>
                </c:pt>
                <c:pt idx="58">
                  <c:v>0.9</c:v>
                </c:pt>
                <c:pt idx="59">
                  <c:v>0.9</c:v>
                </c:pt>
                <c:pt idx="60">
                  <c:v>1</c:v>
                </c:pt>
                <c:pt idx="61">
                  <c:v>0.8</c:v>
                </c:pt>
                <c:pt idx="62">
                  <c:v>1</c:v>
                </c:pt>
                <c:pt idx="63">
                  <c:v>0.7</c:v>
                </c:pt>
                <c:pt idx="64">
                  <c:v>0.8</c:v>
                </c:pt>
                <c:pt idx="65">
                  <c:v>0.8</c:v>
                </c:pt>
                <c:pt idx="66">
                  <c:v>0.8</c:v>
                </c:pt>
                <c:pt idx="67">
                  <c:v>0.8</c:v>
                </c:pt>
                <c:pt idx="68">
                  <c:v>0.8</c:v>
                </c:pt>
                <c:pt idx="69">
                  <c:v>0.7</c:v>
                </c:pt>
                <c:pt idx="70">
                  <c:v>0.8</c:v>
                </c:pt>
                <c:pt idx="71">
                  <c:v>0.9</c:v>
                </c:pt>
                <c:pt idx="72">
                  <c:v>0.9</c:v>
                </c:pt>
                <c:pt idx="73">
                  <c:v>0.9</c:v>
                </c:pt>
                <c:pt idx="74" formatCode="General">
                  <c:v>0.8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'Figura 1.13'!$A$32</c:f>
              <c:strCache>
                <c:ptCount val="1"/>
                <c:pt idx="0">
                  <c:v>Italia</c:v>
                </c:pt>
              </c:strCache>
            </c:strRef>
          </c:tx>
          <c:spPr>
            <a:ln>
              <a:solidFill>
                <a:srgbClr val="FABB00"/>
              </a:solidFill>
            </a:ln>
          </c:spPr>
          <c:marker>
            <c:symbol val="none"/>
          </c:marker>
          <c:cat>
            <c:numRef>
              <c:f>'Figura 1.13'!$B$30:$BX$30</c:f>
              <c:numCache>
                <c:formatCode>General</c:formatCode>
                <c:ptCount val="75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</c:numCache>
            </c:numRef>
          </c:cat>
          <c:val>
            <c:numRef>
              <c:f>'Figura 1.13'!$B$32:$BX$32</c:f>
              <c:numCache>
                <c:formatCode>0.0</c:formatCode>
                <c:ptCount val="75"/>
                <c:pt idx="0">
                  <c:v>1.2</c:v>
                </c:pt>
                <c:pt idx="1">
                  <c:v>1.3</c:v>
                </c:pt>
                <c:pt idx="2">
                  <c:v>2.2000000000000002</c:v>
                </c:pt>
                <c:pt idx="3">
                  <c:v>2.1</c:v>
                </c:pt>
                <c:pt idx="4">
                  <c:v>2.1</c:v>
                </c:pt>
                <c:pt idx="5">
                  <c:v>2.2999999999999998</c:v>
                </c:pt>
                <c:pt idx="6">
                  <c:v>1.3</c:v>
                </c:pt>
                <c:pt idx="7">
                  <c:v>1.4</c:v>
                </c:pt>
                <c:pt idx="8">
                  <c:v>3</c:v>
                </c:pt>
                <c:pt idx="9">
                  <c:v>3</c:v>
                </c:pt>
                <c:pt idx="10">
                  <c:v>2.9</c:v>
                </c:pt>
                <c:pt idx="11">
                  <c:v>2.9</c:v>
                </c:pt>
                <c:pt idx="12">
                  <c:v>2.4</c:v>
                </c:pt>
                <c:pt idx="13">
                  <c:v>2.2999999999999998</c:v>
                </c:pt>
                <c:pt idx="14">
                  <c:v>2.6</c:v>
                </c:pt>
                <c:pt idx="15">
                  <c:v>2.6</c:v>
                </c:pt>
                <c:pt idx="16">
                  <c:v>2.6</c:v>
                </c:pt>
                <c:pt idx="17">
                  <c:v>2.5</c:v>
                </c:pt>
                <c:pt idx="18">
                  <c:v>2.8</c:v>
                </c:pt>
                <c:pt idx="19">
                  <c:v>2.2000000000000002</c:v>
                </c:pt>
                <c:pt idx="20">
                  <c:v>2.1</c:v>
                </c:pt>
                <c:pt idx="21">
                  <c:v>1.5</c:v>
                </c:pt>
                <c:pt idx="22">
                  <c:v>1.5</c:v>
                </c:pt>
                <c:pt idx="23">
                  <c:v>1.6</c:v>
                </c:pt>
                <c:pt idx="24">
                  <c:v>1.7</c:v>
                </c:pt>
                <c:pt idx="25">
                  <c:v>1.5</c:v>
                </c:pt>
                <c:pt idx="26">
                  <c:v>1.5</c:v>
                </c:pt>
                <c:pt idx="27">
                  <c:v>1.2</c:v>
                </c:pt>
                <c:pt idx="28">
                  <c:v>1.3</c:v>
                </c:pt>
                <c:pt idx="29">
                  <c:v>1.3</c:v>
                </c:pt>
                <c:pt idx="30">
                  <c:v>1</c:v>
                </c:pt>
                <c:pt idx="31">
                  <c:v>1.2</c:v>
                </c:pt>
                <c:pt idx="32">
                  <c:v>1.3</c:v>
                </c:pt>
                <c:pt idx="33">
                  <c:v>1.2</c:v>
                </c:pt>
                <c:pt idx="34">
                  <c:v>1.1000000000000001</c:v>
                </c:pt>
                <c:pt idx="35">
                  <c:v>0.9</c:v>
                </c:pt>
                <c:pt idx="36">
                  <c:v>1</c:v>
                </c:pt>
                <c:pt idx="37">
                  <c:v>0.9</c:v>
                </c:pt>
                <c:pt idx="38">
                  <c:v>0.9</c:v>
                </c:pt>
                <c:pt idx="39">
                  <c:v>1.1000000000000001</c:v>
                </c:pt>
                <c:pt idx="40">
                  <c:v>0.8</c:v>
                </c:pt>
                <c:pt idx="41">
                  <c:v>0.7</c:v>
                </c:pt>
                <c:pt idx="42">
                  <c:v>0.5</c:v>
                </c:pt>
                <c:pt idx="43">
                  <c:v>0.4</c:v>
                </c:pt>
                <c:pt idx="44">
                  <c:v>0.4</c:v>
                </c:pt>
                <c:pt idx="45">
                  <c:v>0.5</c:v>
                </c:pt>
                <c:pt idx="46">
                  <c:v>0.5</c:v>
                </c:pt>
                <c:pt idx="47">
                  <c:v>0.6</c:v>
                </c:pt>
                <c:pt idx="48">
                  <c:v>0.4</c:v>
                </c:pt>
                <c:pt idx="49">
                  <c:v>0.9</c:v>
                </c:pt>
                <c:pt idx="50">
                  <c:v>0.5</c:v>
                </c:pt>
                <c:pt idx="51">
                  <c:v>0.4</c:v>
                </c:pt>
                <c:pt idx="52">
                  <c:v>0.7</c:v>
                </c:pt>
                <c:pt idx="53">
                  <c:v>0.7</c:v>
                </c:pt>
                <c:pt idx="54">
                  <c:v>0.9</c:v>
                </c:pt>
                <c:pt idx="55">
                  <c:v>1</c:v>
                </c:pt>
                <c:pt idx="56">
                  <c:v>0.9</c:v>
                </c:pt>
                <c:pt idx="57">
                  <c:v>1</c:v>
                </c:pt>
                <c:pt idx="58">
                  <c:v>0.7</c:v>
                </c:pt>
                <c:pt idx="59">
                  <c:v>0.6</c:v>
                </c:pt>
                <c:pt idx="60">
                  <c:v>0.9</c:v>
                </c:pt>
                <c:pt idx="61">
                  <c:v>0.5</c:v>
                </c:pt>
                <c:pt idx="62">
                  <c:v>0.6</c:v>
                </c:pt>
                <c:pt idx="63">
                  <c:v>0.5</c:v>
                </c:pt>
                <c:pt idx="64">
                  <c:v>0.6</c:v>
                </c:pt>
                <c:pt idx="65">
                  <c:v>0.5</c:v>
                </c:pt>
                <c:pt idx="66">
                  <c:v>0.6</c:v>
                </c:pt>
                <c:pt idx="67">
                  <c:v>0.4</c:v>
                </c:pt>
                <c:pt idx="68">
                  <c:v>0.5</c:v>
                </c:pt>
                <c:pt idx="69">
                  <c:v>0.2</c:v>
                </c:pt>
                <c:pt idx="70">
                  <c:v>0.5</c:v>
                </c:pt>
                <c:pt idx="71">
                  <c:v>0.7</c:v>
                </c:pt>
                <c:pt idx="72">
                  <c:v>0.5</c:v>
                </c:pt>
                <c:pt idx="73">
                  <c:v>0.6</c:v>
                </c:pt>
                <c:pt idx="74" formatCode="General">
                  <c:v>0.7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7487088"/>
        <c:axId val="357487648"/>
      </c:lineChart>
      <c:catAx>
        <c:axId val="357487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357487648"/>
        <c:crosses val="autoZero"/>
        <c:auto val="1"/>
        <c:lblAlgn val="ctr"/>
        <c:lblOffset val="100"/>
        <c:noMultiLvlLbl val="0"/>
      </c:catAx>
      <c:valAx>
        <c:axId val="357487648"/>
        <c:scaling>
          <c:orientation val="minMax"/>
          <c:max val="4.5"/>
          <c:min val="-1"/>
        </c:scaling>
        <c:delete val="0"/>
        <c:axPos val="l"/>
        <c:numFmt formatCode="0.0" sourceLinked="1"/>
        <c:majorTickMark val="out"/>
        <c:minorTickMark val="none"/>
        <c:tickLblPos val="nextTo"/>
        <c:crossAx val="357487088"/>
        <c:crosses val="autoZero"/>
        <c:crossBetween val="between"/>
        <c:majorUnit val="0.5"/>
      </c:valAx>
      <c:spPr>
        <a:noFill/>
      </c:spPr>
    </c:plotArea>
    <c:legend>
      <c:legendPos val="b"/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7849424227377E-2"/>
          <c:y val="4.287261042928945E-2"/>
          <c:w val="0.92083251755692697"/>
          <c:h val="0.87595336365432697"/>
        </c:manualLayout>
      </c:layout>
      <c:areaChart>
        <c:grouping val="standard"/>
        <c:varyColors val="0"/>
        <c:ser>
          <c:idx val="0"/>
          <c:order val="0"/>
          <c:tx>
            <c:strRef>
              <c:f>'Figura 1.14'!$A$35</c:f>
              <c:strCache>
                <c:ptCount val="1"/>
                <c:pt idx="0">
                  <c:v>Indice generale</c:v>
                </c:pt>
              </c:strCache>
            </c:strRef>
          </c:tx>
          <c:spPr>
            <a:solidFill>
              <a:srgbClr val="538DD5"/>
            </a:solidFill>
            <a:ln w="28575">
              <a:noFill/>
            </a:ln>
          </c:spPr>
          <c:cat>
            <c:numRef>
              <c:f>'Figura 1.14'!$B$34:$BX$34</c:f>
              <c:numCache>
                <c:formatCode>mmm\-yy</c:formatCode>
                <c:ptCount val="7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</c:numCache>
            </c:numRef>
          </c:cat>
          <c:val>
            <c:numRef>
              <c:f>'Figura 1.14'!$B$35:$BX$35</c:f>
              <c:numCache>
                <c:formatCode>General</c:formatCode>
                <c:ptCount val="75"/>
                <c:pt idx="0">
                  <c:v>2</c:v>
                </c:pt>
                <c:pt idx="1">
                  <c:v>2.2000000000000002</c:v>
                </c:pt>
                <c:pt idx="2">
                  <c:v>2.8</c:v>
                </c:pt>
                <c:pt idx="3">
                  <c:v>2.9</c:v>
                </c:pt>
                <c:pt idx="4">
                  <c:v>3</c:v>
                </c:pt>
                <c:pt idx="5">
                  <c:v>3</c:v>
                </c:pt>
                <c:pt idx="6">
                  <c:v>2.1</c:v>
                </c:pt>
                <c:pt idx="7">
                  <c:v>2.2999999999999998</c:v>
                </c:pt>
                <c:pt idx="8">
                  <c:v>3.7</c:v>
                </c:pt>
                <c:pt idx="9">
                  <c:v>3.7</c:v>
                </c:pt>
                <c:pt idx="10">
                  <c:v>3.7</c:v>
                </c:pt>
                <c:pt idx="11">
                  <c:v>3.7</c:v>
                </c:pt>
                <c:pt idx="12">
                  <c:v>3.4</c:v>
                </c:pt>
                <c:pt idx="13">
                  <c:v>3.5</c:v>
                </c:pt>
                <c:pt idx="14">
                  <c:v>3.8</c:v>
                </c:pt>
                <c:pt idx="15">
                  <c:v>3.7</c:v>
                </c:pt>
                <c:pt idx="16">
                  <c:v>3.6</c:v>
                </c:pt>
                <c:pt idx="17">
                  <c:v>3.7</c:v>
                </c:pt>
                <c:pt idx="18">
                  <c:v>3.6</c:v>
                </c:pt>
                <c:pt idx="19">
                  <c:v>3.4</c:v>
                </c:pt>
                <c:pt idx="20">
                  <c:v>3.4</c:v>
                </c:pt>
                <c:pt idx="21">
                  <c:v>2.8</c:v>
                </c:pt>
                <c:pt idx="22">
                  <c:v>2.6</c:v>
                </c:pt>
                <c:pt idx="23">
                  <c:v>2.6</c:v>
                </c:pt>
                <c:pt idx="24">
                  <c:v>2.4</c:v>
                </c:pt>
                <c:pt idx="25">
                  <c:v>2</c:v>
                </c:pt>
                <c:pt idx="26">
                  <c:v>1.8</c:v>
                </c:pt>
                <c:pt idx="27">
                  <c:v>1.2</c:v>
                </c:pt>
                <c:pt idx="28">
                  <c:v>1.2</c:v>
                </c:pt>
                <c:pt idx="29">
                  <c:v>1.2</c:v>
                </c:pt>
                <c:pt idx="30">
                  <c:v>1.2</c:v>
                </c:pt>
                <c:pt idx="31">
                  <c:v>1.1000000000000001</c:v>
                </c:pt>
                <c:pt idx="32">
                  <c:v>0.9</c:v>
                </c:pt>
                <c:pt idx="33">
                  <c:v>0.7</c:v>
                </c:pt>
                <c:pt idx="34">
                  <c:v>0.6</c:v>
                </c:pt>
                <c:pt idx="35">
                  <c:v>0.6</c:v>
                </c:pt>
                <c:pt idx="36">
                  <c:v>0.6</c:v>
                </c:pt>
                <c:pt idx="37">
                  <c:v>0.4</c:v>
                </c:pt>
                <c:pt idx="38">
                  <c:v>0.3</c:v>
                </c:pt>
                <c:pt idx="39">
                  <c:v>0.5</c:v>
                </c:pt>
                <c:pt idx="40">
                  <c:v>0.4</c:v>
                </c:pt>
                <c:pt idx="41">
                  <c:v>0.3</c:v>
                </c:pt>
                <c:pt idx="42">
                  <c:v>0</c:v>
                </c:pt>
                <c:pt idx="43">
                  <c:v>-0.1</c:v>
                </c:pt>
                <c:pt idx="44">
                  <c:v>-0.1</c:v>
                </c:pt>
                <c:pt idx="45">
                  <c:v>0.2</c:v>
                </c:pt>
                <c:pt idx="46">
                  <c:v>0.3</c:v>
                </c:pt>
                <c:pt idx="47">
                  <c:v>0</c:v>
                </c:pt>
                <c:pt idx="48">
                  <c:v>-0.5</c:v>
                </c:pt>
                <c:pt idx="49">
                  <c:v>0.1</c:v>
                </c:pt>
                <c:pt idx="50">
                  <c:v>0</c:v>
                </c:pt>
                <c:pt idx="51">
                  <c:v>-0.1</c:v>
                </c:pt>
                <c:pt idx="52">
                  <c:v>0.2</c:v>
                </c:pt>
                <c:pt idx="53">
                  <c:v>0.2</c:v>
                </c:pt>
                <c:pt idx="54">
                  <c:v>0.4</c:v>
                </c:pt>
                <c:pt idx="55">
                  <c:v>0.3</c:v>
                </c:pt>
                <c:pt idx="56">
                  <c:v>0.2</c:v>
                </c:pt>
                <c:pt idx="57">
                  <c:v>0.3</c:v>
                </c:pt>
                <c:pt idx="58">
                  <c:v>0.1</c:v>
                </c:pt>
                <c:pt idx="59">
                  <c:v>0.1</c:v>
                </c:pt>
                <c:pt idx="60">
                  <c:v>0.4</c:v>
                </c:pt>
                <c:pt idx="61">
                  <c:v>-0.2</c:v>
                </c:pt>
                <c:pt idx="62">
                  <c:v>-0.2</c:v>
                </c:pt>
                <c:pt idx="63">
                  <c:v>-0.4</c:v>
                </c:pt>
                <c:pt idx="64">
                  <c:v>-0.3</c:v>
                </c:pt>
                <c:pt idx="65">
                  <c:v>-0.2</c:v>
                </c:pt>
                <c:pt idx="66">
                  <c:v>-0.2</c:v>
                </c:pt>
                <c:pt idx="67">
                  <c:v>-0.1</c:v>
                </c:pt>
                <c:pt idx="68">
                  <c:v>0.1</c:v>
                </c:pt>
                <c:pt idx="69">
                  <c:v>-0.1</c:v>
                </c:pt>
                <c:pt idx="70">
                  <c:v>0.1</c:v>
                </c:pt>
                <c:pt idx="71">
                  <c:v>0.5</c:v>
                </c:pt>
                <c:pt idx="72">
                  <c:v>1</c:v>
                </c:pt>
                <c:pt idx="73">
                  <c:v>1.6</c:v>
                </c:pt>
                <c:pt idx="74">
                  <c:v>1.4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7492688"/>
        <c:axId val="357493248"/>
      </c:areaChart>
      <c:lineChart>
        <c:grouping val="standard"/>
        <c:varyColors val="0"/>
        <c:ser>
          <c:idx val="1"/>
          <c:order val="1"/>
          <c:tx>
            <c:strRef>
              <c:f>'Figura 1.14'!$A$36</c:f>
              <c:strCache>
                <c:ptCount val="1"/>
                <c:pt idx="0">
                  <c:v>Alimentari</c:v>
                </c:pt>
              </c:strCache>
            </c:strRef>
          </c:tx>
          <c:spPr>
            <a:ln w="19050">
              <a:solidFill>
                <a:srgbClr val="C9D200"/>
              </a:solidFill>
              <a:prstDash val="sysDot"/>
            </a:ln>
          </c:spPr>
          <c:marker>
            <c:symbol val="none"/>
          </c:marker>
          <c:cat>
            <c:numRef>
              <c:f>'Figura 1.14'!$B$34:$BX$34</c:f>
              <c:numCache>
                <c:formatCode>mmm\-yy</c:formatCode>
                <c:ptCount val="7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</c:numCache>
            </c:numRef>
          </c:cat>
          <c:val>
            <c:numRef>
              <c:f>'Figura 1.14'!$B$36:$BX$36</c:f>
              <c:numCache>
                <c:formatCode>General</c:formatCode>
                <c:ptCount val="75"/>
                <c:pt idx="0">
                  <c:v>1.8</c:v>
                </c:pt>
                <c:pt idx="1">
                  <c:v>2</c:v>
                </c:pt>
                <c:pt idx="2">
                  <c:v>2.2999999999999998</c:v>
                </c:pt>
                <c:pt idx="3">
                  <c:v>2.2999999999999998</c:v>
                </c:pt>
                <c:pt idx="4">
                  <c:v>3.1</c:v>
                </c:pt>
                <c:pt idx="5">
                  <c:v>3</c:v>
                </c:pt>
                <c:pt idx="6">
                  <c:v>2.4</c:v>
                </c:pt>
                <c:pt idx="7">
                  <c:v>2.5</c:v>
                </c:pt>
                <c:pt idx="8">
                  <c:v>2.5</c:v>
                </c:pt>
                <c:pt idx="9">
                  <c:v>3.2</c:v>
                </c:pt>
                <c:pt idx="10">
                  <c:v>3.7</c:v>
                </c:pt>
                <c:pt idx="11">
                  <c:v>3.5</c:v>
                </c:pt>
                <c:pt idx="12">
                  <c:v>3</c:v>
                </c:pt>
                <c:pt idx="13">
                  <c:v>3.4</c:v>
                </c:pt>
                <c:pt idx="14">
                  <c:v>3.4</c:v>
                </c:pt>
                <c:pt idx="15">
                  <c:v>3.3</c:v>
                </c:pt>
                <c:pt idx="16">
                  <c:v>3</c:v>
                </c:pt>
                <c:pt idx="17">
                  <c:v>3.5</c:v>
                </c:pt>
                <c:pt idx="18">
                  <c:v>3.3</c:v>
                </c:pt>
                <c:pt idx="19">
                  <c:v>3.1</c:v>
                </c:pt>
                <c:pt idx="20">
                  <c:v>3.3</c:v>
                </c:pt>
                <c:pt idx="21">
                  <c:v>2.7</c:v>
                </c:pt>
                <c:pt idx="22">
                  <c:v>2.4</c:v>
                </c:pt>
                <c:pt idx="23">
                  <c:v>2.6</c:v>
                </c:pt>
                <c:pt idx="24">
                  <c:v>3</c:v>
                </c:pt>
                <c:pt idx="25">
                  <c:v>2.4</c:v>
                </c:pt>
                <c:pt idx="26">
                  <c:v>2</c:v>
                </c:pt>
                <c:pt idx="27">
                  <c:v>2.2999999999999998</c:v>
                </c:pt>
                <c:pt idx="28">
                  <c:v>2.5</c:v>
                </c:pt>
                <c:pt idx="29">
                  <c:v>2.5</c:v>
                </c:pt>
                <c:pt idx="30">
                  <c:v>2.5</c:v>
                </c:pt>
                <c:pt idx="31">
                  <c:v>2.2000000000000002</c:v>
                </c:pt>
                <c:pt idx="32">
                  <c:v>1.7</c:v>
                </c:pt>
                <c:pt idx="33">
                  <c:v>1</c:v>
                </c:pt>
                <c:pt idx="34">
                  <c:v>0.9</c:v>
                </c:pt>
                <c:pt idx="35">
                  <c:v>1.3</c:v>
                </c:pt>
                <c:pt idx="36">
                  <c:v>1</c:v>
                </c:pt>
                <c:pt idx="37">
                  <c:v>0.7</c:v>
                </c:pt>
                <c:pt idx="38">
                  <c:v>0.4</c:v>
                </c:pt>
                <c:pt idx="39">
                  <c:v>0.1</c:v>
                </c:pt>
                <c:pt idx="40">
                  <c:v>-0.2</c:v>
                </c:pt>
                <c:pt idx="41">
                  <c:v>-0.7</c:v>
                </c:pt>
                <c:pt idx="42">
                  <c:v>-0.7</c:v>
                </c:pt>
                <c:pt idx="43">
                  <c:v>-0.3</c:v>
                </c:pt>
                <c:pt idx="44">
                  <c:v>-0.2</c:v>
                </c:pt>
                <c:pt idx="45">
                  <c:v>0</c:v>
                </c:pt>
                <c:pt idx="46">
                  <c:v>0.4</c:v>
                </c:pt>
                <c:pt idx="47">
                  <c:v>-0.3</c:v>
                </c:pt>
                <c:pt idx="48">
                  <c:v>0</c:v>
                </c:pt>
                <c:pt idx="49">
                  <c:v>1.2</c:v>
                </c:pt>
                <c:pt idx="50">
                  <c:v>1.5</c:v>
                </c:pt>
                <c:pt idx="51">
                  <c:v>1.5</c:v>
                </c:pt>
                <c:pt idx="52">
                  <c:v>1.4</c:v>
                </c:pt>
                <c:pt idx="53">
                  <c:v>1.4</c:v>
                </c:pt>
                <c:pt idx="54">
                  <c:v>1.1000000000000001</c:v>
                </c:pt>
                <c:pt idx="55">
                  <c:v>1.3</c:v>
                </c:pt>
                <c:pt idx="56">
                  <c:v>1.7</c:v>
                </c:pt>
                <c:pt idx="57">
                  <c:v>2.1</c:v>
                </c:pt>
                <c:pt idx="58">
                  <c:v>1.7</c:v>
                </c:pt>
                <c:pt idx="59">
                  <c:v>1.4</c:v>
                </c:pt>
                <c:pt idx="60">
                  <c:v>0.8</c:v>
                </c:pt>
                <c:pt idx="61">
                  <c:v>-0.3</c:v>
                </c:pt>
                <c:pt idx="62">
                  <c:v>-0.4</c:v>
                </c:pt>
                <c:pt idx="63">
                  <c:v>0</c:v>
                </c:pt>
                <c:pt idx="64">
                  <c:v>0.4</c:v>
                </c:pt>
                <c:pt idx="65">
                  <c:v>0.5</c:v>
                </c:pt>
                <c:pt idx="66">
                  <c:v>0.9</c:v>
                </c:pt>
                <c:pt idx="67">
                  <c:v>1</c:v>
                </c:pt>
                <c:pt idx="68">
                  <c:v>0.4</c:v>
                </c:pt>
                <c:pt idx="69">
                  <c:v>0.1</c:v>
                </c:pt>
                <c:pt idx="70">
                  <c:v>0.5</c:v>
                </c:pt>
                <c:pt idx="71">
                  <c:v>1</c:v>
                </c:pt>
                <c:pt idx="72">
                  <c:v>2.2999999999999998</c:v>
                </c:pt>
                <c:pt idx="73">
                  <c:v>3.6</c:v>
                </c:pt>
                <c:pt idx="74">
                  <c:v>2.7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'Figura 1.14'!$A$37</c:f>
              <c:strCache>
                <c:ptCount val="1"/>
                <c:pt idx="0">
                  <c:v>Beni industriali non energetici</c:v>
                </c:pt>
              </c:strCache>
            </c:strRef>
          </c:tx>
          <c:spPr>
            <a:ln w="19050">
              <a:solidFill>
                <a:srgbClr val="00324B"/>
              </a:solidFill>
            </a:ln>
          </c:spPr>
          <c:marker>
            <c:symbol val="none"/>
          </c:marker>
          <c:cat>
            <c:numRef>
              <c:f>'Figura 1.14'!$B$34:$BX$34</c:f>
              <c:numCache>
                <c:formatCode>mmm\-yy</c:formatCode>
                <c:ptCount val="7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</c:numCache>
            </c:numRef>
          </c:cat>
          <c:val>
            <c:numRef>
              <c:f>'Figura 1.14'!$B$37:$BX$37</c:f>
              <c:numCache>
                <c:formatCode>General</c:formatCode>
                <c:ptCount val="75"/>
                <c:pt idx="0">
                  <c:v>0.4</c:v>
                </c:pt>
                <c:pt idx="1">
                  <c:v>0.1</c:v>
                </c:pt>
                <c:pt idx="2">
                  <c:v>2.1</c:v>
                </c:pt>
                <c:pt idx="3">
                  <c:v>2</c:v>
                </c:pt>
                <c:pt idx="4">
                  <c:v>1.9</c:v>
                </c:pt>
                <c:pt idx="5">
                  <c:v>1.9</c:v>
                </c:pt>
                <c:pt idx="6">
                  <c:v>-1.3</c:v>
                </c:pt>
                <c:pt idx="7">
                  <c:v>-1.5</c:v>
                </c:pt>
                <c:pt idx="8">
                  <c:v>2.8</c:v>
                </c:pt>
                <c:pt idx="9">
                  <c:v>2.6</c:v>
                </c:pt>
                <c:pt idx="10">
                  <c:v>2.6</c:v>
                </c:pt>
                <c:pt idx="11">
                  <c:v>2.2999999999999998</c:v>
                </c:pt>
                <c:pt idx="12">
                  <c:v>1.4</c:v>
                </c:pt>
                <c:pt idx="13">
                  <c:v>1.4</c:v>
                </c:pt>
                <c:pt idx="14">
                  <c:v>2.5</c:v>
                </c:pt>
                <c:pt idx="15">
                  <c:v>2.2000000000000002</c:v>
                </c:pt>
                <c:pt idx="16">
                  <c:v>2.2000000000000002</c:v>
                </c:pt>
                <c:pt idx="17">
                  <c:v>2.2000000000000002</c:v>
                </c:pt>
                <c:pt idx="18">
                  <c:v>3.1</c:v>
                </c:pt>
                <c:pt idx="19">
                  <c:v>1.6</c:v>
                </c:pt>
                <c:pt idx="20">
                  <c:v>1.8</c:v>
                </c:pt>
                <c:pt idx="21">
                  <c:v>1.1000000000000001</c:v>
                </c:pt>
                <c:pt idx="22">
                  <c:v>1</c:v>
                </c:pt>
                <c:pt idx="23">
                  <c:v>1</c:v>
                </c:pt>
                <c:pt idx="24">
                  <c:v>0.6</c:v>
                </c:pt>
                <c:pt idx="25">
                  <c:v>0.5</c:v>
                </c:pt>
                <c:pt idx="26">
                  <c:v>1.1000000000000001</c:v>
                </c:pt>
                <c:pt idx="27">
                  <c:v>0.7</c:v>
                </c:pt>
                <c:pt idx="28">
                  <c:v>0.7</c:v>
                </c:pt>
                <c:pt idx="29">
                  <c:v>0.5</c:v>
                </c:pt>
                <c:pt idx="30">
                  <c:v>0</c:v>
                </c:pt>
                <c:pt idx="31">
                  <c:v>0.4</c:v>
                </c:pt>
                <c:pt idx="32">
                  <c:v>0.7</c:v>
                </c:pt>
                <c:pt idx="33">
                  <c:v>1</c:v>
                </c:pt>
                <c:pt idx="34">
                  <c:v>0.9</c:v>
                </c:pt>
                <c:pt idx="35">
                  <c:v>0.9</c:v>
                </c:pt>
                <c:pt idx="36">
                  <c:v>0.5</c:v>
                </c:pt>
                <c:pt idx="37">
                  <c:v>0.2</c:v>
                </c:pt>
                <c:pt idx="38">
                  <c:v>0.7</c:v>
                </c:pt>
                <c:pt idx="39">
                  <c:v>0.8</c:v>
                </c:pt>
                <c:pt idx="40">
                  <c:v>0.7</c:v>
                </c:pt>
                <c:pt idx="41">
                  <c:v>0.7</c:v>
                </c:pt>
                <c:pt idx="42">
                  <c:v>0.2</c:v>
                </c:pt>
                <c:pt idx="43">
                  <c:v>0.1</c:v>
                </c:pt>
                <c:pt idx="44">
                  <c:v>0.8</c:v>
                </c:pt>
                <c:pt idx="45">
                  <c:v>0.5</c:v>
                </c:pt>
                <c:pt idx="46">
                  <c:v>0.4</c:v>
                </c:pt>
                <c:pt idx="47">
                  <c:v>0.4</c:v>
                </c:pt>
                <c:pt idx="48">
                  <c:v>0.2</c:v>
                </c:pt>
                <c:pt idx="49">
                  <c:v>0.5</c:v>
                </c:pt>
                <c:pt idx="50">
                  <c:v>0.5</c:v>
                </c:pt>
                <c:pt idx="51">
                  <c:v>0.7</c:v>
                </c:pt>
                <c:pt idx="52">
                  <c:v>0.8</c:v>
                </c:pt>
                <c:pt idx="53">
                  <c:v>1</c:v>
                </c:pt>
                <c:pt idx="54">
                  <c:v>0.8</c:v>
                </c:pt>
                <c:pt idx="55">
                  <c:v>0.5</c:v>
                </c:pt>
                <c:pt idx="56">
                  <c:v>0.6</c:v>
                </c:pt>
                <c:pt idx="57">
                  <c:v>0.9</c:v>
                </c:pt>
                <c:pt idx="58">
                  <c:v>0.9</c:v>
                </c:pt>
                <c:pt idx="59">
                  <c:v>0.8</c:v>
                </c:pt>
                <c:pt idx="60">
                  <c:v>1.2</c:v>
                </c:pt>
                <c:pt idx="61">
                  <c:v>1</c:v>
                </c:pt>
                <c:pt idx="62">
                  <c:v>0.9</c:v>
                </c:pt>
                <c:pt idx="63">
                  <c:v>0.8</c:v>
                </c:pt>
                <c:pt idx="64">
                  <c:v>0.7</c:v>
                </c:pt>
                <c:pt idx="65">
                  <c:v>0.5</c:v>
                </c:pt>
                <c:pt idx="66">
                  <c:v>0.2</c:v>
                </c:pt>
                <c:pt idx="67">
                  <c:v>0.2</c:v>
                </c:pt>
                <c:pt idx="68">
                  <c:v>0.3</c:v>
                </c:pt>
                <c:pt idx="69">
                  <c:v>0.3</c:v>
                </c:pt>
                <c:pt idx="70">
                  <c:v>0.3</c:v>
                </c:pt>
                <c:pt idx="71">
                  <c:v>0.4</c:v>
                </c:pt>
                <c:pt idx="72">
                  <c:v>0.5</c:v>
                </c:pt>
                <c:pt idx="73">
                  <c:v>0.1</c:v>
                </c:pt>
                <c:pt idx="74">
                  <c:v>0</c:v>
                </c:pt>
              </c:numCache>
            </c:numRef>
          </c:val>
          <c:smooth val="0"/>
        </c:ser>
        <c:ser>
          <c:idx val="3"/>
          <c:order val="4"/>
          <c:tx>
            <c:strRef>
              <c:f>'Figura 1.14'!$A$39</c:f>
              <c:strCache>
                <c:ptCount val="1"/>
                <c:pt idx="0">
                  <c:v>Servizi</c:v>
                </c:pt>
              </c:strCache>
            </c:strRef>
          </c:tx>
          <c:spPr>
            <a:ln>
              <a:solidFill>
                <a:srgbClr val="C1002A"/>
              </a:solidFill>
            </a:ln>
          </c:spPr>
          <c:marker>
            <c:symbol val="none"/>
          </c:marker>
          <c:cat>
            <c:numRef>
              <c:f>'Figura 1.14'!$B$34:$BX$34</c:f>
              <c:numCache>
                <c:formatCode>mmm\-yy</c:formatCode>
                <c:ptCount val="7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</c:numCache>
            </c:numRef>
          </c:cat>
          <c:val>
            <c:numRef>
              <c:f>'Figura 1.14'!$B$39:$BX$39</c:f>
              <c:numCache>
                <c:formatCode>General</c:formatCode>
                <c:ptCount val="75"/>
                <c:pt idx="0">
                  <c:v>1.6</c:v>
                </c:pt>
                <c:pt idx="1">
                  <c:v>2</c:v>
                </c:pt>
                <c:pt idx="2">
                  <c:v>2.2000000000000002</c:v>
                </c:pt>
                <c:pt idx="3">
                  <c:v>2.2999999999999998</c:v>
                </c:pt>
                <c:pt idx="4">
                  <c:v>2.4</c:v>
                </c:pt>
                <c:pt idx="5">
                  <c:v>2.6</c:v>
                </c:pt>
                <c:pt idx="6">
                  <c:v>2.6</c:v>
                </c:pt>
                <c:pt idx="7">
                  <c:v>2.9</c:v>
                </c:pt>
                <c:pt idx="8">
                  <c:v>3.1</c:v>
                </c:pt>
                <c:pt idx="9">
                  <c:v>2.9</c:v>
                </c:pt>
                <c:pt idx="10">
                  <c:v>2.7</c:v>
                </c:pt>
                <c:pt idx="11">
                  <c:v>2.7</c:v>
                </c:pt>
                <c:pt idx="12">
                  <c:v>2.5</c:v>
                </c:pt>
                <c:pt idx="13">
                  <c:v>2.4</c:v>
                </c:pt>
                <c:pt idx="14">
                  <c:v>2.4</c:v>
                </c:pt>
                <c:pt idx="15">
                  <c:v>2.4</c:v>
                </c:pt>
                <c:pt idx="16">
                  <c:v>2.2000000000000002</c:v>
                </c:pt>
                <c:pt idx="17">
                  <c:v>2.4</c:v>
                </c:pt>
                <c:pt idx="18">
                  <c:v>2.2999999999999998</c:v>
                </c:pt>
                <c:pt idx="19">
                  <c:v>2.2000000000000002</c:v>
                </c:pt>
                <c:pt idx="20">
                  <c:v>1.9</c:v>
                </c:pt>
                <c:pt idx="21">
                  <c:v>1.6</c:v>
                </c:pt>
                <c:pt idx="22">
                  <c:v>1.8</c:v>
                </c:pt>
                <c:pt idx="23">
                  <c:v>2.1</c:v>
                </c:pt>
                <c:pt idx="24">
                  <c:v>2.2000000000000002</c:v>
                </c:pt>
                <c:pt idx="25">
                  <c:v>1.9</c:v>
                </c:pt>
                <c:pt idx="26">
                  <c:v>1.8</c:v>
                </c:pt>
                <c:pt idx="27">
                  <c:v>1.5</c:v>
                </c:pt>
                <c:pt idx="28">
                  <c:v>1.9</c:v>
                </c:pt>
                <c:pt idx="29">
                  <c:v>1.6</c:v>
                </c:pt>
                <c:pt idx="30">
                  <c:v>1.5</c:v>
                </c:pt>
                <c:pt idx="31">
                  <c:v>1.6</c:v>
                </c:pt>
                <c:pt idx="32">
                  <c:v>1.5</c:v>
                </c:pt>
                <c:pt idx="33">
                  <c:v>1.4</c:v>
                </c:pt>
                <c:pt idx="34">
                  <c:v>1.2</c:v>
                </c:pt>
                <c:pt idx="35">
                  <c:v>0.9</c:v>
                </c:pt>
                <c:pt idx="36">
                  <c:v>1</c:v>
                </c:pt>
                <c:pt idx="37">
                  <c:v>1.1000000000000001</c:v>
                </c:pt>
                <c:pt idx="38">
                  <c:v>0.9</c:v>
                </c:pt>
                <c:pt idx="39">
                  <c:v>1.2</c:v>
                </c:pt>
                <c:pt idx="40">
                  <c:v>0.9</c:v>
                </c:pt>
                <c:pt idx="41">
                  <c:v>0.7</c:v>
                </c:pt>
                <c:pt idx="42">
                  <c:v>0.6</c:v>
                </c:pt>
                <c:pt idx="43">
                  <c:v>0.3</c:v>
                </c:pt>
                <c:pt idx="44">
                  <c:v>0.3</c:v>
                </c:pt>
                <c:pt idx="45">
                  <c:v>0.6</c:v>
                </c:pt>
                <c:pt idx="46">
                  <c:v>0.7</c:v>
                </c:pt>
                <c:pt idx="47">
                  <c:v>0.9</c:v>
                </c:pt>
                <c:pt idx="48">
                  <c:v>0.4</c:v>
                </c:pt>
                <c:pt idx="49">
                  <c:v>0.7</c:v>
                </c:pt>
                <c:pt idx="50">
                  <c:v>0.4</c:v>
                </c:pt>
                <c:pt idx="51">
                  <c:v>0.1</c:v>
                </c:pt>
                <c:pt idx="52">
                  <c:v>0.5</c:v>
                </c:pt>
                <c:pt idx="53">
                  <c:v>0.6</c:v>
                </c:pt>
                <c:pt idx="54">
                  <c:v>0.6</c:v>
                </c:pt>
                <c:pt idx="55">
                  <c:v>0.8</c:v>
                </c:pt>
                <c:pt idx="56">
                  <c:v>0.9</c:v>
                </c:pt>
                <c:pt idx="57">
                  <c:v>1</c:v>
                </c:pt>
                <c:pt idx="58">
                  <c:v>0.6</c:v>
                </c:pt>
                <c:pt idx="59">
                  <c:v>0.3</c:v>
                </c:pt>
                <c:pt idx="60">
                  <c:v>0.8</c:v>
                </c:pt>
                <c:pt idx="61">
                  <c:v>0.4</c:v>
                </c:pt>
                <c:pt idx="62">
                  <c:v>0.6</c:v>
                </c:pt>
                <c:pt idx="63">
                  <c:v>0.5</c:v>
                </c:pt>
                <c:pt idx="64">
                  <c:v>0.5</c:v>
                </c:pt>
                <c:pt idx="65">
                  <c:v>0.5</c:v>
                </c:pt>
                <c:pt idx="66">
                  <c:v>0.8</c:v>
                </c:pt>
                <c:pt idx="67">
                  <c:v>0.6</c:v>
                </c:pt>
                <c:pt idx="68">
                  <c:v>0.6</c:v>
                </c:pt>
                <c:pt idx="69">
                  <c:v>0.2</c:v>
                </c:pt>
                <c:pt idx="70">
                  <c:v>0.5</c:v>
                </c:pt>
                <c:pt idx="71">
                  <c:v>0.9</c:v>
                </c:pt>
                <c:pt idx="72">
                  <c:v>0.6</c:v>
                </c:pt>
                <c:pt idx="73">
                  <c:v>1</c:v>
                </c:pt>
                <c:pt idx="74">
                  <c:v>1.1000000000000001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7492688"/>
        <c:axId val="357493248"/>
      </c:lineChart>
      <c:lineChart>
        <c:grouping val="standard"/>
        <c:varyColors val="0"/>
        <c:ser>
          <c:idx val="4"/>
          <c:order val="3"/>
          <c:tx>
            <c:strRef>
              <c:f>'Figura 1.14'!$A$38</c:f>
              <c:strCache>
                <c:ptCount val="1"/>
                <c:pt idx="0">
                  <c:v>Energia (scala destra)</c:v>
                </c:pt>
              </c:strCache>
            </c:strRef>
          </c:tx>
          <c:spPr>
            <a:ln w="19050">
              <a:solidFill>
                <a:srgbClr val="E88B0E"/>
              </a:solidFill>
              <a:prstDash val="dash"/>
            </a:ln>
          </c:spPr>
          <c:marker>
            <c:symbol val="none"/>
          </c:marker>
          <c:cat>
            <c:numRef>
              <c:f>'Figura 1.14'!$B$34:$BX$34</c:f>
              <c:numCache>
                <c:formatCode>mmm\-yy</c:formatCode>
                <c:ptCount val="7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</c:numCache>
            </c:numRef>
          </c:cat>
          <c:val>
            <c:numRef>
              <c:f>'Figura 1.14'!$B$38:$BX$38</c:f>
              <c:numCache>
                <c:formatCode>General</c:formatCode>
                <c:ptCount val="75"/>
                <c:pt idx="0">
                  <c:v>9.1999999999999993</c:v>
                </c:pt>
                <c:pt idx="1">
                  <c:v>9.9</c:v>
                </c:pt>
                <c:pt idx="2">
                  <c:v>10.3</c:v>
                </c:pt>
                <c:pt idx="3">
                  <c:v>10.6</c:v>
                </c:pt>
                <c:pt idx="4">
                  <c:v>9.8000000000000007</c:v>
                </c:pt>
                <c:pt idx="5">
                  <c:v>9.4</c:v>
                </c:pt>
                <c:pt idx="6">
                  <c:v>10.6</c:v>
                </c:pt>
                <c:pt idx="7">
                  <c:v>11.7</c:v>
                </c:pt>
                <c:pt idx="8">
                  <c:v>11.7</c:v>
                </c:pt>
                <c:pt idx="9">
                  <c:v>13.9</c:v>
                </c:pt>
                <c:pt idx="10">
                  <c:v>13.7</c:v>
                </c:pt>
                <c:pt idx="11">
                  <c:v>13.8</c:v>
                </c:pt>
                <c:pt idx="12">
                  <c:v>15.5</c:v>
                </c:pt>
                <c:pt idx="13">
                  <c:v>15.7</c:v>
                </c:pt>
                <c:pt idx="14">
                  <c:v>15.4</c:v>
                </c:pt>
                <c:pt idx="15">
                  <c:v>15.6</c:v>
                </c:pt>
                <c:pt idx="16">
                  <c:v>15.3</c:v>
                </c:pt>
                <c:pt idx="17">
                  <c:v>14.5</c:v>
                </c:pt>
                <c:pt idx="18">
                  <c:v>12</c:v>
                </c:pt>
                <c:pt idx="19">
                  <c:v>13.5</c:v>
                </c:pt>
                <c:pt idx="20">
                  <c:v>15.9</c:v>
                </c:pt>
                <c:pt idx="21">
                  <c:v>13.7</c:v>
                </c:pt>
                <c:pt idx="22">
                  <c:v>11.6</c:v>
                </c:pt>
                <c:pt idx="23">
                  <c:v>9.3000000000000007</c:v>
                </c:pt>
                <c:pt idx="24">
                  <c:v>5.4</c:v>
                </c:pt>
                <c:pt idx="25">
                  <c:v>5</c:v>
                </c:pt>
                <c:pt idx="26">
                  <c:v>3.4</c:v>
                </c:pt>
                <c:pt idx="27">
                  <c:v>-0.9</c:v>
                </c:pt>
                <c:pt idx="28">
                  <c:v>-2.2999999999999998</c:v>
                </c:pt>
                <c:pt idx="29">
                  <c:v>-0.5</c:v>
                </c:pt>
                <c:pt idx="30">
                  <c:v>0.3</c:v>
                </c:pt>
                <c:pt idx="31">
                  <c:v>-1.1000000000000001</c:v>
                </c:pt>
                <c:pt idx="32">
                  <c:v>-2.5</c:v>
                </c:pt>
                <c:pt idx="33">
                  <c:v>-3.6</c:v>
                </c:pt>
                <c:pt idx="34">
                  <c:v>-3.2</c:v>
                </c:pt>
                <c:pt idx="35">
                  <c:v>-2.2000000000000002</c:v>
                </c:pt>
                <c:pt idx="36">
                  <c:v>-2.2000000000000002</c:v>
                </c:pt>
                <c:pt idx="37">
                  <c:v>-3.3</c:v>
                </c:pt>
                <c:pt idx="38">
                  <c:v>-3.6</c:v>
                </c:pt>
                <c:pt idx="39">
                  <c:v>-2.8</c:v>
                </c:pt>
                <c:pt idx="40">
                  <c:v>-1.1000000000000001</c:v>
                </c:pt>
                <c:pt idx="41">
                  <c:v>-1.3</c:v>
                </c:pt>
                <c:pt idx="42">
                  <c:v>-2.8</c:v>
                </c:pt>
                <c:pt idx="43">
                  <c:v>-3.6</c:v>
                </c:pt>
                <c:pt idx="44">
                  <c:v>-4.4000000000000004</c:v>
                </c:pt>
                <c:pt idx="45">
                  <c:v>-2.5</c:v>
                </c:pt>
                <c:pt idx="46">
                  <c:v>-2.8</c:v>
                </c:pt>
                <c:pt idx="47">
                  <c:v>-5.3</c:v>
                </c:pt>
                <c:pt idx="48">
                  <c:v>-9.1</c:v>
                </c:pt>
                <c:pt idx="49">
                  <c:v>-8.4</c:v>
                </c:pt>
                <c:pt idx="50">
                  <c:v>-6.5</c:v>
                </c:pt>
                <c:pt idx="51">
                  <c:v>-6.4</c:v>
                </c:pt>
                <c:pt idx="52">
                  <c:v>-5.8</c:v>
                </c:pt>
                <c:pt idx="53">
                  <c:v>-5.8</c:v>
                </c:pt>
                <c:pt idx="54">
                  <c:v>-5.4</c:v>
                </c:pt>
                <c:pt idx="55">
                  <c:v>-6.4</c:v>
                </c:pt>
                <c:pt idx="56">
                  <c:v>-7.6</c:v>
                </c:pt>
                <c:pt idx="57">
                  <c:v>-7.7</c:v>
                </c:pt>
                <c:pt idx="58">
                  <c:v>-6.8</c:v>
                </c:pt>
                <c:pt idx="59">
                  <c:v>-5.4</c:v>
                </c:pt>
                <c:pt idx="60">
                  <c:v>-4.0999999999999996</c:v>
                </c:pt>
                <c:pt idx="61">
                  <c:v>-5.5</c:v>
                </c:pt>
                <c:pt idx="62">
                  <c:v>-7</c:v>
                </c:pt>
                <c:pt idx="63">
                  <c:v>-8.1999999999999993</c:v>
                </c:pt>
                <c:pt idx="64">
                  <c:v>-8.4</c:v>
                </c:pt>
                <c:pt idx="65">
                  <c:v>-7.5</c:v>
                </c:pt>
                <c:pt idx="66">
                  <c:v>-6.9</c:v>
                </c:pt>
                <c:pt idx="67">
                  <c:v>-6.4</c:v>
                </c:pt>
                <c:pt idx="68">
                  <c:v>-3.3</c:v>
                </c:pt>
                <c:pt idx="69">
                  <c:v>-3.5</c:v>
                </c:pt>
                <c:pt idx="70">
                  <c:v>-2.9</c:v>
                </c:pt>
                <c:pt idx="71">
                  <c:v>-2</c:v>
                </c:pt>
                <c:pt idx="72">
                  <c:v>2.7</c:v>
                </c:pt>
                <c:pt idx="73">
                  <c:v>4.8</c:v>
                </c:pt>
                <c:pt idx="74">
                  <c:v>4.5999999999999996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150384"/>
        <c:axId val="358149824"/>
      </c:lineChart>
      <c:dateAx>
        <c:axId val="3574926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txPr>
          <a:bodyPr rot="0" vert="horz"/>
          <a:lstStyle/>
          <a:p>
            <a:pPr>
              <a:defRPr/>
            </a:pPr>
            <a:endParaRPr lang="it-IT"/>
          </a:p>
        </c:txPr>
        <c:crossAx val="357493248"/>
        <c:crosses val="autoZero"/>
        <c:auto val="1"/>
        <c:lblOffset val="100"/>
        <c:baseTimeUnit val="months"/>
        <c:majorUnit val="6"/>
        <c:majorTimeUnit val="months"/>
      </c:dateAx>
      <c:valAx>
        <c:axId val="357493248"/>
        <c:scaling>
          <c:orientation val="minMax"/>
          <c:max val="5"/>
          <c:min val="-3"/>
        </c:scaling>
        <c:delete val="0"/>
        <c:axPos val="l"/>
        <c:numFmt formatCode="General" sourceLinked="1"/>
        <c:majorTickMark val="out"/>
        <c:minorTickMark val="none"/>
        <c:tickLblPos val="nextTo"/>
        <c:crossAx val="357492688"/>
        <c:crosses val="autoZero"/>
        <c:crossBetween val="between"/>
        <c:majorUnit val="1"/>
      </c:valAx>
      <c:valAx>
        <c:axId val="358149824"/>
        <c:scaling>
          <c:orientation val="minMax"/>
          <c:max val="20"/>
          <c:min val="-12"/>
        </c:scaling>
        <c:delete val="0"/>
        <c:axPos val="r"/>
        <c:numFmt formatCode="General" sourceLinked="1"/>
        <c:majorTickMark val="out"/>
        <c:minorTickMark val="none"/>
        <c:tickLblPos val="nextTo"/>
        <c:crossAx val="358150384"/>
        <c:crosses val="max"/>
        <c:crossBetween val="between"/>
        <c:majorUnit val="4"/>
      </c:valAx>
      <c:dateAx>
        <c:axId val="358150384"/>
        <c:scaling>
          <c:orientation val="minMax"/>
        </c:scaling>
        <c:delete val="1"/>
        <c:axPos val="b"/>
        <c:numFmt formatCode="mmm\-yy" sourceLinked="1"/>
        <c:majorTickMark val="out"/>
        <c:minorTickMark val="none"/>
        <c:tickLblPos val="nextTo"/>
        <c:crossAx val="358149824"/>
        <c:crosses val="autoZero"/>
        <c:auto val="1"/>
        <c:lblOffset val="100"/>
        <c:baseTimeUnit val="months"/>
      </c:dateAx>
      <c:spPr>
        <a:noFill/>
      </c:spPr>
    </c:plotArea>
    <c:legend>
      <c:legendPos val="b"/>
      <c:layout>
        <c:manualLayout>
          <c:xMode val="edge"/>
          <c:yMode val="edge"/>
          <c:x val="3.8181619702600464E-2"/>
          <c:y val="0"/>
          <c:w val="0.91160712505873476"/>
          <c:h val="0.12538329796073749"/>
        </c:manualLayout>
      </c:layout>
      <c:overlay val="0"/>
      <c:spPr>
        <a:noFill/>
      </c:sp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464351851851849E-2"/>
          <c:y val="3.0868055555555555E-2"/>
          <c:w val="0.90918541666666663"/>
          <c:h val="0.71395119047619049"/>
        </c:manualLayout>
      </c:layout>
      <c:areaChart>
        <c:grouping val="standard"/>
        <c:varyColors val="0"/>
        <c:ser>
          <c:idx val="2"/>
          <c:order val="2"/>
          <c:tx>
            <c:strRef>
              <c:f>'Figura 1.15'!$F$35</c:f>
              <c:strCache>
                <c:ptCount val="1"/>
                <c:pt idx="0">
                  <c:v>Ragione di scambio</c:v>
                </c:pt>
              </c:strCache>
            </c:strRef>
          </c:tx>
          <c:spPr>
            <a:solidFill>
              <a:srgbClr val="00324B"/>
            </a:solidFill>
          </c:spPr>
          <c:cat>
            <c:numRef>
              <c:f>'Figura 1.15'!$B$36:$B$109</c:f>
              <c:numCache>
                <c:formatCode>General</c:formatCode>
                <c:ptCount val="74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</c:numCache>
            </c:numRef>
          </c:cat>
          <c:val>
            <c:numRef>
              <c:f>'Figura 1.15'!$F$36:$F$109</c:f>
              <c:numCache>
                <c:formatCode>0.0</c:formatCode>
                <c:ptCount val="74"/>
                <c:pt idx="0">
                  <c:v>96.489563567362424</c:v>
                </c:pt>
                <c:pt idx="1">
                  <c:v>96.05263157894737</c:v>
                </c:pt>
                <c:pt idx="2">
                  <c:v>95.810055865921782</c:v>
                </c:pt>
                <c:pt idx="3">
                  <c:v>95.03219871205151</c:v>
                </c:pt>
                <c:pt idx="4">
                  <c:v>96.100278551532028</c:v>
                </c:pt>
                <c:pt idx="5">
                  <c:v>96.200185356811858</c:v>
                </c:pt>
                <c:pt idx="6">
                  <c:v>95.764272559852671</c:v>
                </c:pt>
                <c:pt idx="7">
                  <c:v>96.114708603145246</c:v>
                </c:pt>
                <c:pt idx="8">
                  <c:v>95.425434583714548</c:v>
                </c:pt>
                <c:pt idx="9">
                  <c:v>95.333943275388847</c:v>
                </c:pt>
                <c:pt idx="10">
                  <c:v>95.159817351598178</c:v>
                </c:pt>
                <c:pt idx="11">
                  <c:v>94.990892531876142</c:v>
                </c:pt>
                <c:pt idx="12">
                  <c:v>94.67028003613369</c:v>
                </c:pt>
                <c:pt idx="13">
                  <c:v>94.091316025067144</c:v>
                </c:pt>
                <c:pt idx="14">
                  <c:v>93.6</c:v>
                </c:pt>
                <c:pt idx="15">
                  <c:v>93.86666666666666</c:v>
                </c:pt>
                <c:pt idx="16">
                  <c:v>94.708520179372186</c:v>
                </c:pt>
                <c:pt idx="17">
                  <c:v>95.818181818181827</c:v>
                </c:pt>
                <c:pt idx="18">
                  <c:v>94.869486948694885</c:v>
                </c:pt>
                <c:pt idx="19">
                  <c:v>94.033837934105065</c:v>
                </c:pt>
                <c:pt idx="20">
                  <c:v>94.196428571428569</c:v>
                </c:pt>
                <c:pt idx="21">
                  <c:v>94.27036705461056</c:v>
                </c:pt>
                <c:pt idx="22">
                  <c:v>94.165170556552951</c:v>
                </c:pt>
                <c:pt idx="23">
                  <c:v>94.675090252707577</c:v>
                </c:pt>
                <c:pt idx="24">
                  <c:v>94.94128274616078</c:v>
                </c:pt>
                <c:pt idx="25">
                  <c:v>94.589720468890889</c:v>
                </c:pt>
                <c:pt idx="26">
                  <c:v>94.932126696832583</c:v>
                </c:pt>
                <c:pt idx="27">
                  <c:v>96.235078053259855</c:v>
                </c:pt>
                <c:pt idx="28">
                  <c:v>96.950092421441781</c:v>
                </c:pt>
                <c:pt idx="29">
                  <c:v>96.947271045328392</c:v>
                </c:pt>
                <c:pt idx="30">
                  <c:v>96.500920810313076</c:v>
                </c:pt>
                <c:pt idx="31">
                  <c:v>96.500920810313076</c:v>
                </c:pt>
                <c:pt idx="32">
                  <c:v>96.408839779005532</c:v>
                </c:pt>
                <c:pt idx="33">
                  <c:v>97.299813780260706</c:v>
                </c:pt>
                <c:pt idx="34">
                  <c:v>97.390493942218086</c:v>
                </c:pt>
                <c:pt idx="35">
                  <c:v>97.116279069767444</c:v>
                </c:pt>
                <c:pt idx="36">
                  <c:v>97.661365762394752</c:v>
                </c:pt>
                <c:pt idx="37">
                  <c:v>98.031865042174317</c:v>
                </c:pt>
                <c:pt idx="38">
                  <c:v>98.584905660377359</c:v>
                </c:pt>
                <c:pt idx="39">
                  <c:v>98.489140698772417</c:v>
                </c:pt>
                <c:pt idx="40">
                  <c:v>98.489140698772417</c:v>
                </c:pt>
                <c:pt idx="41">
                  <c:v>98.123827392120077</c:v>
                </c:pt>
                <c:pt idx="42">
                  <c:v>98.679245283018858</c:v>
                </c:pt>
                <c:pt idx="43">
                  <c:v>99.148533585619674</c:v>
                </c:pt>
                <c:pt idx="44">
                  <c:v>98.959318826868497</c:v>
                </c:pt>
                <c:pt idx="45">
                  <c:v>99.904397705544937</c:v>
                </c:pt>
                <c:pt idx="46">
                  <c:v>100.57859209257474</c:v>
                </c:pt>
                <c:pt idx="47">
                  <c:v>102.46062992125984</c:v>
                </c:pt>
                <c:pt idx="48">
                  <c:v>103.5964035964036</c:v>
                </c:pt>
                <c:pt idx="49">
                  <c:v>102.65748031496062</c:v>
                </c:pt>
                <c:pt idx="50">
                  <c:v>102.25269343780607</c:v>
                </c:pt>
                <c:pt idx="51">
                  <c:v>102.24171539961016</c:v>
                </c:pt>
                <c:pt idx="52">
                  <c:v>102.64187866927594</c:v>
                </c:pt>
                <c:pt idx="53">
                  <c:v>102.74240940254653</c:v>
                </c:pt>
                <c:pt idx="54">
                  <c:v>103.06021717670286</c:v>
                </c:pt>
                <c:pt idx="55">
                  <c:v>104.41767068273093</c:v>
                </c:pt>
                <c:pt idx="56">
                  <c:v>104.63709677419355</c:v>
                </c:pt>
                <c:pt idx="57">
                  <c:v>104.53629032258065</c:v>
                </c:pt>
                <c:pt idx="58">
                  <c:v>105.17241379310344</c:v>
                </c:pt>
                <c:pt idx="59">
                  <c:v>106.17283950617285</c:v>
                </c:pt>
                <c:pt idx="60">
                  <c:v>107.53138075313808</c:v>
                </c:pt>
                <c:pt idx="61">
                  <c:v>107.56302521008404</c:v>
                </c:pt>
                <c:pt idx="62">
                  <c:v>107.10553814002091</c:v>
                </c:pt>
                <c:pt idx="63">
                  <c:v>107.09071949947861</c:v>
                </c:pt>
                <c:pt idx="64">
                  <c:v>106.18556701030928</c:v>
                </c:pt>
                <c:pt idx="65">
                  <c:v>105.95482546201231</c:v>
                </c:pt>
                <c:pt idx="66">
                  <c:v>106.17919670442843</c:v>
                </c:pt>
                <c:pt idx="67">
                  <c:v>105.85215605749485</c:v>
                </c:pt>
                <c:pt idx="68">
                  <c:v>105.94871794871794</c:v>
                </c:pt>
                <c:pt idx="69">
                  <c:v>105.28992878942014</c:v>
                </c:pt>
                <c:pt idx="70">
                  <c:v>105.18819938962361</c:v>
                </c:pt>
                <c:pt idx="71">
                  <c:v>104.1041041041041</c:v>
                </c:pt>
                <c:pt idx="72">
                  <c:v>104.19161676646706</c:v>
                </c:pt>
                <c:pt idx="73">
                  <c:v>103.87673956262427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8154864"/>
        <c:axId val="358155424"/>
      </c:areaChart>
      <c:lineChart>
        <c:grouping val="standard"/>
        <c:varyColors val="0"/>
        <c:ser>
          <c:idx val="0"/>
          <c:order val="0"/>
          <c:tx>
            <c:strRef>
              <c:f>'Figura 1.15'!$C$35</c:f>
              <c:strCache>
                <c:ptCount val="1"/>
                <c:pt idx="0">
                  <c:v>Prezzi alla produzione dei prodotti venduti sul mercato estero</c:v>
                </c:pt>
              </c:strCache>
            </c:strRef>
          </c:tx>
          <c:spPr>
            <a:ln>
              <a:solidFill>
                <a:srgbClr val="FABB00"/>
              </a:solidFill>
            </a:ln>
          </c:spPr>
          <c:marker>
            <c:symbol val="none"/>
          </c:marker>
          <c:cat>
            <c:numRef>
              <c:f>'Figura 1.15'!$B$36:$B$109</c:f>
              <c:numCache>
                <c:formatCode>General</c:formatCode>
                <c:ptCount val="74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</c:numCache>
            </c:numRef>
          </c:cat>
          <c:val>
            <c:numRef>
              <c:f>'Figura 1.15'!$C$36:$C$109</c:f>
              <c:numCache>
                <c:formatCode>0.0</c:formatCode>
                <c:ptCount val="74"/>
                <c:pt idx="0">
                  <c:v>101.7</c:v>
                </c:pt>
                <c:pt idx="1">
                  <c:v>102.2</c:v>
                </c:pt>
                <c:pt idx="2">
                  <c:v>102.9</c:v>
                </c:pt>
                <c:pt idx="3">
                  <c:v>103.3</c:v>
                </c:pt>
                <c:pt idx="4">
                  <c:v>103.5</c:v>
                </c:pt>
                <c:pt idx="5">
                  <c:v>103.8</c:v>
                </c:pt>
                <c:pt idx="6">
                  <c:v>104</c:v>
                </c:pt>
                <c:pt idx="7">
                  <c:v>103.9</c:v>
                </c:pt>
                <c:pt idx="8">
                  <c:v>104.3</c:v>
                </c:pt>
                <c:pt idx="9">
                  <c:v>104.2</c:v>
                </c:pt>
                <c:pt idx="10">
                  <c:v>104.2</c:v>
                </c:pt>
                <c:pt idx="11">
                  <c:v>104.3</c:v>
                </c:pt>
                <c:pt idx="12">
                  <c:v>104.8</c:v>
                </c:pt>
                <c:pt idx="13">
                  <c:v>105.1</c:v>
                </c:pt>
                <c:pt idx="14">
                  <c:v>105.3</c:v>
                </c:pt>
                <c:pt idx="15">
                  <c:v>105.6</c:v>
                </c:pt>
                <c:pt idx="16">
                  <c:v>105.6</c:v>
                </c:pt>
                <c:pt idx="17">
                  <c:v>105.4</c:v>
                </c:pt>
                <c:pt idx="18">
                  <c:v>105.4</c:v>
                </c:pt>
                <c:pt idx="19">
                  <c:v>105.6</c:v>
                </c:pt>
                <c:pt idx="20">
                  <c:v>105.5</c:v>
                </c:pt>
                <c:pt idx="21">
                  <c:v>105.3</c:v>
                </c:pt>
                <c:pt idx="22">
                  <c:v>104.9</c:v>
                </c:pt>
                <c:pt idx="23">
                  <c:v>104.9</c:v>
                </c:pt>
                <c:pt idx="24">
                  <c:v>105.1</c:v>
                </c:pt>
                <c:pt idx="25">
                  <c:v>104.9</c:v>
                </c:pt>
                <c:pt idx="26">
                  <c:v>104.9</c:v>
                </c:pt>
                <c:pt idx="27">
                  <c:v>104.8</c:v>
                </c:pt>
                <c:pt idx="28">
                  <c:v>104.9</c:v>
                </c:pt>
                <c:pt idx="29">
                  <c:v>104.8</c:v>
                </c:pt>
                <c:pt idx="30">
                  <c:v>104.8</c:v>
                </c:pt>
                <c:pt idx="31">
                  <c:v>104.8</c:v>
                </c:pt>
                <c:pt idx="32">
                  <c:v>104.7</c:v>
                </c:pt>
                <c:pt idx="33">
                  <c:v>104.5</c:v>
                </c:pt>
                <c:pt idx="34">
                  <c:v>104.5</c:v>
                </c:pt>
                <c:pt idx="35">
                  <c:v>104.4</c:v>
                </c:pt>
                <c:pt idx="36">
                  <c:v>104.4</c:v>
                </c:pt>
                <c:pt idx="37">
                  <c:v>104.6</c:v>
                </c:pt>
                <c:pt idx="38">
                  <c:v>104.5</c:v>
                </c:pt>
                <c:pt idx="39">
                  <c:v>104.3</c:v>
                </c:pt>
                <c:pt idx="40">
                  <c:v>104.3</c:v>
                </c:pt>
                <c:pt idx="41">
                  <c:v>104.6</c:v>
                </c:pt>
                <c:pt idx="42">
                  <c:v>104.6</c:v>
                </c:pt>
                <c:pt idx="43">
                  <c:v>104.8</c:v>
                </c:pt>
                <c:pt idx="44">
                  <c:v>104.6</c:v>
                </c:pt>
                <c:pt idx="45">
                  <c:v>104.5</c:v>
                </c:pt>
                <c:pt idx="46">
                  <c:v>104.3</c:v>
                </c:pt>
                <c:pt idx="47">
                  <c:v>104.1</c:v>
                </c:pt>
                <c:pt idx="48">
                  <c:v>103.7</c:v>
                </c:pt>
                <c:pt idx="49">
                  <c:v>104.3</c:v>
                </c:pt>
                <c:pt idx="50">
                  <c:v>104.4</c:v>
                </c:pt>
                <c:pt idx="51">
                  <c:v>104.9</c:v>
                </c:pt>
                <c:pt idx="52">
                  <c:v>104.9</c:v>
                </c:pt>
                <c:pt idx="53">
                  <c:v>104.9</c:v>
                </c:pt>
                <c:pt idx="54">
                  <c:v>104.4</c:v>
                </c:pt>
                <c:pt idx="55">
                  <c:v>104</c:v>
                </c:pt>
                <c:pt idx="56">
                  <c:v>103.8</c:v>
                </c:pt>
                <c:pt idx="57">
                  <c:v>103.7</c:v>
                </c:pt>
                <c:pt idx="58">
                  <c:v>103.7</c:v>
                </c:pt>
                <c:pt idx="59">
                  <c:v>103.2</c:v>
                </c:pt>
                <c:pt idx="60">
                  <c:v>102.8</c:v>
                </c:pt>
                <c:pt idx="61">
                  <c:v>102.4</c:v>
                </c:pt>
                <c:pt idx="62">
                  <c:v>102.5</c:v>
                </c:pt>
                <c:pt idx="63">
                  <c:v>102.7</c:v>
                </c:pt>
                <c:pt idx="64">
                  <c:v>103</c:v>
                </c:pt>
                <c:pt idx="65">
                  <c:v>103.2</c:v>
                </c:pt>
                <c:pt idx="66">
                  <c:v>103.1</c:v>
                </c:pt>
                <c:pt idx="67">
                  <c:v>103.1</c:v>
                </c:pt>
                <c:pt idx="68">
                  <c:v>103.3</c:v>
                </c:pt>
                <c:pt idx="69">
                  <c:v>103.5</c:v>
                </c:pt>
                <c:pt idx="70">
                  <c:v>103.4</c:v>
                </c:pt>
                <c:pt idx="71">
                  <c:v>104</c:v>
                </c:pt>
                <c:pt idx="72">
                  <c:v>104.4</c:v>
                </c:pt>
                <c:pt idx="73">
                  <c:v>104.5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'Figura 1.15'!$D$35</c:f>
              <c:strCache>
                <c:ptCount val="1"/>
                <c:pt idx="0">
                  <c:v>Prezzi alla produzione dei prodotti venduti sul mercato interno</c:v>
                </c:pt>
              </c:strCache>
            </c:strRef>
          </c:tx>
          <c:spPr>
            <a:ln>
              <a:solidFill>
                <a:srgbClr val="C1002A"/>
              </a:solidFill>
            </a:ln>
          </c:spPr>
          <c:marker>
            <c:symbol val="none"/>
          </c:marker>
          <c:cat>
            <c:numRef>
              <c:f>'Figura 1.15'!$B$36:$B$109</c:f>
              <c:numCache>
                <c:formatCode>General</c:formatCode>
                <c:ptCount val="74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</c:numCache>
            </c:numRef>
          </c:cat>
          <c:val>
            <c:numRef>
              <c:f>'Figura 1.15'!$D$36:$D$109</c:f>
              <c:numCache>
                <c:formatCode>0.0</c:formatCode>
                <c:ptCount val="74"/>
                <c:pt idx="0">
                  <c:v>102.5</c:v>
                </c:pt>
                <c:pt idx="1">
                  <c:v>102.9</c:v>
                </c:pt>
                <c:pt idx="2">
                  <c:v>103.8</c:v>
                </c:pt>
                <c:pt idx="3">
                  <c:v>104.7</c:v>
                </c:pt>
                <c:pt idx="4">
                  <c:v>104.8</c:v>
                </c:pt>
                <c:pt idx="5">
                  <c:v>105</c:v>
                </c:pt>
                <c:pt idx="6">
                  <c:v>105.8</c:v>
                </c:pt>
                <c:pt idx="7">
                  <c:v>106.2</c:v>
                </c:pt>
                <c:pt idx="8">
                  <c:v>106.2</c:v>
                </c:pt>
                <c:pt idx="9">
                  <c:v>106.2</c:v>
                </c:pt>
                <c:pt idx="10">
                  <c:v>106.6</c:v>
                </c:pt>
                <c:pt idx="11">
                  <c:v>106.7</c:v>
                </c:pt>
                <c:pt idx="12">
                  <c:v>107.8</c:v>
                </c:pt>
                <c:pt idx="13">
                  <c:v>108.3</c:v>
                </c:pt>
                <c:pt idx="14">
                  <c:v>108.8</c:v>
                </c:pt>
                <c:pt idx="15">
                  <c:v>109.5</c:v>
                </c:pt>
                <c:pt idx="16">
                  <c:v>109.4</c:v>
                </c:pt>
                <c:pt idx="17">
                  <c:v>109.4</c:v>
                </c:pt>
                <c:pt idx="18">
                  <c:v>109.8</c:v>
                </c:pt>
                <c:pt idx="19">
                  <c:v>111</c:v>
                </c:pt>
                <c:pt idx="20">
                  <c:v>110.7</c:v>
                </c:pt>
                <c:pt idx="21">
                  <c:v>109.9</c:v>
                </c:pt>
                <c:pt idx="22">
                  <c:v>109.6</c:v>
                </c:pt>
                <c:pt idx="23">
                  <c:v>109.3</c:v>
                </c:pt>
                <c:pt idx="24">
                  <c:v>108.6</c:v>
                </c:pt>
                <c:pt idx="25">
                  <c:v>108.8</c:v>
                </c:pt>
                <c:pt idx="26">
                  <c:v>108.8</c:v>
                </c:pt>
                <c:pt idx="27">
                  <c:v>108.3</c:v>
                </c:pt>
                <c:pt idx="28">
                  <c:v>108.2</c:v>
                </c:pt>
                <c:pt idx="29">
                  <c:v>108.6</c:v>
                </c:pt>
                <c:pt idx="30">
                  <c:v>108.2</c:v>
                </c:pt>
                <c:pt idx="31">
                  <c:v>108.3</c:v>
                </c:pt>
                <c:pt idx="32">
                  <c:v>108.3</c:v>
                </c:pt>
                <c:pt idx="33">
                  <c:v>107.2</c:v>
                </c:pt>
                <c:pt idx="34">
                  <c:v>107.1</c:v>
                </c:pt>
                <c:pt idx="35">
                  <c:v>107</c:v>
                </c:pt>
                <c:pt idx="36">
                  <c:v>107</c:v>
                </c:pt>
                <c:pt idx="37">
                  <c:v>106.9</c:v>
                </c:pt>
                <c:pt idx="38">
                  <c:v>106.7</c:v>
                </c:pt>
                <c:pt idx="39">
                  <c:v>106.5</c:v>
                </c:pt>
                <c:pt idx="40">
                  <c:v>106.4</c:v>
                </c:pt>
                <c:pt idx="41">
                  <c:v>106.6</c:v>
                </c:pt>
                <c:pt idx="42">
                  <c:v>106.1</c:v>
                </c:pt>
                <c:pt idx="43">
                  <c:v>106</c:v>
                </c:pt>
                <c:pt idx="44">
                  <c:v>106.1</c:v>
                </c:pt>
                <c:pt idx="45">
                  <c:v>105.6</c:v>
                </c:pt>
                <c:pt idx="46">
                  <c:v>105.5</c:v>
                </c:pt>
                <c:pt idx="47">
                  <c:v>104.7</c:v>
                </c:pt>
                <c:pt idx="48">
                  <c:v>102.9</c:v>
                </c:pt>
                <c:pt idx="49">
                  <c:v>103.5</c:v>
                </c:pt>
                <c:pt idx="50">
                  <c:v>103.5</c:v>
                </c:pt>
                <c:pt idx="51">
                  <c:v>103.3</c:v>
                </c:pt>
                <c:pt idx="52">
                  <c:v>103.6</c:v>
                </c:pt>
                <c:pt idx="53">
                  <c:v>103.4</c:v>
                </c:pt>
                <c:pt idx="54">
                  <c:v>102.9</c:v>
                </c:pt>
                <c:pt idx="55">
                  <c:v>102.3</c:v>
                </c:pt>
                <c:pt idx="56">
                  <c:v>102</c:v>
                </c:pt>
                <c:pt idx="57">
                  <c:v>101.7</c:v>
                </c:pt>
                <c:pt idx="58">
                  <c:v>101.2</c:v>
                </c:pt>
                <c:pt idx="59">
                  <c:v>100.6</c:v>
                </c:pt>
                <c:pt idx="60">
                  <c:v>99.8</c:v>
                </c:pt>
                <c:pt idx="61">
                  <c:v>99.3</c:v>
                </c:pt>
                <c:pt idx="62">
                  <c:v>99.5</c:v>
                </c:pt>
                <c:pt idx="63">
                  <c:v>98.6</c:v>
                </c:pt>
                <c:pt idx="64">
                  <c:v>99.4</c:v>
                </c:pt>
                <c:pt idx="65">
                  <c:v>99.9</c:v>
                </c:pt>
                <c:pt idx="66">
                  <c:v>101.5</c:v>
                </c:pt>
                <c:pt idx="67">
                  <c:v>101.3</c:v>
                </c:pt>
                <c:pt idx="68">
                  <c:v>101.2</c:v>
                </c:pt>
                <c:pt idx="69">
                  <c:v>101.1</c:v>
                </c:pt>
                <c:pt idx="70">
                  <c:v>100.9</c:v>
                </c:pt>
                <c:pt idx="71">
                  <c:v>101.5</c:v>
                </c:pt>
                <c:pt idx="72">
                  <c:v>102.7</c:v>
                </c:pt>
                <c:pt idx="73">
                  <c:v>103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'Figura 1.15'!$E$35</c:f>
              <c:strCache>
                <c:ptCount val="1"/>
                <c:pt idx="0">
                  <c:v>Prezzi alla produzione dei prodotti importati</c:v>
                </c:pt>
              </c:strCache>
            </c:strRef>
          </c:tx>
          <c:spPr>
            <a:ln>
              <a:solidFill>
                <a:srgbClr val="838BBF"/>
              </a:solidFill>
            </a:ln>
          </c:spPr>
          <c:marker>
            <c:symbol val="none"/>
          </c:marker>
          <c:cat>
            <c:numRef>
              <c:f>'Figura 1.15'!$B$36:$B$109</c:f>
              <c:numCache>
                <c:formatCode>General</c:formatCode>
                <c:ptCount val="74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</c:numCache>
            </c:numRef>
          </c:cat>
          <c:val>
            <c:numRef>
              <c:f>'Figura 1.15'!$E$36:$E$109</c:f>
              <c:numCache>
                <c:formatCode>0.0</c:formatCode>
                <c:ptCount val="74"/>
                <c:pt idx="0">
                  <c:v>105.4</c:v>
                </c:pt>
                <c:pt idx="1">
                  <c:v>106.4</c:v>
                </c:pt>
                <c:pt idx="2">
                  <c:v>107.4</c:v>
                </c:pt>
                <c:pt idx="3">
                  <c:v>108.7</c:v>
                </c:pt>
                <c:pt idx="4">
                  <c:v>107.7</c:v>
                </c:pt>
                <c:pt idx="5">
                  <c:v>107.9</c:v>
                </c:pt>
                <c:pt idx="6">
                  <c:v>108.6</c:v>
                </c:pt>
                <c:pt idx="7">
                  <c:v>108.1</c:v>
                </c:pt>
                <c:pt idx="8">
                  <c:v>109.3</c:v>
                </c:pt>
                <c:pt idx="9">
                  <c:v>109.3</c:v>
                </c:pt>
                <c:pt idx="10">
                  <c:v>109.5</c:v>
                </c:pt>
                <c:pt idx="11">
                  <c:v>109.8</c:v>
                </c:pt>
                <c:pt idx="12">
                  <c:v>110.7</c:v>
                </c:pt>
                <c:pt idx="13">
                  <c:v>111.7</c:v>
                </c:pt>
                <c:pt idx="14">
                  <c:v>112.5</c:v>
                </c:pt>
                <c:pt idx="15">
                  <c:v>112.5</c:v>
                </c:pt>
                <c:pt idx="16">
                  <c:v>111.5</c:v>
                </c:pt>
                <c:pt idx="17">
                  <c:v>110</c:v>
                </c:pt>
                <c:pt idx="18">
                  <c:v>111.1</c:v>
                </c:pt>
                <c:pt idx="19">
                  <c:v>112.3</c:v>
                </c:pt>
                <c:pt idx="20">
                  <c:v>112</c:v>
                </c:pt>
                <c:pt idx="21">
                  <c:v>111.7</c:v>
                </c:pt>
                <c:pt idx="22">
                  <c:v>111.4</c:v>
                </c:pt>
                <c:pt idx="23">
                  <c:v>110.8</c:v>
                </c:pt>
                <c:pt idx="24">
                  <c:v>110.7</c:v>
                </c:pt>
                <c:pt idx="25">
                  <c:v>110.9</c:v>
                </c:pt>
                <c:pt idx="26">
                  <c:v>110.5</c:v>
                </c:pt>
                <c:pt idx="27">
                  <c:v>108.9</c:v>
                </c:pt>
                <c:pt idx="28">
                  <c:v>108.2</c:v>
                </c:pt>
                <c:pt idx="29">
                  <c:v>108.1</c:v>
                </c:pt>
                <c:pt idx="30">
                  <c:v>108.6</c:v>
                </c:pt>
                <c:pt idx="31">
                  <c:v>108.6</c:v>
                </c:pt>
                <c:pt idx="32">
                  <c:v>108.6</c:v>
                </c:pt>
                <c:pt idx="33">
                  <c:v>107.4</c:v>
                </c:pt>
                <c:pt idx="34">
                  <c:v>107.3</c:v>
                </c:pt>
                <c:pt idx="35">
                  <c:v>107.5</c:v>
                </c:pt>
                <c:pt idx="36">
                  <c:v>106.9</c:v>
                </c:pt>
                <c:pt idx="37">
                  <c:v>106.7</c:v>
                </c:pt>
                <c:pt idx="38">
                  <c:v>106</c:v>
                </c:pt>
                <c:pt idx="39">
                  <c:v>105.9</c:v>
                </c:pt>
                <c:pt idx="40">
                  <c:v>105.9</c:v>
                </c:pt>
                <c:pt idx="41">
                  <c:v>106.6</c:v>
                </c:pt>
                <c:pt idx="42">
                  <c:v>106</c:v>
                </c:pt>
                <c:pt idx="43">
                  <c:v>105.7</c:v>
                </c:pt>
                <c:pt idx="44">
                  <c:v>105.7</c:v>
                </c:pt>
                <c:pt idx="45">
                  <c:v>104.6</c:v>
                </c:pt>
                <c:pt idx="46">
                  <c:v>103.7</c:v>
                </c:pt>
                <c:pt idx="47">
                  <c:v>101.6</c:v>
                </c:pt>
                <c:pt idx="48">
                  <c:v>100.1</c:v>
                </c:pt>
                <c:pt idx="49">
                  <c:v>101.6</c:v>
                </c:pt>
                <c:pt idx="50">
                  <c:v>102.1</c:v>
                </c:pt>
                <c:pt idx="51">
                  <c:v>102.6</c:v>
                </c:pt>
                <c:pt idx="52">
                  <c:v>102.2</c:v>
                </c:pt>
                <c:pt idx="53">
                  <c:v>102.1</c:v>
                </c:pt>
                <c:pt idx="54">
                  <c:v>101.3</c:v>
                </c:pt>
                <c:pt idx="55">
                  <c:v>99.6</c:v>
                </c:pt>
                <c:pt idx="56">
                  <c:v>99.2</c:v>
                </c:pt>
                <c:pt idx="57">
                  <c:v>99.2</c:v>
                </c:pt>
                <c:pt idx="58">
                  <c:v>98.6</c:v>
                </c:pt>
                <c:pt idx="59">
                  <c:v>97.2</c:v>
                </c:pt>
                <c:pt idx="60">
                  <c:v>95.6</c:v>
                </c:pt>
                <c:pt idx="61">
                  <c:v>95.2</c:v>
                </c:pt>
                <c:pt idx="62">
                  <c:v>95.7</c:v>
                </c:pt>
                <c:pt idx="63">
                  <c:v>95.9</c:v>
                </c:pt>
                <c:pt idx="64">
                  <c:v>97</c:v>
                </c:pt>
                <c:pt idx="65">
                  <c:v>97.4</c:v>
                </c:pt>
                <c:pt idx="66">
                  <c:v>97.1</c:v>
                </c:pt>
                <c:pt idx="67">
                  <c:v>97.4</c:v>
                </c:pt>
                <c:pt idx="68">
                  <c:v>97.5</c:v>
                </c:pt>
                <c:pt idx="69">
                  <c:v>98.3</c:v>
                </c:pt>
                <c:pt idx="70">
                  <c:v>98.3</c:v>
                </c:pt>
                <c:pt idx="71">
                  <c:v>99.9</c:v>
                </c:pt>
                <c:pt idx="72">
                  <c:v>100.2</c:v>
                </c:pt>
                <c:pt idx="73">
                  <c:v>100.6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154864"/>
        <c:axId val="358155424"/>
      </c:lineChart>
      <c:catAx>
        <c:axId val="358154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8155424"/>
        <c:crosses val="autoZero"/>
        <c:auto val="1"/>
        <c:lblAlgn val="ctr"/>
        <c:lblOffset val="100"/>
        <c:tickMarkSkip val="12"/>
        <c:noMultiLvlLbl val="0"/>
      </c:catAx>
      <c:valAx>
        <c:axId val="358155424"/>
        <c:scaling>
          <c:orientation val="minMax"/>
          <c:min val="90"/>
        </c:scaling>
        <c:delete val="0"/>
        <c:axPos val="l"/>
        <c:numFmt formatCode="0" sourceLinked="0"/>
        <c:majorTickMark val="out"/>
        <c:minorTickMark val="none"/>
        <c:tickLblPos val="nextTo"/>
        <c:crossAx val="358154864"/>
        <c:crossesAt val="1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9.7824074074073807E-4"/>
          <c:y val="0.85221269841269842"/>
          <c:w val="0.99216388888888885"/>
          <c:h val="0.14393849206349207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Occupati </c:v>
          </c:tx>
          <c:spPr>
            <a:ln>
              <a:solidFill>
                <a:srgbClr val="00324B"/>
              </a:solidFill>
            </a:ln>
          </c:spPr>
          <c:marker>
            <c:symbol val="none"/>
          </c:marker>
          <c:cat>
            <c:numRef>
              <c:f>'Figura 1.16'!$B$24:$B$97</c:f>
              <c:numCache>
                <c:formatCode>General</c:formatCode>
                <c:ptCount val="74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9">
                  <c:v>2015</c:v>
                </c:pt>
                <c:pt idx="60">
                  <c:v>2016</c:v>
                </c:pt>
                <c:pt idx="72">
                  <c:v>2017</c:v>
                </c:pt>
              </c:numCache>
            </c:numRef>
          </c:cat>
          <c:val>
            <c:numRef>
              <c:f>'Figura 1.16'!$D$24:$D$97</c:f>
              <c:numCache>
                <c:formatCode>0.0</c:formatCode>
                <c:ptCount val="74"/>
                <c:pt idx="0">
                  <c:v>22560.682000000001</c:v>
                </c:pt>
                <c:pt idx="1">
                  <c:v>22602.205999999998</c:v>
                </c:pt>
                <c:pt idx="2">
                  <c:v>22700.011999999999</c:v>
                </c:pt>
                <c:pt idx="3">
                  <c:v>22629.382000000001</c:v>
                </c:pt>
                <c:pt idx="4">
                  <c:v>22607.596000000001</c:v>
                </c:pt>
                <c:pt idx="5">
                  <c:v>22578.996999999999</c:v>
                </c:pt>
                <c:pt idx="6">
                  <c:v>22637.566999999999</c:v>
                </c:pt>
                <c:pt idx="7">
                  <c:v>22608.131000000001</c:v>
                </c:pt>
                <c:pt idx="8">
                  <c:v>22517.08</c:v>
                </c:pt>
                <c:pt idx="9">
                  <c:v>22633.366000000002</c:v>
                </c:pt>
                <c:pt idx="10">
                  <c:v>22568.217000000001</c:v>
                </c:pt>
                <c:pt idx="11">
                  <c:v>22585.34</c:v>
                </c:pt>
                <c:pt idx="12">
                  <c:v>22594.75</c:v>
                </c:pt>
                <c:pt idx="13">
                  <c:v>22604.313999999998</c:v>
                </c:pt>
                <c:pt idx="14">
                  <c:v>22527.422999999999</c:v>
                </c:pt>
                <c:pt idx="15">
                  <c:v>22550.357</c:v>
                </c:pt>
                <c:pt idx="16">
                  <c:v>22627.385999999999</c:v>
                </c:pt>
                <c:pt idx="17">
                  <c:v>22587.556</c:v>
                </c:pt>
                <c:pt idx="18">
                  <c:v>22622.151999999998</c:v>
                </c:pt>
                <c:pt idx="19">
                  <c:v>22520.578000000001</c:v>
                </c:pt>
                <c:pt idx="20">
                  <c:v>22539.161</c:v>
                </c:pt>
                <c:pt idx="21">
                  <c:v>22513.620999999999</c:v>
                </c:pt>
                <c:pt idx="22">
                  <c:v>22470.215</c:v>
                </c:pt>
                <c:pt idx="23">
                  <c:v>22392.397000000001</c:v>
                </c:pt>
                <c:pt idx="24">
                  <c:v>22304.776000000002</c:v>
                </c:pt>
                <c:pt idx="25">
                  <c:v>22285.953000000001</c:v>
                </c:pt>
                <c:pt idx="26">
                  <c:v>22247.521000000001</c:v>
                </c:pt>
                <c:pt idx="27">
                  <c:v>22233.728999999999</c:v>
                </c:pt>
                <c:pt idx="28">
                  <c:v>22179.333999999999</c:v>
                </c:pt>
                <c:pt idx="29">
                  <c:v>22174.665000000001</c:v>
                </c:pt>
                <c:pt idx="30">
                  <c:v>22176.827000000001</c:v>
                </c:pt>
                <c:pt idx="31">
                  <c:v>22176.716</c:v>
                </c:pt>
                <c:pt idx="32">
                  <c:v>22128.126</c:v>
                </c:pt>
                <c:pt idx="33">
                  <c:v>22147.080999999998</c:v>
                </c:pt>
                <c:pt idx="34">
                  <c:v>22189.867999999999</c:v>
                </c:pt>
                <c:pt idx="35">
                  <c:v>22170.712</c:v>
                </c:pt>
                <c:pt idx="36">
                  <c:v>22146.069</c:v>
                </c:pt>
                <c:pt idx="37">
                  <c:v>22145.88</c:v>
                </c:pt>
                <c:pt idx="38">
                  <c:v>22237.928</c:v>
                </c:pt>
                <c:pt idx="39">
                  <c:v>22184.679</c:v>
                </c:pt>
                <c:pt idx="40">
                  <c:v>22291.776000000002</c:v>
                </c:pt>
                <c:pt idx="41">
                  <c:v>22332.763999999999</c:v>
                </c:pt>
                <c:pt idx="42">
                  <c:v>22324.760999999999</c:v>
                </c:pt>
                <c:pt idx="43">
                  <c:v>22267.173999999999</c:v>
                </c:pt>
                <c:pt idx="44">
                  <c:v>22351.616999999998</c:v>
                </c:pt>
                <c:pt idx="45">
                  <c:v>22382.592000000001</c:v>
                </c:pt>
                <c:pt idx="46">
                  <c:v>22296.378000000001</c:v>
                </c:pt>
                <c:pt idx="47">
                  <c:v>22384.507000000001</c:v>
                </c:pt>
                <c:pt idx="48">
                  <c:v>22330.474999999999</c:v>
                </c:pt>
                <c:pt idx="49">
                  <c:v>22351.039000000001</c:v>
                </c:pt>
                <c:pt idx="50">
                  <c:v>22326.123</c:v>
                </c:pt>
                <c:pt idx="51">
                  <c:v>22433.186000000002</c:v>
                </c:pt>
                <c:pt idx="52">
                  <c:v>22371.491999999998</c:v>
                </c:pt>
                <c:pt idx="53">
                  <c:v>22425.683000000001</c:v>
                </c:pt>
                <c:pt idx="54">
                  <c:v>22494.665000000001</c:v>
                </c:pt>
                <c:pt idx="55">
                  <c:v>22594.898000000001</c:v>
                </c:pt>
                <c:pt idx="56">
                  <c:v>22580.378000000001</c:v>
                </c:pt>
                <c:pt idx="57">
                  <c:v>22577.129000000001</c:v>
                </c:pt>
                <c:pt idx="58">
                  <c:v>22580.661</c:v>
                </c:pt>
                <c:pt idx="59">
                  <c:v>22568.205000000002</c:v>
                </c:pt>
                <c:pt idx="60">
                  <c:v>22621.94</c:v>
                </c:pt>
                <c:pt idx="61">
                  <c:v>22567.634999999998</c:v>
                </c:pt>
                <c:pt idx="62">
                  <c:v>22653.940999999999</c:v>
                </c:pt>
                <c:pt idx="63">
                  <c:v>22749.502</c:v>
                </c:pt>
                <c:pt idx="64">
                  <c:v>22784.284</c:v>
                </c:pt>
                <c:pt idx="65">
                  <c:v>22824.081999999999</c:v>
                </c:pt>
                <c:pt idx="66">
                  <c:v>22794.523000000001</c:v>
                </c:pt>
                <c:pt idx="67">
                  <c:v>22760.056</c:v>
                </c:pt>
                <c:pt idx="68">
                  <c:v>22822.217000000001</c:v>
                </c:pt>
                <c:pt idx="69">
                  <c:v>22816.063999999998</c:v>
                </c:pt>
                <c:pt idx="70">
                  <c:v>22838.847000000002</c:v>
                </c:pt>
                <c:pt idx="71">
                  <c:v>22830.236000000001</c:v>
                </c:pt>
                <c:pt idx="72">
                  <c:v>22854.28</c:v>
                </c:pt>
                <c:pt idx="73">
                  <c:v>22861.862000000001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158784"/>
        <c:axId val="358159344"/>
      </c:lineChart>
      <c:lineChart>
        <c:grouping val="standard"/>
        <c:varyColors val="0"/>
        <c:ser>
          <c:idx val="1"/>
          <c:order val="1"/>
          <c:tx>
            <c:v>Tasso di disoccupazione (scala dx)</c:v>
          </c:tx>
          <c:spPr>
            <a:ln>
              <a:solidFill>
                <a:srgbClr val="C1002A"/>
              </a:solidFill>
            </a:ln>
          </c:spPr>
          <c:marker>
            <c:symbol val="none"/>
          </c:marker>
          <c:cat>
            <c:numRef>
              <c:f>'Figura 1.16'!$B$24:$B$97</c:f>
              <c:numCache>
                <c:formatCode>General</c:formatCode>
                <c:ptCount val="74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9">
                  <c:v>2015</c:v>
                </c:pt>
                <c:pt idx="60">
                  <c:v>2016</c:v>
                </c:pt>
                <c:pt idx="72">
                  <c:v>2017</c:v>
                </c:pt>
              </c:numCache>
            </c:numRef>
          </c:cat>
          <c:val>
            <c:numRef>
              <c:f>'Figura 1.16'!$C$24:$C$97</c:f>
              <c:numCache>
                <c:formatCode>0.0</c:formatCode>
                <c:ptCount val="74"/>
                <c:pt idx="0">
                  <c:v>7.99778483632379</c:v>
                </c:pt>
                <c:pt idx="1">
                  <c:v>7.9338115229792905</c:v>
                </c:pt>
                <c:pt idx="2">
                  <c:v>7.9761824648911075</c:v>
                </c:pt>
                <c:pt idx="3">
                  <c:v>7.8889958413371293</c:v>
                </c:pt>
                <c:pt idx="4">
                  <c:v>8.0929490892998164</c:v>
                </c:pt>
                <c:pt idx="5">
                  <c:v>8.0825003126473671</c:v>
                </c:pt>
                <c:pt idx="6">
                  <c:v>8.1923416559323172</c:v>
                </c:pt>
                <c:pt idx="7">
                  <c:v>8.3313870895594881</c:v>
                </c:pt>
                <c:pt idx="8">
                  <c:v>8.7568884414389014</c:v>
                </c:pt>
                <c:pt idx="9">
                  <c:v>8.6289079605246766</c:v>
                </c:pt>
                <c:pt idx="10">
                  <c:v>9.23732578282657</c:v>
                </c:pt>
                <c:pt idx="11">
                  <c:v>9.6087946737348844</c:v>
                </c:pt>
                <c:pt idx="12">
                  <c:v>9.5025678204552744</c:v>
                </c:pt>
                <c:pt idx="13">
                  <c:v>10.016081356688966</c:v>
                </c:pt>
                <c:pt idx="14">
                  <c:v>10.49724053239137</c:v>
                </c:pt>
                <c:pt idx="15">
                  <c:v>10.562997217740197</c:v>
                </c:pt>
                <c:pt idx="16">
                  <c:v>10.436603718319672</c:v>
                </c:pt>
                <c:pt idx="17">
                  <c:v>10.733263511472609</c:v>
                </c:pt>
                <c:pt idx="18">
                  <c:v>10.70051113765016</c:v>
                </c:pt>
                <c:pt idx="19">
                  <c:v>10.701953451693297</c:v>
                </c:pt>
                <c:pt idx="20">
                  <c:v>10.942109505138168</c:v>
                </c:pt>
                <c:pt idx="21">
                  <c:v>11.390495992511243</c:v>
                </c:pt>
                <c:pt idx="22">
                  <c:v>11.313085808563924</c:v>
                </c:pt>
                <c:pt idx="23">
                  <c:v>11.418930671549457</c:v>
                </c:pt>
                <c:pt idx="24">
                  <c:v>11.837892663759943</c:v>
                </c:pt>
                <c:pt idx="25">
                  <c:v>11.902695875692647</c:v>
                </c:pt>
                <c:pt idx="26">
                  <c:v>11.863992690670617</c:v>
                </c:pt>
                <c:pt idx="27">
                  <c:v>12.02534843574027</c:v>
                </c:pt>
                <c:pt idx="28">
                  <c:v>12.03756814566572</c:v>
                </c:pt>
                <c:pt idx="29">
                  <c:v>12.092496978294982</c:v>
                </c:pt>
                <c:pt idx="30">
                  <c:v>12.019289495770231</c:v>
                </c:pt>
                <c:pt idx="31">
                  <c:v>12.281471190322097</c:v>
                </c:pt>
                <c:pt idx="32">
                  <c:v>12.280588254252125</c:v>
                </c:pt>
                <c:pt idx="33">
                  <c:v>12.275085660904816</c:v>
                </c:pt>
                <c:pt idx="34">
                  <c:v>12.310830435602</c:v>
                </c:pt>
                <c:pt idx="35">
                  <c:v>12.445325500607492</c:v>
                </c:pt>
                <c:pt idx="36">
                  <c:v>12.799192711884288</c:v>
                </c:pt>
                <c:pt idx="37">
                  <c:v>12.880711308889236</c:v>
                </c:pt>
                <c:pt idx="38">
                  <c:v>12.67678903997875</c:v>
                </c:pt>
                <c:pt idx="39">
                  <c:v>12.580913573998521</c:v>
                </c:pt>
                <c:pt idx="40">
                  <c:v>12.572987307346454</c:v>
                </c:pt>
                <c:pt idx="41">
                  <c:v>12.145984366595671</c:v>
                </c:pt>
                <c:pt idx="42">
                  <c:v>12.645819947197207</c:v>
                </c:pt>
                <c:pt idx="43">
                  <c:v>12.372199470120991</c:v>
                </c:pt>
                <c:pt idx="44">
                  <c:v>12.782489177031403</c:v>
                </c:pt>
                <c:pt idx="45">
                  <c:v>12.836582494651344</c:v>
                </c:pt>
                <c:pt idx="46">
                  <c:v>13.040830569233592</c:v>
                </c:pt>
                <c:pt idx="47">
                  <c:v>12.265814920180318</c:v>
                </c:pt>
                <c:pt idx="48">
                  <c:v>12.271036893035447</c:v>
                </c:pt>
                <c:pt idx="49">
                  <c:v>12.290717131914986</c:v>
                </c:pt>
                <c:pt idx="50">
                  <c:v>12.426733398650095</c:v>
                </c:pt>
                <c:pt idx="51">
                  <c:v>12.066343439759889</c:v>
                </c:pt>
                <c:pt idx="52">
                  <c:v>12.24882017444336</c:v>
                </c:pt>
                <c:pt idx="53">
                  <c:v>12.249681007468977</c:v>
                </c:pt>
                <c:pt idx="54">
                  <c:v>11.715505327250908</c:v>
                </c:pt>
                <c:pt idx="55">
                  <c:v>11.524177659626748</c:v>
                </c:pt>
                <c:pt idx="56">
                  <c:v>11.453321172289776</c:v>
                </c:pt>
                <c:pt idx="57">
                  <c:v>11.569850038566793</c:v>
                </c:pt>
                <c:pt idx="58">
                  <c:v>11.454628079738852</c:v>
                </c:pt>
                <c:pt idx="59">
                  <c:v>11.577529832125776</c:v>
                </c:pt>
                <c:pt idx="60">
                  <c:v>11.603779438848582</c:v>
                </c:pt>
                <c:pt idx="61">
                  <c:v>11.739642596088526</c:v>
                </c:pt>
                <c:pt idx="62">
                  <c:v>11.478706458812365</c:v>
                </c:pt>
                <c:pt idx="63">
                  <c:v>11.609858277001031</c:v>
                </c:pt>
                <c:pt idx="64">
                  <c:v>11.522844734973955</c:v>
                </c:pt>
                <c:pt idx="65">
                  <c:v>11.625601797714037</c:v>
                </c:pt>
                <c:pt idx="66">
                  <c:v>11.523416606697733</c:v>
                </c:pt>
                <c:pt idx="67">
                  <c:v>11.528864530967308</c:v>
                </c:pt>
                <c:pt idx="68">
                  <c:v>11.779978373891852</c:v>
                </c:pt>
                <c:pt idx="69">
                  <c:v>11.721253520635216</c:v>
                </c:pt>
                <c:pt idx="70">
                  <c:v>11.929419203039776</c:v>
                </c:pt>
                <c:pt idx="71">
                  <c:v>11.876184501338809</c:v>
                </c:pt>
                <c:pt idx="72">
                  <c:v>11.829943363372923</c:v>
                </c:pt>
                <c:pt idx="73">
                  <c:v>11.544978307456995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160464"/>
        <c:axId val="358159904"/>
      </c:lineChart>
      <c:catAx>
        <c:axId val="358158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8159344"/>
        <c:crosses val="autoZero"/>
        <c:auto val="1"/>
        <c:lblAlgn val="ctr"/>
        <c:lblOffset val="100"/>
        <c:tickMarkSkip val="12"/>
        <c:noMultiLvlLbl val="0"/>
      </c:catAx>
      <c:valAx>
        <c:axId val="358159344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crossAx val="358158784"/>
        <c:crosses val="autoZero"/>
        <c:crossBetween val="between"/>
        <c:dispUnits>
          <c:builtInUnit val="thousands"/>
        </c:dispUnits>
      </c:valAx>
      <c:valAx>
        <c:axId val="358159904"/>
        <c:scaling>
          <c:orientation val="minMax"/>
          <c:min val="7"/>
        </c:scaling>
        <c:delete val="0"/>
        <c:axPos val="r"/>
        <c:numFmt formatCode="0" sourceLinked="0"/>
        <c:majorTickMark val="out"/>
        <c:minorTickMark val="none"/>
        <c:tickLblPos val="nextTo"/>
        <c:crossAx val="358160464"/>
        <c:crosses val="max"/>
        <c:crossBetween val="between"/>
      </c:valAx>
      <c:catAx>
        <c:axId val="358160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815990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dipendenti a tempo indeterminato</c:v>
          </c:tx>
          <c:spPr>
            <a:ln>
              <a:solidFill>
                <a:srgbClr val="00324B"/>
              </a:solidFill>
            </a:ln>
          </c:spPr>
          <c:marker>
            <c:symbol val="none"/>
          </c:marker>
          <c:cat>
            <c:numRef>
              <c:f>'Figura 1.17'!$C$26:$C$99</c:f>
              <c:numCache>
                <c:formatCode>General</c:formatCode>
                <c:ptCount val="74"/>
                <c:pt idx="0">
                  <c:v>2011</c:v>
                </c:pt>
                <c:pt idx="12">
                  <c:v>2012</c:v>
                </c:pt>
                <c:pt idx="24">
                  <c:v>2013</c:v>
                </c:pt>
                <c:pt idx="36">
                  <c:v>2014</c:v>
                </c:pt>
                <c:pt idx="48">
                  <c:v>2015</c:v>
                </c:pt>
                <c:pt idx="60">
                  <c:v>2016</c:v>
                </c:pt>
                <c:pt idx="72">
                  <c:v>2017</c:v>
                </c:pt>
              </c:numCache>
            </c:numRef>
          </c:cat>
          <c:val>
            <c:numRef>
              <c:f>'Figura 1.17'!$D$26:$D$99</c:f>
              <c:numCache>
                <c:formatCode>0</c:formatCode>
                <c:ptCount val="74"/>
                <c:pt idx="0">
                  <c:v>14657.011888843299</c:v>
                </c:pt>
                <c:pt idx="1">
                  <c:v>14705.763948853482</c:v>
                </c:pt>
                <c:pt idx="2">
                  <c:v>14727.418867789052</c:v>
                </c:pt>
                <c:pt idx="3">
                  <c:v>14704.817792618349</c:v>
                </c:pt>
                <c:pt idx="4">
                  <c:v>14647.423568259519</c:v>
                </c:pt>
                <c:pt idx="5">
                  <c:v>14659.768677384922</c:v>
                </c:pt>
                <c:pt idx="6">
                  <c:v>14715.854825423512</c:v>
                </c:pt>
                <c:pt idx="7">
                  <c:v>14705.696311153073</c:v>
                </c:pt>
                <c:pt idx="8">
                  <c:v>14649.5790230004</c:v>
                </c:pt>
                <c:pt idx="9">
                  <c:v>14690.400407280305</c:v>
                </c:pt>
                <c:pt idx="10">
                  <c:v>14647.019078884652</c:v>
                </c:pt>
                <c:pt idx="11">
                  <c:v>14691.516988730084</c:v>
                </c:pt>
                <c:pt idx="12">
                  <c:v>14643.465407988473</c:v>
                </c:pt>
                <c:pt idx="13">
                  <c:v>14599.925331355105</c:v>
                </c:pt>
                <c:pt idx="14">
                  <c:v>14645.451237264357</c:v>
                </c:pt>
                <c:pt idx="15">
                  <c:v>14631.134001990102</c:v>
                </c:pt>
                <c:pt idx="16">
                  <c:v>14636.834804745562</c:v>
                </c:pt>
                <c:pt idx="17">
                  <c:v>14586.137379436232</c:v>
                </c:pt>
                <c:pt idx="18">
                  <c:v>14612.679419298913</c:v>
                </c:pt>
                <c:pt idx="19">
                  <c:v>14598.329941180815</c:v>
                </c:pt>
                <c:pt idx="20">
                  <c:v>14607.994191069507</c:v>
                </c:pt>
                <c:pt idx="21">
                  <c:v>14604.688428495541</c:v>
                </c:pt>
                <c:pt idx="22">
                  <c:v>14590.162256463374</c:v>
                </c:pt>
                <c:pt idx="23">
                  <c:v>14609.046322399356</c:v>
                </c:pt>
                <c:pt idx="24">
                  <c:v>14537.63730583677</c:v>
                </c:pt>
                <c:pt idx="25">
                  <c:v>14517.074046254329</c:v>
                </c:pt>
                <c:pt idx="26">
                  <c:v>14447.83855261065</c:v>
                </c:pt>
                <c:pt idx="27">
                  <c:v>14517.583415827614</c:v>
                </c:pt>
                <c:pt idx="28">
                  <c:v>14464.510609576058</c:v>
                </c:pt>
                <c:pt idx="29">
                  <c:v>14430.374119151549</c:v>
                </c:pt>
                <c:pt idx="30">
                  <c:v>14449.189495701748</c:v>
                </c:pt>
                <c:pt idx="31">
                  <c:v>14479.929317927748</c:v>
                </c:pt>
                <c:pt idx="32">
                  <c:v>14493.917992226779</c:v>
                </c:pt>
                <c:pt idx="33">
                  <c:v>14488.594817487374</c:v>
                </c:pt>
                <c:pt idx="34">
                  <c:v>14536.804512045786</c:v>
                </c:pt>
                <c:pt idx="35">
                  <c:v>14486.051023387447</c:v>
                </c:pt>
                <c:pt idx="36">
                  <c:v>14455.569117217914</c:v>
                </c:pt>
                <c:pt idx="37">
                  <c:v>14425.922359152026</c:v>
                </c:pt>
                <c:pt idx="38">
                  <c:v>14485.904948639691</c:v>
                </c:pt>
                <c:pt idx="39">
                  <c:v>14423.569535192819</c:v>
                </c:pt>
                <c:pt idx="40">
                  <c:v>14496.055464683737</c:v>
                </c:pt>
                <c:pt idx="41">
                  <c:v>14559.821301578955</c:v>
                </c:pt>
                <c:pt idx="42">
                  <c:v>14551.611478590496</c:v>
                </c:pt>
                <c:pt idx="43">
                  <c:v>14519.732724659334</c:v>
                </c:pt>
                <c:pt idx="44">
                  <c:v>14564.224047504253</c:v>
                </c:pt>
                <c:pt idx="45">
                  <c:v>14562.153460401907</c:v>
                </c:pt>
                <c:pt idx="46">
                  <c:v>14485.863820998746</c:v>
                </c:pt>
                <c:pt idx="47">
                  <c:v>14527.973627734522</c:v>
                </c:pt>
                <c:pt idx="48">
                  <c:v>14474.797213733889</c:v>
                </c:pt>
                <c:pt idx="49">
                  <c:v>14522.877210244542</c:v>
                </c:pt>
                <c:pt idx="50">
                  <c:v>14518.190469500783</c:v>
                </c:pt>
                <c:pt idx="51">
                  <c:v>14571.350817321156</c:v>
                </c:pt>
                <c:pt idx="52">
                  <c:v>14603.635073002513</c:v>
                </c:pt>
                <c:pt idx="53">
                  <c:v>14608.497582076892</c:v>
                </c:pt>
                <c:pt idx="54">
                  <c:v>14604.833046591319</c:v>
                </c:pt>
                <c:pt idx="55">
                  <c:v>14649.849297333993</c:v>
                </c:pt>
                <c:pt idx="56">
                  <c:v>14671.187649570151</c:v>
                </c:pt>
                <c:pt idx="57">
                  <c:v>14708.22141810297</c:v>
                </c:pt>
                <c:pt idx="58">
                  <c:v>14756.500485871744</c:v>
                </c:pt>
                <c:pt idx="59">
                  <c:v>14795.82655895989</c:v>
                </c:pt>
                <c:pt idx="60">
                  <c:v>14878.575356121619</c:v>
                </c:pt>
                <c:pt idx="61">
                  <c:v>14801.777512162897</c:v>
                </c:pt>
                <c:pt idx="62">
                  <c:v>14841.727819466207</c:v>
                </c:pt>
                <c:pt idx="63">
                  <c:v>14871.37293620225</c:v>
                </c:pt>
                <c:pt idx="64">
                  <c:v>14870.850079087582</c:v>
                </c:pt>
                <c:pt idx="65">
                  <c:v>14876.308124744795</c:v>
                </c:pt>
                <c:pt idx="66">
                  <c:v>14913.14757887021</c:v>
                </c:pt>
                <c:pt idx="67">
                  <c:v>14919.689068168213</c:v>
                </c:pt>
                <c:pt idx="68">
                  <c:v>14929.691564447709</c:v>
                </c:pt>
                <c:pt idx="69">
                  <c:v>14890.452044659884</c:v>
                </c:pt>
                <c:pt idx="70">
                  <c:v>14908.035723883686</c:v>
                </c:pt>
                <c:pt idx="71">
                  <c:v>14904.203528028764</c:v>
                </c:pt>
                <c:pt idx="72">
                  <c:v>14920.540190277354</c:v>
                </c:pt>
                <c:pt idx="73">
                  <c:v>14903.731392289139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163264"/>
        <c:axId val="358163824"/>
      </c:lineChart>
      <c:lineChart>
        <c:grouping val="standard"/>
        <c:varyColors val="0"/>
        <c:ser>
          <c:idx val="1"/>
          <c:order val="1"/>
          <c:tx>
            <c:v>dipendenti a termine</c:v>
          </c:tx>
          <c:spPr>
            <a:ln>
              <a:solidFill>
                <a:srgbClr val="C1002A"/>
              </a:solidFill>
            </a:ln>
          </c:spPr>
          <c:marker>
            <c:symbol val="none"/>
          </c:marker>
          <c:cat>
            <c:multiLvlStrRef>
              <c:f>'Figura 1.17'!#REF!</c:f>
            </c:multiLvlStrRef>
          </c:cat>
          <c:val>
            <c:numRef>
              <c:f>'Figura 1.17'!$E$26:$E$99</c:f>
              <c:numCache>
                <c:formatCode>0</c:formatCode>
                <c:ptCount val="74"/>
                <c:pt idx="0">
                  <c:v>2214.1021849461245</c:v>
                </c:pt>
                <c:pt idx="1">
                  <c:v>2201.2441987304419</c:v>
                </c:pt>
                <c:pt idx="2">
                  <c:v>2209.5993854473877</c:v>
                </c:pt>
                <c:pt idx="3">
                  <c:v>2195.8500327854031</c:v>
                </c:pt>
                <c:pt idx="4">
                  <c:v>2250.6216523800381</c:v>
                </c:pt>
                <c:pt idx="5">
                  <c:v>2262.0572893418612</c:v>
                </c:pt>
                <c:pt idx="6">
                  <c:v>2297.7960943054577</c:v>
                </c:pt>
                <c:pt idx="7">
                  <c:v>2292.8422961976021</c:v>
                </c:pt>
                <c:pt idx="8">
                  <c:v>2239.6987731535564</c:v>
                </c:pt>
                <c:pt idx="9">
                  <c:v>2311.4819313845865</c:v>
                </c:pt>
                <c:pt idx="10">
                  <c:v>2303.8973065550699</c:v>
                </c:pt>
                <c:pt idx="11">
                  <c:v>2298.7050279902355</c:v>
                </c:pt>
                <c:pt idx="12">
                  <c:v>2312.8705139174349</c:v>
                </c:pt>
                <c:pt idx="13">
                  <c:v>2321.5805683607364</c:v>
                </c:pt>
                <c:pt idx="14">
                  <c:v>2306.4635128383329</c:v>
                </c:pt>
                <c:pt idx="15">
                  <c:v>2341.4536109320447</c:v>
                </c:pt>
                <c:pt idx="16">
                  <c:v>2356.7984553734914</c:v>
                </c:pt>
                <c:pt idx="17">
                  <c:v>2359.11438467366</c:v>
                </c:pt>
                <c:pt idx="18">
                  <c:v>2343.8017828104103</c:v>
                </c:pt>
                <c:pt idx="19">
                  <c:v>2336.1042610079571</c:v>
                </c:pt>
                <c:pt idx="20">
                  <c:v>2335.6511917125536</c:v>
                </c:pt>
                <c:pt idx="21">
                  <c:v>2301.1934596608944</c:v>
                </c:pt>
                <c:pt idx="22">
                  <c:v>2297.6705801000621</c:v>
                </c:pt>
                <c:pt idx="23">
                  <c:v>2301.9657456028963</c:v>
                </c:pt>
                <c:pt idx="24">
                  <c:v>2296.3589211767517</c:v>
                </c:pt>
                <c:pt idx="25">
                  <c:v>2252.7679271557613</c:v>
                </c:pt>
                <c:pt idx="26">
                  <c:v>2254.0360284028293</c:v>
                </c:pt>
                <c:pt idx="27">
                  <c:v>2204.0634950899621</c:v>
                </c:pt>
                <c:pt idx="28">
                  <c:v>2209.6329356198844</c:v>
                </c:pt>
                <c:pt idx="29">
                  <c:v>2200.0161495843608</c:v>
                </c:pt>
                <c:pt idx="30">
                  <c:v>2202.5452302986737</c:v>
                </c:pt>
                <c:pt idx="31">
                  <c:v>2187.4314441270008</c:v>
                </c:pt>
                <c:pt idx="32">
                  <c:v>2151.0038309316033</c:v>
                </c:pt>
                <c:pt idx="33">
                  <c:v>2152.1522214419265</c:v>
                </c:pt>
                <c:pt idx="34">
                  <c:v>2160.9321706985234</c:v>
                </c:pt>
                <c:pt idx="35">
                  <c:v>2175.5214856551015</c:v>
                </c:pt>
                <c:pt idx="36">
                  <c:v>2187.2488241862507</c:v>
                </c:pt>
                <c:pt idx="37">
                  <c:v>2246.6414826171313</c:v>
                </c:pt>
                <c:pt idx="38">
                  <c:v>2248.0542145424001</c:v>
                </c:pt>
                <c:pt idx="39">
                  <c:v>2262.7298978986769</c:v>
                </c:pt>
                <c:pt idx="40">
                  <c:v>2260.5640240021748</c:v>
                </c:pt>
                <c:pt idx="41">
                  <c:v>2293.770839599058</c:v>
                </c:pt>
                <c:pt idx="42">
                  <c:v>2279.7227362119934</c:v>
                </c:pt>
                <c:pt idx="43">
                  <c:v>2275.7784979785906</c:v>
                </c:pt>
                <c:pt idx="44">
                  <c:v>2311.4627562160772</c:v>
                </c:pt>
                <c:pt idx="45">
                  <c:v>2313.2522456114452</c:v>
                </c:pt>
                <c:pt idx="46">
                  <c:v>2309.1994922591225</c:v>
                </c:pt>
                <c:pt idx="47">
                  <c:v>2313.0323657038193</c:v>
                </c:pt>
                <c:pt idx="48">
                  <c:v>2323.5300123664747</c:v>
                </c:pt>
                <c:pt idx="49">
                  <c:v>2329.2229841248627</c:v>
                </c:pt>
                <c:pt idx="50">
                  <c:v>2331.9983735944506</c:v>
                </c:pt>
                <c:pt idx="51">
                  <c:v>2361.2982281203467</c:v>
                </c:pt>
                <c:pt idx="52">
                  <c:v>2329.272353869072</c:v>
                </c:pt>
                <c:pt idx="53">
                  <c:v>2368.5562220894449</c:v>
                </c:pt>
                <c:pt idx="54">
                  <c:v>2403.8429034979276</c:v>
                </c:pt>
                <c:pt idx="55">
                  <c:v>2446.6974561180314</c:v>
                </c:pt>
                <c:pt idx="56">
                  <c:v>2436.9712512631891</c:v>
                </c:pt>
                <c:pt idx="57">
                  <c:v>2426.7493341139684</c:v>
                </c:pt>
                <c:pt idx="58">
                  <c:v>2373.8733504487955</c:v>
                </c:pt>
                <c:pt idx="59">
                  <c:v>2352.5106295349769</c:v>
                </c:pt>
                <c:pt idx="60">
                  <c:v>2334.7209008641198</c:v>
                </c:pt>
                <c:pt idx="61">
                  <c:v>2322.6369711224474</c:v>
                </c:pt>
                <c:pt idx="62">
                  <c:v>2374.6890066038109</c:v>
                </c:pt>
                <c:pt idx="63">
                  <c:v>2395.7978638590839</c:v>
                </c:pt>
                <c:pt idx="64">
                  <c:v>2434.7906807361751</c:v>
                </c:pt>
                <c:pt idx="65">
                  <c:v>2443.1631983052257</c:v>
                </c:pt>
                <c:pt idx="66">
                  <c:v>2458.5384126815625</c:v>
                </c:pt>
                <c:pt idx="67">
                  <c:v>2462.3549092543044</c:v>
                </c:pt>
                <c:pt idx="68">
                  <c:v>2442.8309616442648</c:v>
                </c:pt>
                <c:pt idx="69">
                  <c:v>2463.3948638158918</c:v>
                </c:pt>
                <c:pt idx="70">
                  <c:v>2461.0346834940547</c:v>
                </c:pt>
                <c:pt idx="71">
                  <c:v>2506.1636483853663</c:v>
                </c:pt>
                <c:pt idx="72">
                  <c:v>2478.2232410256538</c:v>
                </c:pt>
                <c:pt idx="73">
                  <c:v>2501.0889091324402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164944"/>
        <c:axId val="358164384"/>
      </c:lineChart>
      <c:catAx>
        <c:axId val="3581632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8163824"/>
        <c:crosses val="autoZero"/>
        <c:auto val="1"/>
        <c:lblAlgn val="ctr"/>
        <c:lblOffset val="100"/>
        <c:tickMarkSkip val="12"/>
        <c:noMultiLvlLbl val="0"/>
      </c:catAx>
      <c:valAx>
        <c:axId val="35816382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" sourceLinked="0"/>
        <c:majorTickMark val="out"/>
        <c:minorTickMark val="none"/>
        <c:tickLblPos val="nextTo"/>
        <c:crossAx val="358163264"/>
        <c:crosses val="autoZero"/>
        <c:crossBetween val="between"/>
      </c:valAx>
      <c:valAx>
        <c:axId val="358164384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crossAx val="358164944"/>
        <c:crosses val="max"/>
        <c:crossBetween val="between"/>
      </c:valAx>
      <c:catAx>
        <c:axId val="358164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8164384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200516424339077E-2"/>
          <c:y val="2.5175411241911593E-2"/>
          <c:w val="0.87692224831924015"/>
          <c:h val="0.74968114527411744"/>
        </c:manualLayout>
      </c:layout>
      <c:lineChart>
        <c:grouping val="standard"/>
        <c:varyColors val="0"/>
        <c:ser>
          <c:idx val="0"/>
          <c:order val="0"/>
          <c:tx>
            <c:v>Commercio mondiale</c:v>
          </c:tx>
          <c:spPr>
            <a:ln>
              <a:solidFill>
                <a:srgbClr val="538DD5"/>
              </a:solidFill>
            </a:ln>
          </c:spPr>
          <c:marker>
            <c:symbol val="none"/>
          </c:marker>
          <c:cat>
            <c:strRef>
              <c:f>'Figura 1.1 '!$H$36:$H$121</c:f>
              <c:strCache>
                <c:ptCount val="86"/>
                <c:pt idx="0">
                  <c:v>1-gen-2010</c:v>
                </c:pt>
                <c:pt idx="1">
                  <c:v>2010m02</c:v>
                </c:pt>
                <c:pt idx="2">
                  <c:v>2010m03</c:v>
                </c:pt>
                <c:pt idx="3">
                  <c:v>2010m04</c:v>
                </c:pt>
                <c:pt idx="4">
                  <c:v>2010m05</c:v>
                </c:pt>
                <c:pt idx="5">
                  <c:v>2010m06</c:v>
                </c:pt>
                <c:pt idx="6">
                  <c:v>2010m07</c:v>
                </c:pt>
                <c:pt idx="7">
                  <c:v>2010m08</c:v>
                </c:pt>
                <c:pt idx="8">
                  <c:v>2010m09</c:v>
                </c:pt>
                <c:pt idx="9">
                  <c:v>2010m10</c:v>
                </c:pt>
                <c:pt idx="10">
                  <c:v>2010m11</c:v>
                </c:pt>
                <c:pt idx="11">
                  <c:v>2010m12</c:v>
                </c:pt>
                <c:pt idx="12">
                  <c:v>1-gen-2011</c:v>
                </c:pt>
                <c:pt idx="13">
                  <c:v>2011m02</c:v>
                </c:pt>
                <c:pt idx="14">
                  <c:v>2011m03</c:v>
                </c:pt>
                <c:pt idx="15">
                  <c:v>2011m04</c:v>
                </c:pt>
                <c:pt idx="16">
                  <c:v>2011m05</c:v>
                </c:pt>
                <c:pt idx="17">
                  <c:v>2011m06</c:v>
                </c:pt>
                <c:pt idx="18">
                  <c:v>2011m07</c:v>
                </c:pt>
                <c:pt idx="19">
                  <c:v>2011m08</c:v>
                </c:pt>
                <c:pt idx="20">
                  <c:v>2011m09</c:v>
                </c:pt>
                <c:pt idx="21">
                  <c:v>2011m10</c:v>
                </c:pt>
                <c:pt idx="22">
                  <c:v>2011m11</c:v>
                </c:pt>
                <c:pt idx="23">
                  <c:v>2011m12</c:v>
                </c:pt>
                <c:pt idx="24">
                  <c:v>1-gen-2012</c:v>
                </c:pt>
                <c:pt idx="25">
                  <c:v>2012m02</c:v>
                </c:pt>
                <c:pt idx="26">
                  <c:v>2012m03</c:v>
                </c:pt>
                <c:pt idx="27">
                  <c:v>2012m04</c:v>
                </c:pt>
                <c:pt idx="28">
                  <c:v>2012m05</c:v>
                </c:pt>
                <c:pt idx="29">
                  <c:v>2012m06</c:v>
                </c:pt>
                <c:pt idx="30">
                  <c:v>2012m07</c:v>
                </c:pt>
                <c:pt idx="31">
                  <c:v>2012m08</c:v>
                </c:pt>
                <c:pt idx="32">
                  <c:v>2012m09</c:v>
                </c:pt>
                <c:pt idx="33">
                  <c:v>2012m10</c:v>
                </c:pt>
                <c:pt idx="34">
                  <c:v>2012m11</c:v>
                </c:pt>
                <c:pt idx="35">
                  <c:v>2012m12</c:v>
                </c:pt>
                <c:pt idx="36">
                  <c:v>1-gen-2013</c:v>
                </c:pt>
                <c:pt idx="37">
                  <c:v>2013m02</c:v>
                </c:pt>
                <c:pt idx="38">
                  <c:v>2013m03</c:v>
                </c:pt>
                <c:pt idx="39">
                  <c:v>2013m04</c:v>
                </c:pt>
                <c:pt idx="40">
                  <c:v>2013m05</c:v>
                </c:pt>
                <c:pt idx="41">
                  <c:v>2013m06</c:v>
                </c:pt>
                <c:pt idx="42">
                  <c:v>2013m07</c:v>
                </c:pt>
                <c:pt idx="43">
                  <c:v>2013m08</c:v>
                </c:pt>
                <c:pt idx="44">
                  <c:v>2013m09</c:v>
                </c:pt>
                <c:pt idx="45">
                  <c:v>2013m10</c:v>
                </c:pt>
                <c:pt idx="46">
                  <c:v>2013m11</c:v>
                </c:pt>
                <c:pt idx="47">
                  <c:v>2013m12</c:v>
                </c:pt>
                <c:pt idx="48">
                  <c:v>1-gen-2014</c:v>
                </c:pt>
                <c:pt idx="49">
                  <c:v>2014m02</c:v>
                </c:pt>
                <c:pt idx="50">
                  <c:v>2014m03</c:v>
                </c:pt>
                <c:pt idx="51">
                  <c:v>2014m04</c:v>
                </c:pt>
                <c:pt idx="52">
                  <c:v>2014m05</c:v>
                </c:pt>
                <c:pt idx="53">
                  <c:v>2014m06</c:v>
                </c:pt>
                <c:pt idx="54">
                  <c:v>2014m07</c:v>
                </c:pt>
                <c:pt idx="55">
                  <c:v>2014m08</c:v>
                </c:pt>
                <c:pt idx="56">
                  <c:v>2014m09</c:v>
                </c:pt>
                <c:pt idx="57">
                  <c:v>2014m10</c:v>
                </c:pt>
                <c:pt idx="58">
                  <c:v>2014m11</c:v>
                </c:pt>
                <c:pt idx="59">
                  <c:v>2014m12</c:v>
                </c:pt>
                <c:pt idx="60">
                  <c:v>1-gen-2015</c:v>
                </c:pt>
                <c:pt idx="61">
                  <c:v>2015m02</c:v>
                </c:pt>
                <c:pt idx="62">
                  <c:v>2015m03</c:v>
                </c:pt>
                <c:pt idx="63">
                  <c:v>2015m04</c:v>
                </c:pt>
                <c:pt idx="64">
                  <c:v>2015m05</c:v>
                </c:pt>
                <c:pt idx="65">
                  <c:v>2015m06</c:v>
                </c:pt>
                <c:pt idx="66">
                  <c:v>2015m07</c:v>
                </c:pt>
                <c:pt idx="67">
                  <c:v>2015m08</c:v>
                </c:pt>
                <c:pt idx="68">
                  <c:v>2015m09</c:v>
                </c:pt>
                <c:pt idx="69">
                  <c:v>2015m10</c:v>
                </c:pt>
                <c:pt idx="70">
                  <c:v>2015m11</c:v>
                </c:pt>
                <c:pt idx="71">
                  <c:v>2015m12</c:v>
                </c:pt>
                <c:pt idx="72">
                  <c:v>1-gen-2016</c:v>
                </c:pt>
                <c:pt idx="73">
                  <c:v>2016m02</c:v>
                </c:pt>
                <c:pt idx="74">
                  <c:v>2016m03</c:v>
                </c:pt>
                <c:pt idx="75">
                  <c:v>2016m04</c:v>
                </c:pt>
                <c:pt idx="76">
                  <c:v>2016m05</c:v>
                </c:pt>
                <c:pt idx="77">
                  <c:v>2016m06</c:v>
                </c:pt>
                <c:pt idx="78">
                  <c:v>2016m07</c:v>
                </c:pt>
                <c:pt idx="79">
                  <c:v>2016m08</c:v>
                </c:pt>
                <c:pt idx="80">
                  <c:v>2016m09</c:v>
                </c:pt>
                <c:pt idx="81">
                  <c:v>2016m10</c:v>
                </c:pt>
                <c:pt idx="82">
                  <c:v>2016m11</c:v>
                </c:pt>
                <c:pt idx="83">
                  <c:v>2016m12</c:v>
                </c:pt>
                <c:pt idx="84">
                  <c:v>1-gen-2017</c:v>
                </c:pt>
                <c:pt idx="85">
                  <c:v>2017m02</c:v>
                </c:pt>
              </c:strCache>
            </c:strRef>
          </c:cat>
          <c:val>
            <c:numRef>
              <c:f>'Figura 1.1 '!$I$36:$I$120</c:f>
              <c:numCache>
                <c:formatCode>0.0</c:formatCode>
                <c:ptCount val="85"/>
                <c:pt idx="0">
                  <c:v>100</c:v>
                </c:pt>
                <c:pt idx="1">
                  <c:v>101.05295622842063</c:v>
                </c:pt>
                <c:pt idx="2">
                  <c:v>102.9673733098021</c:v>
                </c:pt>
                <c:pt idx="3">
                  <c:v>102.92200200338337</c:v>
                </c:pt>
                <c:pt idx="4">
                  <c:v>105.32176659912473</c:v>
                </c:pt>
                <c:pt idx="5">
                  <c:v>106.72206606368057</c:v>
                </c:pt>
                <c:pt idx="6">
                  <c:v>106.15529613806862</c:v>
                </c:pt>
                <c:pt idx="7">
                  <c:v>106.58527298212441</c:v>
                </c:pt>
                <c:pt idx="8">
                  <c:v>106.67126413510894</c:v>
                </c:pt>
                <c:pt idx="9">
                  <c:v>108.32348951694325</c:v>
                </c:pt>
                <c:pt idx="10">
                  <c:v>109.33615853833172</c:v>
                </c:pt>
                <c:pt idx="11">
                  <c:v>109.24974400079368</c:v>
                </c:pt>
                <c:pt idx="12">
                  <c:v>110.59721495775463</c:v>
                </c:pt>
                <c:pt idx="13">
                  <c:v>109.75276443550526</c:v>
                </c:pt>
                <c:pt idx="14">
                  <c:v>110.41360844072958</c:v>
                </c:pt>
                <c:pt idx="15">
                  <c:v>109.35795597892286</c:v>
                </c:pt>
                <c:pt idx="16">
                  <c:v>110.10459836094617</c:v>
                </c:pt>
                <c:pt idx="17">
                  <c:v>109.80654411217368</c:v>
                </c:pt>
                <c:pt idx="18">
                  <c:v>110.58510636486841</c:v>
                </c:pt>
                <c:pt idx="19">
                  <c:v>111.7250665164256</c:v>
                </c:pt>
                <c:pt idx="20">
                  <c:v>110.72061205509296</c:v>
                </c:pt>
                <c:pt idx="21">
                  <c:v>110.56683212357751</c:v>
                </c:pt>
                <c:pt idx="22">
                  <c:v>110.7344394713393</c:v>
                </c:pt>
                <c:pt idx="23">
                  <c:v>110.69747906620127</c:v>
                </c:pt>
                <c:pt idx="24">
                  <c:v>110.38442668246826</c:v>
                </c:pt>
                <c:pt idx="25">
                  <c:v>110.9447894534207</c:v>
                </c:pt>
                <c:pt idx="26">
                  <c:v>111.75918878232929</c:v>
                </c:pt>
                <c:pt idx="27">
                  <c:v>110.31315578792595</c:v>
                </c:pt>
                <c:pt idx="28">
                  <c:v>113.35545351069109</c:v>
                </c:pt>
                <c:pt idx="29">
                  <c:v>112.39033966548469</c:v>
                </c:pt>
                <c:pt idx="30">
                  <c:v>111.99098307236055</c:v>
                </c:pt>
                <c:pt idx="31">
                  <c:v>111.9036390931506</c:v>
                </c:pt>
                <c:pt idx="32">
                  <c:v>113.02590432910907</c:v>
                </c:pt>
                <c:pt idx="33">
                  <c:v>111.87554596834919</c:v>
                </c:pt>
                <c:pt idx="34">
                  <c:v>112.2158317451176</c:v>
                </c:pt>
                <c:pt idx="35">
                  <c:v>112.47311760649094</c:v>
                </c:pt>
                <c:pt idx="36">
                  <c:v>114.33471529475669</c:v>
                </c:pt>
                <c:pt idx="37">
                  <c:v>113.12501286387497</c:v>
                </c:pt>
                <c:pt idx="38">
                  <c:v>113.79043671619262</c:v>
                </c:pt>
                <c:pt idx="39">
                  <c:v>114.29143860242839</c:v>
                </c:pt>
                <c:pt idx="40">
                  <c:v>114.42760704214577</c:v>
                </c:pt>
                <c:pt idx="41">
                  <c:v>113.00457895291918</c:v>
                </c:pt>
                <c:pt idx="42">
                  <c:v>114.16966829383963</c:v>
                </c:pt>
                <c:pt idx="43">
                  <c:v>114.65765775128183</c:v>
                </c:pt>
                <c:pt idx="44">
                  <c:v>114.1536791184715</c:v>
                </c:pt>
                <c:pt idx="45">
                  <c:v>115.46632560716495</c:v>
                </c:pt>
                <c:pt idx="46">
                  <c:v>115.88562844014523</c:v>
                </c:pt>
                <c:pt idx="47">
                  <c:v>114.96267109410097</c:v>
                </c:pt>
                <c:pt idx="48">
                  <c:v>116.74382657528002</c:v>
                </c:pt>
                <c:pt idx="49">
                  <c:v>116.07806536977134</c:v>
                </c:pt>
                <c:pt idx="50">
                  <c:v>115.72355222540236</c:v>
                </c:pt>
                <c:pt idx="51">
                  <c:v>116.44756026651105</c:v>
                </c:pt>
                <c:pt idx="52">
                  <c:v>116.40774998665466</c:v>
                </c:pt>
                <c:pt idx="53">
                  <c:v>116.24567723806487</c:v>
                </c:pt>
                <c:pt idx="54">
                  <c:v>117.34475520238536</c:v>
                </c:pt>
                <c:pt idx="55">
                  <c:v>117.2464469322686</c:v>
                </c:pt>
                <c:pt idx="56">
                  <c:v>119.06244954658567</c:v>
                </c:pt>
                <c:pt idx="57">
                  <c:v>118.78774098794528</c:v>
                </c:pt>
                <c:pt idx="58">
                  <c:v>118.81523993689338</c:v>
                </c:pt>
                <c:pt idx="59">
                  <c:v>119.9565434398482</c:v>
                </c:pt>
                <c:pt idx="60">
                  <c:v>120.62530132850009</c:v>
                </c:pt>
                <c:pt idx="61">
                  <c:v>120.15495751106135</c:v>
                </c:pt>
                <c:pt idx="62">
                  <c:v>118.91293439046613</c:v>
                </c:pt>
                <c:pt idx="63">
                  <c:v>118.83492487168735</c:v>
                </c:pt>
                <c:pt idx="64">
                  <c:v>117.76128226655027</c:v>
                </c:pt>
                <c:pt idx="65">
                  <c:v>119.37545170143638</c:v>
                </c:pt>
                <c:pt idx="66">
                  <c:v>119.85221709532625</c:v>
                </c:pt>
                <c:pt idx="67">
                  <c:v>119.73558288511865</c:v>
                </c:pt>
                <c:pt idx="68">
                  <c:v>120.07712966784798</c:v>
                </c:pt>
                <c:pt idx="69">
                  <c:v>120.66557255712458</c:v>
                </c:pt>
                <c:pt idx="70">
                  <c:v>120.14602867566668</c:v>
                </c:pt>
                <c:pt idx="71">
                  <c:v>121.47765414508886</c:v>
                </c:pt>
                <c:pt idx="72">
                  <c:v>120.61032931633493</c:v>
                </c:pt>
                <c:pt idx="73">
                  <c:v>121.74802787098764</c:v>
                </c:pt>
                <c:pt idx="74">
                  <c:v>120.21541941476563</c:v>
                </c:pt>
                <c:pt idx="75">
                  <c:v>120.22702434001881</c:v>
                </c:pt>
                <c:pt idx="76">
                  <c:v>119.99497619840589</c:v>
                </c:pt>
                <c:pt idx="77">
                  <c:v>121.24779864457382</c:v>
                </c:pt>
                <c:pt idx="78">
                  <c:v>119.83670083985632</c:v>
                </c:pt>
                <c:pt idx="79">
                  <c:v>122.14422481417553</c:v>
                </c:pt>
                <c:pt idx="80">
                  <c:v>121.52727967319355</c:v>
                </c:pt>
                <c:pt idx="81">
                  <c:v>120.51016089483193</c:v>
                </c:pt>
                <c:pt idx="82">
                  <c:v>123.5893601514384</c:v>
                </c:pt>
                <c:pt idx="83">
                  <c:v>124.65803974385234</c:v>
                </c:pt>
                <c:pt idx="84">
                  <c:v>124.65203392506797</c:v>
                </c:pt>
              </c:numCache>
            </c:numRef>
          </c:val>
          <c:smooth val="0"/>
        </c:ser>
        <c:ser>
          <c:idx val="1"/>
          <c:order val="1"/>
          <c:tx>
            <c:v>Economie avanzate</c:v>
          </c:tx>
          <c:spPr>
            <a:ln>
              <a:solidFill>
                <a:srgbClr val="C1002A"/>
              </a:solidFill>
            </a:ln>
          </c:spPr>
          <c:marker>
            <c:symbol val="none"/>
          </c:marker>
          <c:cat>
            <c:strRef>
              <c:f>'Figura 1.1 '!$H$36:$H$121</c:f>
              <c:strCache>
                <c:ptCount val="86"/>
                <c:pt idx="0">
                  <c:v>1-gen-2010</c:v>
                </c:pt>
                <c:pt idx="1">
                  <c:v>2010m02</c:v>
                </c:pt>
                <c:pt idx="2">
                  <c:v>2010m03</c:v>
                </c:pt>
                <c:pt idx="3">
                  <c:v>2010m04</c:v>
                </c:pt>
                <c:pt idx="4">
                  <c:v>2010m05</c:v>
                </c:pt>
                <c:pt idx="5">
                  <c:v>2010m06</c:v>
                </c:pt>
                <c:pt idx="6">
                  <c:v>2010m07</c:v>
                </c:pt>
                <c:pt idx="7">
                  <c:v>2010m08</c:v>
                </c:pt>
                <c:pt idx="8">
                  <c:v>2010m09</c:v>
                </c:pt>
                <c:pt idx="9">
                  <c:v>2010m10</c:v>
                </c:pt>
                <c:pt idx="10">
                  <c:v>2010m11</c:v>
                </c:pt>
                <c:pt idx="11">
                  <c:v>2010m12</c:v>
                </c:pt>
                <c:pt idx="12">
                  <c:v>1-gen-2011</c:v>
                </c:pt>
                <c:pt idx="13">
                  <c:v>2011m02</c:v>
                </c:pt>
                <c:pt idx="14">
                  <c:v>2011m03</c:v>
                </c:pt>
                <c:pt idx="15">
                  <c:v>2011m04</c:v>
                </c:pt>
                <c:pt idx="16">
                  <c:v>2011m05</c:v>
                </c:pt>
                <c:pt idx="17">
                  <c:v>2011m06</c:v>
                </c:pt>
                <c:pt idx="18">
                  <c:v>2011m07</c:v>
                </c:pt>
                <c:pt idx="19">
                  <c:v>2011m08</c:v>
                </c:pt>
                <c:pt idx="20">
                  <c:v>2011m09</c:v>
                </c:pt>
                <c:pt idx="21">
                  <c:v>2011m10</c:v>
                </c:pt>
                <c:pt idx="22">
                  <c:v>2011m11</c:v>
                </c:pt>
                <c:pt idx="23">
                  <c:v>2011m12</c:v>
                </c:pt>
                <c:pt idx="24">
                  <c:v>1-gen-2012</c:v>
                </c:pt>
                <c:pt idx="25">
                  <c:v>2012m02</c:v>
                </c:pt>
                <c:pt idx="26">
                  <c:v>2012m03</c:v>
                </c:pt>
                <c:pt idx="27">
                  <c:v>2012m04</c:v>
                </c:pt>
                <c:pt idx="28">
                  <c:v>2012m05</c:v>
                </c:pt>
                <c:pt idx="29">
                  <c:v>2012m06</c:v>
                </c:pt>
                <c:pt idx="30">
                  <c:v>2012m07</c:v>
                </c:pt>
                <c:pt idx="31">
                  <c:v>2012m08</c:v>
                </c:pt>
                <c:pt idx="32">
                  <c:v>2012m09</c:v>
                </c:pt>
                <c:pt idx="33">
                  <c:v>2012m10</c:v>
                </c:pt>
                <c:pt idx="34">
                  <c:v>2012m11</c:v>
                </c:pt>
                <c:pt idx="35">
                  <c:v>2012m12</c:v>
                </c:pt>
                <c:pt idx="36">
                  <c:v>1-gen-2013</c:v>
                </c:pt>
                <c:pt idx="37">
                  <c:v>2013m02</c:v>
                </c:pt>
                <c:pt idx="38">
                  <c:v>2013m03</c:v>
                </c:pt>
                <c:pt idx="39">
                  <c:v>2013m04</c:v>
                </c:pt>
                <c:pt idx="40">
                  <c:v>2013m05</c:v>
                </c:pt>
                <c:pt idx="41">
                  <c:v>2013m06</c:v>
                </c:pt>
                <c:pt idx="42">
                  <c:v>2013m07</c:v>
                </c:pt>
                <c:pt idx="43">
                  <c:v>2013m08</c:v>
                </c:pt>
                <c:pt idx="44">
                  <c:v>2013m09</c:v>
                </c:pt>
                <c:pt idx="45">
                  <c:v>2013m10</c:v>
                </c:pt>
                <c:pt idx="46">
                  <c:v>2013m11</c:v>
                </c:pt>
                <c:pt idx="47">
                  <c:v>2013m12</c:v>
                </c:pt>
                <c:pt idx="48">
                  <c:v>1-gen-2014</c:v>
                </c:pt>
                <c:pt idx="49">
                  <c:v>2014m02</c:v>
                </c:pt>
                <c:pt idx="50">
                  <c:v>2014m03</c:v>
                </c:pt>
                <c:pt idx="51">
                  <c:v>2014m04</c:v>
                </c:pt>
                <c:pt idx="52">
                  <c:v>2014m05</c:v>
                </c:pt>
                <c:pt idx="53">
                  <c:v>2014m06</c:v>
                </c:pt>
                <c:pt idx="54">
                  <c:v>2014m07</c:v>
                </c:pt>
                <c:pt idx="55">
                  <c:v>2014m08</c:v>
                </c:pt>
                <c:pt idx="56">
                  <c:v>2014m09</c:v>
                </c:pt>
                <c:pt idx="57">
                  <c:v>2014m10</c:v>
                </c:pt>
                <c:pt idx="58">
                  <c:v>2014m11</c:v>
                </c:pt>
                <c:pt idx="59">
                  <c:v>2014m12</c:v>
                </c:pt>
                <c:pt idx="60">
                  <c:v>1-gen-2015</c:v>
                </c:pt>
                <c:pt idx="61">
                  <c:v>2015m02</c:v>
                </c:pt>
                <c:pt idx="62">
                  <c:v>2015m03</c:v>
                </c:pt>
                <c:pt idx="63">
                  <c:v>2015m04</c:v>
                </c:pt>
                <c:pt idx="64">
                  <c:v>2015m05</c:v>
                </c:pt>
                <c:pt idx="65">
                  <c:v>2015m06</c:v>
                </c:pt>
                <c:pt idx="66">
                  <c:v>2015m07</c:v>
                </c:pt>
                <c:pt idx="67">
                  <c:v>2015m08</c:v>
                </c:pt>
                <c:pt idx="68">
                  <c:v>2015m09</c:v>
                </c:pt>
                <c:pt idx="69">
                  <c:v>2015m10</c:v>
                </c:pt>
                <c:pt idx="70">
                  <c:v>2015m11</c:v>
                </c:pt>
                <c:pt idx="71">
                  <c:v>2015m12</c:v>
                </c:pt>
                <c:pt idx="72">
                  <c:v>1-gen-2016</c:v>
                </c:pt>
                <c:pt idx="73">
                  <c:v>2016m02</c:v>
                </c:pt>
                <c:pt idx="74">
                  <c:v>2016m03</c:v>
                </c:pt>
                <c:pt idx="75">
                  <c:v>2016m04</c:v>
                </c:pt>
                <c:pt idx="76">
                  <c:v>2016m05</c:v>
                </c:pt>
                <c:pt idx="77">
                  <c:v>2016m06</c:v>
                </c:pt>
                <c:pt idx="78">
                  <c:v>2016m07</c:v>
                </c:pt>
                <c:pt idx="79">
                  <c:v>2016m08</c:v>
                </c:pt>
                <c:pt idx="80">
                  <c:v>2016m09</c:v>
                </c:pt>
                <c:pt idx="81">
                  <c:v>2016m10</c:v>
                </c:pt>
                <c:pt idx="82">
                  <c:v>2016m11</c:v>
                </c:pt>
                <c:pt idx="83">
                  <c:v>2016m12</c:v>
                </c:pt>
                <c:pt idx="84">
                  <c:v>1-gen-2017</c:v>
                </c:pt>
                <c:pt idx="85">
                  <c:v>2017m02</c:v>
                </c:pt>
              </c:strCache>
            </c:strRef>
          </c:cat>
          <c:val>
            <c:numRef>
              <c:f>'Figura 1.1 '!$J$36:$J$121</c:f>
              <c:numCache>
                <c:formatCode>0.0</c:formatCode>
                <c:ptCount val="86"/>
                <c:pt idx="0">
                  <c:v>100</c:v>
                </c:pt>
                <c:pt idx="1">
                  <c:v>100.85837377961275</c:v>
                </c:pt>
                <c:pt idx="2">
                  <c:v>103.56867360779891</c:v>
                </c:pt>
                <c:pt idx="3">
                  <c:v>103.15463904084619</c:v>
                </c:pt>
                <c:pt idx="4">
                  <c:v>106.14190921714695</c:v>
                </c:pt>
                <c:pt idx="5">
                  <c:v>107.22437727033636</c:v>
                </c:pt>
                <c:pt idx="6">
                  <c:v>106.62035233861762</c:v>
                </c:pt>
                <c:pt idx="7">
                  <c:v>106.9852598920013</c:v>
                </c:pt>
                <c:pt idx="8">
                  <c:v>107.02399605791655</c:v>
                </c:pt>
                <c:pt idx="9">
                  <c:v>109.04909157036941</c:v>
                </c:pt>
                <c:pt idx="10">
                  <c:v>109.45548399977372</c:v>
                </c:pt>
                <c:pt idx="11">
                  <c:v>109.23665199264265</c:v>
                </c:pt>
                <c:pt idx="12">
                  <c:v>110.65117839660307</c:v>
                </c:pt>
                <c:pt idx="13">
                  <c:v>109.76958042057217</c:v>
                </c:pt>
                <c:pt idx="14">
                  <c:v>109.66200156787495</c:v>
                </c:pt>
                <c:pt idx="15">
                  <c:v>108.86242317508118</c:v>
                </c:pt>
                <c:pt idx="16">
                  <c:v>109.64448901283801</c:v>
                </c:pt>
                <c:pt idx="17">
                  <c:v>108.78778973230368</c:v>
                </c:pt>
                <c:pt idx="18">
                  <c:v>110.4416449124364</c:v>
                </c:pt>
                <c:pt idx="19">
                  <c:v>111.13891800061444</c:v>
                </c:pt>
                <c:pt idx="20">
                  <c:v>111.07149762344326</c:v>
                </c:pt>
                <c:pt idx="21">
                  <c:v>111.16731351336217</c:v>
                </c:pt>
                <c:pt idx="22">
                  <c:v>110.91385850792086</c:v>
                </c:pt>
                <c:pt idx="23">
                  <c:v>110.9274771788071</c:v>
                </c:pt>
                <c:pt idx="24">
                  <c:v>110.50205464736615</c:v>
                </c:pt>
                <c:pt idx="25">
                  <c:v>110.47607934432982</c:v>
                </c:pt>
                <c:pt idx="26">
                  <c:v>111.33463455656324</c:v>
                </c:pt>
                <c:pt idx="27">
                  <c:v>110.36785763225583</c:v>
                </c:pt>
                <c:pt idx="28">
                  <c:v>112.13494829410755</c:v>
                </c:pt>
                <c:pt idx="29">
                  <c:v>111.15774826821327</c:v>
                </c:pt>
                <c:pt idx="30">
                  <c:v>111.44994785982834</c:v>
                </c:pt>
                <c:pt idx="31">
                  <c:v>111.96195450565976</c:v>
                </c:pt>
                <c:pt idx="32">
                  <c:v>111.06595886709434</c:v>
                </c:pt>
                <c:pt idx="33">
                  <c:v>109.5664424425342</c:v>
                </c:pt>
                <c:pt idx="34">
                  <c:v>109.87030485915787</c:v>
                </c:pt>
                <c:pt idx="35">
                  <c:v>109.70692266560104</c:v>
                </c:pt>
                <c:pt idx="36">
                  <c:v>110.7420949367623</c:v>
                </c:pt>
                <c:pt idx="37">
                  <c:v>109.90349771868767</c:v>
                </c:pt>
                <c:pt idx="38">
                  <c:v>110.3561081746825</c:v>
                </c:pt>
                <c:pt idx="39">
                  <c:v>110.73265086539439</c:v>
                </c:pt>
                <c:pt idx="40">
                  <c:v>112.05803279355841</c:v>
                </c:pt>
                <c:pt idx="41">
                  <c:v>111.59013713668742</c:v>
                </c:pt>
                <c:pt idx="42">
                  <c:v>111.56993528043849</c:v>
                </c:pt>
                <c:pt idx="43">
                  <c:v>112.28879714302261</c:v>
                </c:pt>
                <c:pt idx="44">
                  <c:v>112.02404587214411</c:v>
                </c:pt>
                <c:pt idx="45">
                  <c:v>112.28672949279961</c:v>
                </c:pt>
                <c:pt idx="46">
                  <c:v>113.48459157666164</c:v>
                </c:pt>
                <c:pt idx="47">
                  <c:v>112.83525749681209</c:v>
                </c:pt>
                <c:pt idx="48">
                  <c:v>113.82482225069566</c:v>
                </c:pt>
                <c:pt idx="49">
                  <c:v>113.0407458152763</c:v>
                </c:pt>
                <c:pt idx="50">
                  <c:v>112.8901384310488</c:v>
                </c:pt>
                <c:pt idx="51">
                  <c:v>113.41608685308837</c:v>
                </c:pt>
                <c:pt idx="52">
                  <c:v>113.73608579741811</c:v>
                </c:pt>
                <c:pt idx="53">
                  <c:v>113.73633322844358</c:v>
                </c:pt>
                <c:pt idx="54">
                  <c:v>114.65432907007236</c:v>
                </c:pt>
                <c:pt idx="55">
                  <c:v>114.48338960775976</c:v>
                </c:pt>
                <c:pt idx="56">
                  <c:v>115.74173821556076</c:v>
                </c:pt>
                <c:pt idx="57">
                  <c:v>115.80976552982337</c:v>
                </c:pt>
                <c:pt idx="58">
                  <c:v>116.1630307728884</c:v>
                </c:pt>
                <c:pt idx="59">
                  <c:v>117.9117149809707</c:v>
                </c:pt>
                <c:pt idx="60">
                  <c:v>117.50494999267936</c:v>
                </c:pt>
                <c:pt idx="61">
                  <c:v>116.63979703638661</c:v>
                </c:pt>
                <c:pt idx="62">
                  <c:v>118.01556711684896</c:v>
                </c:pt>
                <c:pt idx="63">
                  <c:v>117.6033358733352</c:v>
                </c:pt>
                <c:pt idx="64">
                  <c:v>116.96021871159176</c:v>
                </c:pt>
                <c:pt idx="65">
                  <c:v>117.12002111887261</c:v>
                </c:pt>
                <c:pt idx="66">
                  <c:v>117.72437574638957</c:v>
                </c:pt>
                <c:pt idx="67">
                  <c:v>117.39461874585379</c:v>
                </c:pt>
                <c:pt idx="68">
                  <c:v>118.1040841708659</c:v>
                </c:pt>
                <c:pt idx="69">
                  <c:v>118.72823164699544</c:v>
                </c:pt>
                <c:pt idx="70">
                  <c:v>118.09923221076988</c:v>
                </c:pt>
                <c:pt idx="71">
                  <c:v>118.42969294991445</c:v>
                </c:pt>
                <c:pt idx="72">
                  <c:v>118.43421442917519</c:v>
                </c:pt>
                <c:pt idx="73">
                  <c:v>120.0666690404321</c:v>
                </c:pt>
                <c:pt idx="74">
                  <c:v>118.30247622954624</c:v>
                </c:pt>
                <c:pt idx="75">
                  <c:v>119.2107418113759</c:v>
                </c:pt>
                <c:pt idx="76">
                  <c:v>117.98560014415634</c:v>
                </c:pt>
                <c:pt idx="77">
                  <c:v>119.07936076045722</c:v>
                </c:pt>
                <c:pt idx="78">
                  <c:v>118.41993117776761</c:v>
                </c:pt>
                <c:pt idx="79">
                  <c:v>120.26279331535386</c:v>
                </c:pt>
                <c:pt idx="80">
                  <c:v>119.4465748345591</c:v>
                </c:pt>
                <c:pt idx="81">
                  <c:v>119.00413330115909</c:v>
                </c:pt>
                <c:pt idx="82">
                  <c:v>120.44127368762292</c:v>
                </c:pt>
                <c:pt idx="83">
                  <c:v>121.31374423079436</c:v>
                </c:pt>
                <c:pt idx="84">
                  <c:v>120.98387533306922</c:v>
                </c:pt>
              </c:numCache>
            </c:numRef>
          </c:val>
          <c:smooth val="0"/>
        </c:ser>
        <c:ser>
          <c:idx val="2"/>
          <c:order val="2"/>
          <c:tx>
            <c:v>Economie emergenti</c:v>
          </c:tx>
          <c:marker>
            <c:symbol val="none"/>
          </c:marker>
          <c:cat>
            <c:strRef>
              <c:f>'Figura 1.1 '!$H$36:$H$121</c:f>
              <c:strCache>
                <c:ptCount val="86"/>
                <c:pt idx="0">
                  <c:v>1-gen-2010</c:v>
                </c:pt>
                <c:pt idx="1">
                  <c:v>2010m02</c:v>
                </c:pt>
                <c:pt idx="2">
                  <c:v>2010m03</c:v>
                </c:pt>
                <c:pt idx="3">
                  <c:v>2010m04</c:v>
                </c:pt>
                <c:pt idx="4">
                  <c:v>2010m05</c:v>
                </c:pt>
                <c:pt idx="5">
                  <c:v>2010m06</c:v>
                </c:pt>
                <c:pt idx="6">
                  <c:v>2010m07</c:v>
                </c:pt>
                <c:pt idx="7">
                  <c:v>2010m08</c:v>
                </c:pt>
                <c:pt idx="8">
                  <c:v>2010m09</c:v>
                </c:pt>
                <c:pt idx="9">
                  <c:v>2010m10</c:v>
                </c:pt>
                <c:pt idx="10">
                  <c:v>2010m11</c:v>
                </c:pt>
                <c:pt idx="11">
                  <c:v>2010m12</c:v>
                </c:pt>
                <c:pt idx="12">
                  <c:v>1-gen-2011</c:v>
                </c:pt>
                <c:pt idx="13">
                  <c:v>2011m02</c:v>
                </c:pt>
                <c:pt idx="14">
                  <c:v>2011m03</c:v>
                </c:pt>
                <c:pt idx="15">
                  <c:v>2011m04</c:v>
                </c:pt>
                <c:pt idx="16">
                  <c:v>2011m05</c:v>
                </c:pt>
                <c:pt idx="17">
                  <c:v>2011m06</c:v>
                </c:pt>
                <c:pt idx="18">
                  <c:v>2011m07</c:v>
                </c:pt>
                <c:pt idx="19">
                  <c:v>2011m08</c:v>
                </c:pt>
                <c:pt idx="20">
                  <c:v>2011m09</c:v>
                </c:pt>
                <c:pt idx="21">
                  <c:v>2011m10</c:v>
                </c:pt>
                <c:pt idx="22">
                  <c:v>2011m11</c:v>
                </c:pt>
                <c:pt idx="23">
                  <c:v>2011m12</c:v>
                </c:pt>
                <c:pt idx="24">
                  <c:v>1-gen-2012</c:v>
                </c:pt>
                <c:pt idx="25">
                  <c:v>2012m02</c:v>
                </c:pt>
                <c:pt idx="26">
                  <c:v>2012m03</c:v>
                </c:pt>
                <c:pt idx="27">
                  <c:v>2012m04</c:v>
                </c:pt>
                <c:pt idx="28">
                  <c:v>2012m05</c:v>
                </c:pt>
                <c:pt idx="29">
                  <c:v>2012m06</c:v>
                </c:pt>
                <c:pt idx="30">
                  <c:v>2012m07</c:v>
                </c:pt>
                <c:pt idx="31">
                  <c:v>2012m08</c:v>
                </c:pt>
                <c:pt idx="32">
                  <c:v>2012m09</c:v>
                </c:pt>
                <c:pt idx="33">
                  <c:v>2012m10</c:v>
                </c:pt>
                <c:pt idx="34">
                  <c:v>2012m11</c:v>
                </c:pt>
                <c:pt idx="35">
                  <c:v>2012m12</c:v>
                </c:pt>
                <c:pt idx="36">
                  <c:v>1-gen-2013</c:v>
                </c:pt>
                <c:pt idx="37">
                  <c:v>2013m02</c:v>
                </c:pt>
                <c:pt idx="38">
                  <c:v>2013m03</c:v>
                </c:pt>
                <c:pt idx="39">
                  <c:v>2013m04</c:v>
                </c:pt>
                <c:pt idx="40">
                  <c:v>2013m05</c:v>
                </c:pt>
                <c:pt idx="41">
                  <c:v>2013m06</c:v>
                </c:pt>
                <c:pt idx="42">
                  <c:v>2013m07</c:v>
                </c:pt>
                <c:pt idx="43">
                  <c:v>2013m08</c:v>
                </c:pt>
                <c:pt idx="44">
                  <c:v>2013m09</c:v>
                </c:pt>
                <c:pt idx="45">
                  <c:v>2013m10</c:v>
                </c:pt>
                <c:pt idx="46">
                  <c:v>2013m11</c:v>
                </c:pt>
                <c:pt idx="47">
                  <c:v>2013m12</c:v>
                </c:pt>
                <c:pt idx="48">
                  <c:v>1-gen-2014</c:v>
                </c:pt>
                <c:pt idx="49">
                  <c:v>2014m02</c:v>
                </c:pt>
                <c:pt idx="50">
                  <c:v>2014m03</c:v>
                </c:pt>
                <c:pt idx="51">
                  <c:v>2014m04</c:v>
                </c:pt>
                <c:pt idx="52">
                  <c:v>2014m05</c:v>
                </c:pt>
                <c:pt idx="53">
                  <c:v>2014m06</c:v>
                </c:pt>
                <c:pt idx="54">
                  <c:v>2014m07</c:v>
                </c:pt>
                <c:pt idx="55">
                  <c:v>2014m08</c:v>
                </c:pt>
                <c:pt idx="56">
                  <c:v>2014m09</c:v>
                </c:pt>
                <c:pt idx="57">
                  <c:v>2014m10</c:v>
                </c:pt>
                <c:pt idx="58">
                  <c:v>2014m11</c:v>
                </c:pt>
                <c:pt idx="59">
                  <c:v>2014m12</c:v>
                </c:pt>
                <c:pt idx="60">
                  <c:v>1-gen-2015</c:v>
                </c:pt>
                <c:pt idx="61">
                  <c:v>2015m02</c:v>
                </c:pt>
                <c:pt idx="62">
                  <c:v>2015m03</c:v>
                </c:pt>
                <c:pt idx="63">
                  <c:v>2015m04</c:v>
                </c:pt>
                <c:pt idx="64">
                  <c:v>2015m05</c:v>
                </c:pt>
                <c:pt idx="65">
                  <c:v>2015m06</c:v>
                </c:pt>
                <c:pt idx="66">
                  <c:v>2015m07</c:v>
                </c:pt>
                <c:pt idx="67">
                  <c:v>2015m08</c:v>
                </c:pt>
                <c:pt idx="68">
                  <c:v>2015m09</c:v>
                </c:pt>
                <c:pt idx="69">
                  <c:v>2015m10</c:v>
                </c:pt>
                <c:pt idx="70">
                  <c:v>2015m11</c:v>
                </c:pt>
                <c:pt idx="71">
                  <c:v>2015m12</c:v>
                </c:pt>
                <c:pt idx="72">
                  <c:v>1-gen-2016</c:v>
                </c:pt>
                <c:pt idx="73">
                  <c:v>2016m02</c:v>
                </c:pt>
                <c:pt idx="74">
                  <c:v>2016m03</c:v>
                </c:pt>
                <c:pt idx="75">
                  <c:v>2016m04</c:v>
                </c:pt>
                <c:pt idx="76">
                  <c:v>2016m05</c:v>
                </c:pt>
                <c:pt idx="77">
                  <c:v>2016m06</c:v>
                </c:pt>
                <c:pt idx="78">
                  <c:v>2016m07</c:v>
                </c:pt>
                <c:pt idx="79">
                  <c:v>2016m08</c:v>
                </c:pt>
                <c:pt idx="80">
                  <c:v>2016m09</c:v>
                </c:pt>
                <c:pt idx="81">
                  <c:v>2016m10</c:v>
                </c:pt>
                <c:pt idx="82">
                  <c:v>2016m11</c:v>
                </c:pt>
                <c:pt idx="83">
                  <c:v>2016m12</c:v>
                </c:pt>
                <c:pt idx="84">
                  <c:v>1-gen-2017</c:v>
                </c:pt>
                <c:pt idx="85">
                  <c:v>2017m02</c:v>
                </c:pt>
              </c:strCache>
            </c:strRef>
          </c:cat>
          <c:val>
            <c:numRef>
              <c:f>'Figura 1.1 '!$K$36:$K$120</c:f>
              <c:numCache>
                <c:formatCode>0.0</c:formatCode>
                <c:ptCount val="85"/>
                <c:pt idx="0">
                  <c:v>100</c:v>
                </c:pt>
                <c:pt idx="1">
                  <c:v>101.3793844021381</c:v>
                </c:pt>
                <c:pt idx="2">
                  <c:v>102.26169915507286</c:v>
                </c:pt>
                <c:pt idx="3">
                  <c:v>102.71079642690243</c:v>
                </c:pt>
                <c:pt idx="4">
                  <c:v>104.17280551311801</c:v>
                </c:pt>
                <c:pt idx="5">
                  <c:v>106.02141202084535</c:v>
                </c:pt>
                <c:pt idx="6">
                  <c:v>105.58471615892928</c:v>
                </c:pt>
                <c:pt idx="7">
                  <c:v>106.08620506967064</c:v>
                </c:pt>
                <c:pt idx="8">
                  <c:v>106.23892394699352</c:v>
                </c:pt>
                <c:pt idx="9">
                  <c:v>107.44044909749508</c:v>
                </c:pt>
                <c:pt idx="10">
                  <c:v>109.22591595513505</c:v>
                </c:pt>
                <c:pt idx="11">
                  <c:v>109.32409311187999</c:v>
                </c:pt>
                <c:pt idx="12">
                  <c:v>110.65808954423942</c:v>
                </c:pt>
                <c:pt idx="13">
                  <c:v>109.87988886337816</c:v>
                </c:pt>
                <c:pt idx="14">
                  <c:v>111.51381272124439</c:v>
                </c:pt>
                <c:pt idx="15">
                  <c:v>110.09407279185406</c:v>
                </c:pt>
                <c:pt idx="16">
                  <c:v>110.80990460708071</c:v>
                </c:pt>
                <c:pt idx="17">
                  <c:v>111.21694328150301</c:v>
                </c:pt>
                <c:pt idx="18">
                  <c:v>110.76744131223279</c:v>
                </c:pt>
                <c:pt idx="19">
                  <c:v>112.59140133265018</c:v>
                </c:pt>
                <c:pt idx="20">
                  <c:v>110.34971880167419</c:v>
                </c:pt>
                <c:pt idx="21">
                  <c:v>109.90339124899261</c:v>
                </c:pt>
                <c:pt idx="22">
                  <c:v>110.62948881496872</c:v>
                </c:pt>
                <c:pt idx="23">
                  <c:v>110.50171901096348</c:v>
                </c:pt>
                <c:pt idx="24">
                  <c:v>110.33087627800747</c:v>
                </c:pt>
                <c:pt idx="25">
                  <c:v>111.71505162691663</c:v>
                </c:pt>
                <c:pt idx="26">
                  <c:v>112.43459479526013</c:v>
                </c:pt>
                <c:pt idx="27">
                  <c:v>110.34907472455286</c:v>
                </c:pt>
                <c:pt idx="28">
                  <c:v>115.20334893639816</c:v>
                </c:pt>
                <c:pt idx="29">
                  <c:v>114.21826875641547</c:v>
                </c:pt>
                <c:pt idx="30">
                  <c:v>112.92227702405346</c:v>
                </c:pt>
                <c:pt idx="31">
                  <c:v>112.00301735542932</c:v>
                </c:pt>
                <c:pt idx="32">
                  <c:v>115.81832405481498</c:v>
                </c:pt>
                <c:pt idx="33">
                  <c:v>115.21161847020116</c:v>
                </c:pt>
                <c:pt idx="34">
                  <c:v>115.60686347597837</c:v>
                </c:pt>
                <c:pt idx="35">
                  <c:v>116.43530433718021</c:v>
                </c:pt>
                <c:pt idx="36">
                  <c:v>119.4587322278942</c:v>
                </c:pt>
                <c:pt idx="37">
                  <c:v>117.69609240289252</c:v>
                </c:pt>
                <c:pt idx="38">
                  <c:v>118.77080831593399</c:v>
                </c:pt>
                <c:pt idx="39">
                  <c:v>119.48969651127446</c:v>
                </c:pt>
                <c:pt idx="40">
                  <c:v>118.0003312831055</c:v>
                </c:pt>
                <c:pt idx="41">
                  <c:v>115.18666816690823</c:v>
                </c:pt>
                <c:pt idx="42">
                  <c:v>118.00268513527952</c:v>
                </c:pt>
                <c:pt idx="43">
                  <c:v>118.07915746236813</c:v>
                </c:pt>
                <c:pt idx="44">
                  <c:v>117.26902710245557</c:v>
                </c:pt>
                <c:pt idx="45">
                  <c:v>120.01017935935714</c:v>
                </c:pt>
                <c:pt idx="46">
                  <c:v>119.29306466748997</c:v>
                </c:pt>
                <c:pt idx="47">
                  <c:v>118.06184549366525</c:v>
                </c:pt>
                <c:pt idx="48">
                  <c:v>121.00080102857807</c:v>
                </c:pt>
                <c:pt idx="49">
                  <c:v>120.48940363016428</c:v>
                </c:pt>
                <c:pt idx="50">
                  <c:v>119.7244236977034</c:v>
                </c:pt>
                <c:pt idx="51">
                  <c:v>120.75082229542784</c:v>
                </c:pt>
                <c:pt idx="52">
                  <c:v>120.16885081126161</c:v>
                </c:pt>
                <c:pt idx="53">
                  <c:v>119.79041692297301</c:v>
                </c:pt>
                <c:pt idx="54">
                  <c:v>121.10022869436187</c:v>
                </c:pt>
                <c:pt idx="55">
                  <c:v>121.10675100419871</c:v>
                </c:pt>
                <c:pt idx="56">
                  <c:v>123.79115424593967</c:v>
                </c:pt>
                <c:pt idx="57">
                  <c:v>123.05064837011403</c:v>
                </c:pt>
                <c:pt idx="58">
                  <c:v>122.61239962705017</c:v>
                </c:pt>
                <c:pt idx="59">
                  <c:v>122.87567599514657</c:v>
                </c:pt>
                <c:pt idx="60">
                  <c:v>124.82566979663596</c:v>
                </c:pt>
                <c:pt idx="61">
                  <c:v>124.84165583344166</c:v>
                </c:pt>
                <c:pt idx="62">
                  <c:v>120.24995404210101</c:v>
                </c:pt>
                <c:pt idx="63">
                  <c:v>120.58352605672773</c:v>
                </c:pt>
                <c:pt idx="64">
                  <c:v>118.85188929930732</c:v>
                </c:pt>
                <c:pt idx="65">
                  <c:v>122.53597073044892</c:v>
                </c:pt>
                <c:pt idx="66">
                  <c:v>122.83635569694391</c:v>
                </c:pt>
                <c:pt idx="67">
                  <c:v>122.99520629556677</c:v>
                </c:pt>
                <c:pt idx="68">
                  <c:v>122.74320687452654</c:v>
                </c:pt>
                <c:pt idx="69">
                  <c:v>123.3129836064671</c:v>
                </c:pt>
                <c:pt idx="70">
                  <c:v>123.00938337168084</c:v>
                </c:pt>
                <c:pt idx="71">
                  <c:v>125.66541275763379</c:v>
                </c:pt>
                <c:pt idx="72">
                  <c:v>123.51325840880341</c:v>
                </c:pt>
                <c:pt idx="73">
                  <c:v>123.92659314362737</c:v>
                </c:pt>
                <c:pt idx="74">
                  <c:v>122.77235322000151</c:v>
                </c:pt>
                <c:pt idx="75">
                  <c:v>121.5319566454266</c:v>
                </c:pt>
                <c:pt idx="76">
                  <c:v>122.68456004310713</c:v>
                </c:pt>
                <c:pt idx="77">
                  <c:v>124.14120196692409</c:v>
                </c:pt>
                <c:pt idx="78">
                  <c:v>121.68884837127302</c:v>
                </c:pt>
                <c:pt idx="79">
                  <c:v>124.69459122831969</c:v>
                </c:pt>
                <c:pt idx="80">
                  <c:v>124.36175511790508</c:v>
                </c:pt>
                <c:pt idx="81">
                  <c:v>122.5517006082175</c:v>
                </c:pt>
                <c:pt idx="82">
                  <c:v>127.86132752799757</c:v>
                </c:pt>
                <c:pt idx="83">
                  <c:v>129.26394662185734</c:v>
                </c:pt>
                <c:pt idx="84">
                  <c:v>129.68266471050111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68643472"/>
        <c:axId val="268644032"/>
      </c:lineChart>
      <c:dateAx>
        <c:axId val="268643472"/>
        <c:scaling>
          <c:orientation val="minMax"/>
        </c:scaling>
        <c:delete val="0"/>
        <c:axPos val="b"/>
        <c:numFmt formatCode="[$-410]dd\-mmm\-yy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it-IT"/>
          </a:p>
        </c:txPr>
        <c:crossAx val="268644032"/>
        <c:crosses val="autoZero"/>
        <c:auto val="0"/>
        <c:lblOffset val="100"/>
        <c:baseTimeUnit val="days"/>
        <c:majorUnit val="12"/>
      </c:dateAx>
      <c:valAx>
        <c:axId val="268644032"/>
        <c:scaling>
          <c:orientation val="minMax"/>
          <c:max val="137"/>
          <c:min val="100"/>
        </c:scaling>
        <c:delete val="0"/>
        <c:axPos val="l"/>
        <c:numFmt formatCode="0" sourceLinked="0"/>
        <c:majorTickMark val="out"/>
        <c:minorTickMark val="none"/>
        <c:tickLblPos val="nextTo"/>
        <c:crossAx val="268643472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0.47485631679229923"/>
          <c:y val="0.63530990727183989"/>
          <c:w val="0.50133906583083354"/>
          <c:h val="0.13287497966487719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000000000000222" l="0.70000000000000062" r="0.70000000000000062" t="0.75000000000000222" header="0.30000000000000032" footer="0.30000000000000032"/>
    <c:pageSetup orientation="portrait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322462668395503E-2"/>
          <c:y val="5.5785600329370591E-2"/>
          <c:w val="0.85950099611042596"/>
          <c:h val="0.78383099171427106"/>
        </c:manualLayout>
      </c:layout>
      <c:barChart>
        <c:barDir val="col"/>
        <c:grouping val="clustered"/>
        <c:varyColors val="0"/>
        <c:ser>
          <c:idx val="1"/>
          <c:order val="0"/>
          <c:tx>
            <c:v>Retribuzioni di fatto</c:v>
          </c:tx>
          <c:spPr>
            <a:solidFill>
              <a:srgbClr val="00324B"/>
            </a:solidFill>
            <a:ln>
              <a:solidFill>
                <a:srgbClr val="00324B"/>
              </a:solidFill>
            </a:ln>
          </c:spPr>
          <c:invertIfNegative val="0"/>
          <c:cat>
            <c:numRef>
              <c:f>'Figura 1.18'!$B$24:$D$24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'Figura 1.18'!$B$26:$D$26</c:f>
              <c:numCache>
                <c:formatCode>0.0</c:formatCode>
                <c:ptCount val="3"/>
                <c:pt idx="0">
                  <c:v>0.2</c:v>
                </c:pt>
                <c:pt idx="1">
                  <c:v>0.4</c:v>
                </c:pt>
                <c:pt idx="2">
                  <c:v>0.7</c:v>
                </c:pt>
              </c:numCache>
            </c:numRef>
          </c:val>
        </c:ser>
        <c:ser>
          <c:idx val="0"/>
          <c:order val="1"/>
          <c:tx>
            <c:v>Retribuzioni contrattuali</c:v>
          </c:tx>
          <c:spPr>
            <a:solidFill>
              <a:srgbClr val="FABB00"/>
            </a:solidFill>
            <a:ln>
              <a:solidFill>
                <a:srgbClr val="FABB00"/>
              </a:solidFill>
            </a:ln>
          </c:spPr>
          <c:invertIfNegative val="0"/>
          <c:cat>
            <c:numRef>
              <c:f>'Figura 1.18'!$B$24:$D$24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'Figura 1.18'!$B$25:$D$25</c:f>
              <c:numCache>
                <c:formatCode>General</c:formatCode>
                <c:ptCount val="3"/>
                <c:pt idx="0">
                  <c:v>1.2</c:v>
                </c:pt>
                <c:pt idx="1">
                  <c:v>1.2</c:v>
                </c:pt>
                <c:pt idx="2">
                  <c:v>0.6</c:v>
                </c:pt>
              </c:numCache>
            </c:numRef>
          </c:val>
        </c:ser>
        <c:ser>
          <c:idx val="2"/>
          <c:order val="2"/>
          <c:tx>
            <c:v>Inflazione (NIC)</c:v>
          </c:tx>
          <c:spPr>
            <a:solidFill>
              <a:srgbClr val="C1002A"/>
            </a:solidFill>
          </c:spPr>
          <c:invertIfNegative val="0"/>
          <c:cat>
            <c:numRef>
              <c:f>'Figura 1.18'!$B$24:$D$24</c:f>
              <c:numCache>
                <c:formatCode>General</c:formatCode>
                <c:ptCount val="3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</c:numCache>
            </c:numRef>
          </c:cat>
          <c:val>
            <c:numRef>
              <c:f>'Figura 1.18'!$B$27:$D$27</c:f>
              <c:numCache>
                <c:formatCode>0.0</c:formatCode>
                <c:ptCount val="3"/>
                <c:pt idx="0">
                  <c:v>0.2</c:v>
                </c:pt>
                <c:pt idx="1">
                  <c:v>0.1</c:v>
                </c:pt>
                <c:pt idx="2">
                  <c:v>-0.1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358168304"/>
        <c:axId val="358168864"/>
      </c:barChart>
      <c:catAx>
        <c:axId val="35816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358168864"/>
        <c:crosses val="autoZero"/>
        <c:auto val="1"/>
        <c:lblAlgn val="ctr"/>
        <c:lblOffset val="100"/>
        <c:noMultiLvlLbl val="0"/>
      </c:catAx>
      <c:valAx>
        <c:axId val="358168864"/>
        <c:scaling>
          <c:orientation val="minMax"/>
          <c:max val="3.5"/>
          <c:min val="-0.5"/>
        </c:scaling>
        <c:delete val="0"/>
        <c:axPos val="l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crossAx val="358168304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4.5668933652634816E-2"/>
          <c:y val="0.91252483145489172"/>
          <c:w val="0.9"/>
          <c:h val="7.606041891822346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5058556276957E-2"/>
          <c:y val="6.9182389937106903E-2"/>
          <c:w val="0.86360915411889305"/>
          <c:h val="0.62958748081018201"/>
        </c:manualLayout>
      </c:layout>
      <c:lineChart>
        <c:grouping val="standard"/>
        <c:varyColors val="0"/>
        <c:ser>
          <c:idx val="0"/>
          <c:order val="0"/>
          <c:tx>
            <c:v>Retribuzioni di fatto</c:v>
          </c:tx>
          <c:spPr>
            <a:ln>
              <a:solidFill>
                <a:srgbClr val="00324B"/>
              </a:solidFill>
            </a:ln>
          </c:spPr>
          <c:marker>
            <c:symbol val="none"/>
          </c:marker>
          <c:cat>
            <c:multiLvlStrRef>
              <c:f>'Figura 1.18'!$B$17:$M$18</c:f>
              <c:multiLvlStrCache>
                <c:ptCount val="12"/>
                <c:lvl>
                  <c:pt idx="0">
                    <c:v>T 1</c:v>
                  </c:pt>
                  <c:pt idx="1">
                    <c:v>T 2</c:v>
                  </c:pt>
                  <c:pt idx="2">
                    <c:v>T 3</c:v>
                  </c:pt>
                  <c:pt idx="3">
                    <c:v>T 4</c:v>
                  </c:pt>
                  <c:pt idx="4">
                    <c:v>T 1</c:v>
                  </c:pt>
                  <c:pt idx="5">
                    <c:v>T 2</c:v>
                  </c:pt>
                  <c:pt idx="6">
                    <c:v>T 3</c:v>
                  </c:pt>
                  <c:pt idx="7">
                    <c:v>T 4</c:v>
                  </c:pt>
                  <c:pt idx="8">
                    <c:v>T 1</c:v>
                  </c:pt>
                  <c:pt idx="9">
                    <c:v>T 2</c:v>
                  </c:pt>
                  <c:pt idx="10">
                    <c:v>T 3</c:v>
                  </c:pt>
                  <c:pt idx="11">
                    <c:v>T 4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</c:lvl>
              </c:multiLvlStrCache>
            </c:multiLvlStrRef>
          </c:cat>
          <c:val>
            <c:numRef>
              <c:f>'Figura 1.18'!$B$19:$M$19</c:f>
              <c:numCache>
                <c:formatCode>0.0</c:formatCode>
                <c:ptCount val="12"/>
                <c:pt idx="0">
                  <c:v>0.9</c:v>
                </c:pt>
                <c:pt idx="1">
                  <c:v>0</c:v>
                </c:pt>
                <c:pt idx="2">
                  <c:v>0.2</c:v>
                </c:pt>
                <c:pt idx="3" formatCode="General">
                  <c:v>-0.2</c:v>
                </c:pt>
                <c:pt idx="4">
                  <c:v>0.2</c:v>
                </c:pt>
                <c:pt idx="5">
                  <c:v>0.4</c:v>
                </c:pt>
                <c:pt idx="6">
                  <c:v>0.3</c:v>
                </c:pt>
                <c:pt idx="7">
                  <c:v>0.4</c:v>
                </c:pt>
                <c:pt idx="8">
                  <c:v>0.4</c:v>
                </c:pt>
                <c:pt idx="9">
                  <c:v>1.1000000000000001</c:v>
                </c:pt>
                <c:pt idx="10">
                  <c:v>0.7</c:v>
                </c:pt>
                <c:pt idx="11" formatCode="General">
                  <c:v>0.5</c:v>
                </c:pt>
              </c:numCache>
            </c:numRef>
          </c:val>
          <c:smooth val="0"/>
        </c:ser>
        <c:ser>
          <c:idx val="1"/>
          <c:order val="1"/>
          <c:tx>
            <c:v>Retribuzioni contrattuali</c:v>
          </c:tx>
          <c:spPr>
            <a:ln>
              <a:solidFill>
                <a:srgbClr val="FABB00"/>
              </a:solidFill>
            </a:ln>
          </c:spPr>
          <c:marker>
            <c:symbol val="none"/>
          </c:marker>
          <c:cat>
            <c:multiLvlStrRef>
              <c:f>'Figura 1.18'!$B$17:$M$18</c:f>
              <c:multiLvlStrCache>
                <c:ptCount val="12"/>
                <c:lvl>
                  <c:pt idx="0">
                    <c:v>T 1</c:v>
                  </c:pt>
                  <c:pt idx="1">
                    <c:v>T 2</c:v>
                  </c:pt>
                  <c:pt idx="2">
                    <c:v>T 3</c:v>
                  </c:pt>
                  <c:pt idx="3">
                    <c:v>T 4</c:v>
                  </c:pt>
                  <c:pt idx="4">
                    <c:v>T 1</c:v>
                  </c:pt>
                  <c:pt idx="5">
                    <c:v>T 2</c:v>
                  </c:pt>
                  <c:pt idx="6">
                    <c:v>T 3</c:v>
                  </c:pt>
                  <c:pt idx="7">
                    <c:v>T 4</c:v>
                  </c:pt>
                  <c:pt idx="8">
                    <c:v>T 1</c:v>
                  </c:pt>
                  <c:pt idx="9">
                    <c:v>T 2</c:v>
                  </c:pt>
                  <c:pt idx="10">
                    <c:v>T 3</c:v>
                  </c:pt>
                  <c:pt idx="11">
                    <c:v>T 4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</c:lvl>
              </c:multiLvlStrCache>
            </c:multiLvlStrRef>
          </c:cat>
          <c:val>
            <c:numRef>
              <c:f>'Figura 1.18'!$B$20:$M$20</c:f>
              <c:numCache>
                <c:formatCode>#,##0.0</c:formatCode>
                <c:ptCount val="12"/>
                <c:pt idx="0">
                  <c:v>1.4</c:v>
                </c:pt>
                <c:pt idx="1">
                  <c:v>1.2</c:v>
                </c:pt>
                <c:pt idx="2">
                  <c:v>1.2</c:v>
                </c:pt>
                <c:pt idx="3">
                  <c:v>1</c:v>
                </c:pt>
                <c:pt idx="4">
                  <c:v>1</c:v>
                </c:pt>
                <c:pt idx="5">
                  <c:v>1.2</c:v>
                </c:pt>
                <c:pt idx="6">
                  <c:v>1.1000000000000001</c:v>
                </c:pt>
                <c:pt idx="7">
                  <c:v>1.3</c:v>
                </c:pt>
                <c:pt idx="8">
                  <c:v>0.8</c:v>
                </c:pt>
                <c:pt idx="9">
                  <c:v>0.6</c:v>
                </c:pt>
                <c:pt idx="10">
                  <c:v>0.6</c:v>
                </c:pt>
                <c:pt idx="11">
                  <c:v>0.4</c:v>
                </c:pt>
              </c:numCache>
            </c:numRef>
          </c:val>
          <c:smooth val="0"/>
        </c:ser>
        <c:ser>
          <c:idx val="2"/>
          <c:order val="2"/>
          <c:tx>
            <c:v>Inflazione (NIC)</c:v>
          </c:tx>
          <c:spPr>
            <a:ln w="28575">
              <a:solidFill>
                <a:srgbClr val="C1002A"/>
              </a:solidFill>
            </a:ln>
          </c:spPr>
          <c:marker>
            <c:symbol val="none"/>
          </c:marker>
          <c:cat>
            <c:multiLvlStrRef>
              <c:f>'Figura 1.18'!$B$17:$M$18</c:f>
              <c:multiLvlStrCache>
                <c:ptCount val="12"/>
                <c:lvl>
                  <c:pt idx="0">
                    <c:v>T 1</c:v>
                  </c:pt>
                  <c:pt idx="1">
                    <c:v>T 2</c:v>
                  </c:pt>
                  <c:pt idx="2">
                    <c:v>T 3</c:v>
                  </c:pt>
                  <c:pt idx="3">
                    <c:v>T 4</c:v>
                  </c:pt>
                  <c:pt idx="4">
                    <c:v>T 1</c:v>
                  </c:pt>
                  <c:pt idx="5">
                    <c:v>T 2</c:v>
                  </c:pt>
                  <c:pt idx="6">
                    <c:v>T 3</c:v>
                  </c:pt>
                  <c:pt idx="7">
                    <c:v>T 4</c:v>
                  </c:pt>
                  <c:pt idx="8">
                    <c:v>T 1</c:v>
                  </c:pt>
                  <c:pt idx="9">
                    <c:v>T 2</c:v>
                  </c:pt>
                  <c:pt idx="10">
                    <c:v>T 3</c:v>
                  </c:pt>
                  <c:pt idx="11">
                    <c:v>T 4</c:v>
                  </c:pt>
                </c:lvl>
                <c:lvl>
                  <c:pt idx="0">
                    <c:v>2014</c:v>
                  </c:pt>
                  <c:pt idx="4">
                    <c:v>2015</c:v>
                  </c:pt>
                  <c:pt idx="8">
                    <c:v>2016</c:v>
                  </c:pt>
                </c:lvl>
              </c:multiLvlStrCache>
            </c:multiLvlStrRef>
          </c:cat>
          <c:val>
            <c:numRef>
              <c:f>'Figura 1.18'!$B$21:$M$21</c:f>
              <c:numCache>
                <c:formatCode>0.0</c:formatCode>
                <c:ptCount val="12"/>
                <c:pt idx="0">
                  <c:v>0.5</c:v>
                </c:pt>
                <c:pt idx="1">
                  <c:v>0.5</c:v>
                </c:pt>
                <c:pt idx="2">
                  <c:v>-0.1</c:v>
                </c:pt>
                <c:pt idx="3">
                  <c:v>0.1</c:v>
                </c:pt>
                <c:pt idx="4">
                  <c:v>-0.3</c:v>
                </c:pt>
                <c:pt idx="5">
                  <c:v>0</c:v>
                </c:pt>
                <c:pt idx="6">
                  <c:v>0.2</c:v>
                </c:pt>
                <c:pt idx="7">
                  <c:v>0.1</c:v>
                </c:pt>
                <c:pt idx="8">
                  <c:v>-0.1</c:v>
                </c:pt>
                <c:pt idx="9">
                  <c:v>-0.4</c:v>
                </c:pt>
                <c:pt idx="10">
                  <c:v>0</c:v>
                </c:pt>
                <c:pt idx="11">
                  <c:v>0.2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8172784"/>
        <c:axId val="358173344"/>
      </c:lineChart>
      <c:catAx>
        <c:axId val="35817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0" vert="horz"/>
          <a:lstStyle/>
          <a:p>
            <a:pPr>
              <a:defRPr/>
            </a:pPr>
            <a:endParaRPr lang="it-IT"/>
          </a:p>
        </c:txPr>
        <c:crossAx val="358173344"/>
        <c:crosses val="autoZero"/>
        <c:auto val="1"/>
        <c:lblAlgn val="ctr"/>
        <c:lblOffset val="100"/>
        <c:noMultiLvlLbl val="0"/>
      </c:catAx>
      <c:valAx>
        <c:axId val="35817334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.0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358172784"/>
        <c:crosses val="autoZero"/>
        <c:crossBetween val="between"/>
      </c:val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1.1225998481003639E-2"/>
          <c:y val="0.89846276568370131"/>
          <c:w val="0.96975088640235796"/>
          <c:h val="9.6480881066337315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 panose="020B0604020202020204" pitchFamily="34" charset="0"/>
          <a:ea typeface="Calibri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3100477345066295E-2"/>
          <c:y val="1.7074328116311294E-2"/>
          <c:w val="0.91751163771340427"/>
          <c:h val="0.82176797843499616"/>
        </c:manualLayout>
      </c:layout>
      <c:lineChart>
        <c:grouping val="standard"/>
        <c:varyColors val="0"/>
        <c:ser>
          <c:idx val="0"/>
          <c:order val="0"/>
          <c:tx>
            <c:strRef>
              <c:f>'Figura 1.19'!$C$2</c:f>
              <c:strCache>
                <c:ptCount val="1"/>
                <c:pt idx="0">
                  <c:v>Area Euro</c:v>
                </c:pt>
              </c:strCache>
            </c:strRef>
          </c:tx>
          <c:spPr>
            <a:ln w="22225">
              <a:solidFill>
                <a:srgbClr val="838BBF"/>
              </a:solidFill>
              <a:prstDash val="sysDot"/>
            </a:ln>
          </c:spPr>
          <c:marker>
            <c:symbol val="none"/>
          </c:marker>
          <c:cat>
            <c:numRef>
              <c:f>'Figura 1.19'!$A$3:$A$66</c:f>
              <c:numCache>
                <c:formatCode>General</c:formatCode>
                <c:ptCount val="64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  <c:pt idx="48">
                  <c:v>2016</c:v>
                </c:pt>
                <c:pt idx="60">
                  <c:v>2017</c:v>
                </c:pt>
              </c:numCache>
            </c:numRef>
          </c:cat>
          <c:val>
            <c:numRef>
              <c:f>'Figura 1.19'!$C$3:$C$66</c:f>
              <c:numCache>
                <c:formatCode>#,##0.0</c:formatCode>
                <c:ptCount val="64"/>
                <c:pt idx="0">
                  <c:v>94.2</c:v>
                </c:pt>
                <c:pt idx="1">
                  <c:v>95.4</c:v>
                </c:pt>
                <c:pt idx="2">
                  <c:v>95.5</c:v>
                </c:pt>
                <c:pt idx="3">
                  <c:v>93.8</c:v>
                </c:pt>
                <c:pt idx="4">
                  <c:v>91.6</c:v>
                </c:pt>
                <c:pt idx="5">
                  <c:v>91.2</c:v>
                </c:pt>
                <c:pt idx="6">
                  <c:v>88.6</c:v>
                </c:pt>
                <c:pt idx="7">
                  <c:v>87.1</c:v>
                </c:pt>
                <c:pt idx="8">
                  <c:v>85.6</c:v>
                </c:pt>
                <c:pt idx="9">
                  <c:v>85</c:v>
                </c:pt>
                <c:pt idx="10">
                  <c:v>86.7</c:v>
                </c:pt>
                <c:pt idx="11">
                  <c:v>87.8</c:v>
                </c:pt>
                <c:pt idx="12">
                  <c:v>89.4</c:v>
                </c:pt>
                <c:pt idx="13">
                  <c:v>90.1</c:v>
                </c:pt>
                <c:pt idx="14">
                  <c:v>90</c:v>
                </c:pt>
                <c:pt idx="15">
                  <c:v>88.2</c:v>
                </c:pt>
                <c:pt idx="16">
                  <c:v>89.1</c:v>
                </c:pt>
                <c:pt idx="17">
                  <c:v>91.5</c:v>
                </c:pt>
                <c:pt idx="18">
                  <c:v>92.8</c:v>
                </c:pt>
                <c:pt idx="19">
                  <c:v>95.7</c:v>
                </c:pt>
                <c:pt idx="20">
                  <c:v>97.3</c:v>
                </c:pt>
                <c:pt idx="21">
                  <c:v>98.2</c:v>
                </c:pt>
                <c:pt idx="22">
                  <c:v>99.1</c:v>
                </c:pt>
                <c:pt idx="23">
                  <c:v>100.6</c:v>
                </c:pt>
                <c:pt idx="24">
                  <c:v>101.4</c:v>
                </c:pt>
                <c:pt idx="25">
                  <c:v>101.2</c:v>
                </c:pt>
                <c:pt idx="26">
                  <c:v>102.7</c:v>
                </c:pt>
                <c:pt idx="27">
                  <c:v>102.2</c:v>
                </c:pt>
                <c:pt idx="28">
                  <c:v>102.8</c:v>
                </c:pt>
                <c:pt idx="29">
                  <c:v>102.3</c:v>
                </c:pt>
                <c:pt idx="30">
                  <c:v>102.4</c:v>
                </c:pt>
                <c:pt idx="31">
                  <c:v>100.7</c:v>
                </c:pt>
                <c:pt idx="32">
                  <c:v>100.1</c:v>
                </c:pt>
                <c:pt idx="33">
                  <c:v>100.7</c:v>
                </c:pt>
                <c:pt idx="34">
                  <c:v>100.6</c:v>
                </c:pt>
                <c:pt idx="35">
                  <c:v>100.7</c:v>
                </c:pt>
                <c:pt idx="36">
                  <c:v>101.4</c:v>
                </c:pt>
                <c:pt idx="37">
                  <c:v>102.2</c:v>
                </c:pt>
                <c:pt idx="38">
                  <c:v>103.9</c:v>
                </c:pt>
                <c:pt idx="39">
                  <c:v>103.8</c:v>
                </c:pt>
                <c:pt idx="40">
                  <c:v>103.8</c:v>
                </c:pt>
                <c:pt idx="41">
                  <c:v>103.4</c:v>
                </c:pt>
                <c:pt idx="42">
                  <c:v>104</c:v>
                </c:pt>
                <c:pt idx="43">
                  <c:v>104</c:v>
                </c:pt>
                <c:pt idx="44">
                  <c:v>105.6</c:v>
                </c:pt>
                <c:pt idx="45">
                  <c:v>106</c:v>
                </c:pt>
                <c:pt idx="46">
                  <c:v>106</c:v>
                </c:pt>
                <c:pt idx="47">
                  <c:v>106.6</c:v>
                </c:pt>
                <c:pt idx="48">
                  <c:v>105.1</c:v>
                </c:pt>
                <c:pt idx="49">
                  <c:v>103.9</c:v>
                </c:pt>
                <c:pt idx="50">
                  <c:v>103</c:v>
                </c:pt>
                <c:pt idx="51">
                  <c:v>104</c:v>
                </c:pt>
                <c:pt idx="52">
                  <c:v>104.5</c:v>
                </c:pt>
                <c:pt idx="53">
                  <c:v>104.3</c:v>
                </c:pt>
                <c:pt idx="54">
                  <c:v>104.6</c:v>
                </c:pt>
                <c:pt idx="55">
                  <c:v>103.5</c:v>
                </c:pt>
                <c:pt idx="56">
                  <c:v>104.8</c:v>
                </c:pt>
                <c:pt idx="57">
                  <c:v>106.3</c:v>
                </c:pt>
                <c:pt idx="58">
                  <c:v>106.5</c:v>
                </c:pt>
                <c:pt idx="59">
                  <c:v>107.8</c:v>
                </c:pt>
                <c:pt idx="60">
                  <c:v>108</c:v>
                </c:pt>
                <c:pt idx="61">
                  <c:v>108</c:v>
                </c:pt>
                <c:pt idx="62">
                  <c:v>108</c:v>
                </c:pt>
                <c:pt idx="63">
                  <c:v>109.6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'Figura 1.19'!$D$2</c:f>
              <c:strCache>
                <c:ptCount val="1"/>
                <c:pt idx="0">
                  <c:v>Germania</c:v>
                </c:pt>
              </c:strCache>
            </c:strRef>
          </c:tx>
          <c:spPr>
            <a:ln w="22225">
              <a:solidFill>
                <a:srgbClr val="FABB00"/>
              </a:solidFill>
              <a:prstDash val="sysDash"/>
            </a:ln>
          </c:spPr>
          <c:marker>
            <c:symbol val="none"/>
          </c:marker>
          <c:cat>
            <c:numRef>
              <c:f>'Figura 1.19'!$A$3:$A$66</c:f>
              <c:numCache>
                <c:formatCode>General</c:formatCode>
                <c:ptCount val="64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  <c:pt idx="48">
                  <c:v>2016</c:v>
                </c:pt>
                <c:pt idx="60">
                  <c:v>2017</c:v>
                </c:pt>
              </c:numCache>
            </c:numRef>
          </c:cat>
          <c:val>
            <c:numRef>
              <c:f>'Figura 1.19'!$D$3:$D$66</c:f>
              <c:numCache>
                <c:formatCode>#,##0.0</c:formatCode>
                <c:ptCount val="64"/>
                <c:pt idx="0">
                  <c:v>105.3</c:v>
                </c:pt>
                <c:pt idx="1">
                  <c:v>105.9</c:v>
                </c:pt>
                <c:pt idx="2">
                  <c:v>104.1</c:v>
                </c:pt>
                <c:pt idx="3">
                  <c:v>103.1</c:v>
                </c:pt>
                <c:pt idx="4">
                  <c:v>101.8</c:v>
                </c:pt>
                <c:pt idx="5">
                  <c:v>100.5</c:v>
                </c:pt>
                <c:pt idx="6">
                  <c:v>95.8</c:v>
                </c:pt>
                <c:pt idx="7">
                  <c:v>95.2</c:v>
                </c:pt>
                <c:pt idx="8">
                  <c:v>93.3</c:v>
                </c:pt>
                <c:pt idx="9">
                  <c:v>92.2</c:v>
                </c:pt>
                <c:pt idx="10">
                  <c:v>95.1</c:v>
                </c:pt>
                <c:pt idx="11">
                  <c:v>95.7</c:v>
                </c:pt>
                <c:pt idx="12">
                  <c:v>98.9</c:v>
                </c:pt>
                <c:pt idx="13">
                  <c:v>99.4</c:v>
                </c:pt>
                <c:pt idx="14">
                  <c:v>99.7</c:v>
                </c:pt>
                <c:pt idx="15">
                  <c:v>97.3</c:v>
                </c:pt>
                <c:pt idx="16">
                  <c:v>98</c:v>
                </c:pt>
                <c:pt idx="17">
                  <c:v>99.1</c:v>
                </c:pt>
                <c:pt idx="18">
                  <c:v>99.8</c:v>
                </c:pt>
                <c:pt idx="19">
                  <c:v>103.3</c:v>
                </c:pt>
                <c:pt idx="20">
                  <c:v>103.6</c:v>
                </c:pt>
                <c:pt idx="21">
                  <c:v>104.5</c:v>
                </c:pt>
                <c:pt idx="22">
                  <c:v>105.3</c:v>
                </c:pt>
                <c:pt idx="23">
                  <c:v>105.7</c:v>
                </c:pt>
                <c:pt idx="24">
                  <c:v>106.4</c:v>
                </c:pt>
                <c:pt idx="25">
                  <c:v>106.7</c:v>
                </c:pt>
                <c:pt idx="26">
                  <c:v>107.2</c:v>
                </c:pt>
                <c:pt idx="27">
                  <c:v>106.7</c:v>
                </c:pt>
                <c:pt idx="28">
                  <c:v>107.5</c:v>
                </c:pt>
                <c:pt idx="29">
                  <c:v>106.1</c:v>
                </c:pt>
                <c:pt idx="30">
                  <c:v>105.6</c:v>
                </c:pt>
                <c:pt idx="31">
                  <c:v>103.6</c:v>
                </c:pt>
                <c:pt idx="32">
                  <c:v>103.3</c:v>
                </c:pt>
                <c:pt idx="33">
                  <c:v>104</c:v>
                </c:pt>
                <c:pt idx="34">
                  <c:v>103.2</c:v>
                </c:pt>
                <c:pt idx="35">
                  <c:v>103.2</c:v>
                </c:pt>
                <c:pt idx="36">
                  <c:v>103.5</c:v>
                </c:pt>
                <c:pt idx="37">
                  <c:v>103.1</c:v>
                </c:pt>
                <c:pt idx="38">
                  <c:v>104.9</c:v>
                </c:pt>
                <c:pt idx="39">
                  <c:v>104.3</c:v>
                </c:pt>
                <c:pt idx="40">
                  <c:v>104.8</c:v>
                </c:pt>
                <c:pt idx="41">
                  <c:v>104.8</c:v>
                </c:pt>
                <c:pt idx="42">
                  <c:v>105.8</c:v>
                </c:pt>
                <c:pt idx="43">
                  <c:v>105.7</c:v>
                </c:pt>
                <c:pt idx="44">
                  <c:v>107.6</c:v>
                </c:pt>
                <c:pt idx="45">
                  <c:v>106.9</c:v>
                </c:pt>
                <c:pt idx="46">
                  <c:v>106.8</c:v>
                </c:pt>
                <c:pt idx="47">
                  <c:v>106.8</c:v>
                </c:pt>
                <c:pt idx="48">
                  <c:v>104.7</c:v>
                </c:pt>
                <c:pt idx="49">
                  <c:v>104.1</c:v>
                </c:pt>
                <c:pt idx="50">
                  <c:v>104</c:v>
                </c:pt>
                <c:pt idx="51">
                  <c:v>104.4</c:v>
                </c:pt>
                <c:pt idx="52">
                  <c:v>104.5</c:v>
                </c:pt>
                <c:pt idx="53">
                  <c:v>106.2</c:v>
                </c:pt>
                <c:pt idx="54">
                  <c:v>106.4</c:v>
                </c:pt>
                <c:pt idx="55">
                  <c:v>105.2</c:v>
                </c:pt>
                <c:pt idx="56">
                  <c:v>106.9</c:v>
                </c:pt>
                <c:pt idx="57">
                  <c:v>108.5</c:v>
                </c:pt>
                <c:pt idx="58">
                  <c:v>107.8</c:v>
                </c:pt>
                <c:pt idx="59">
                  <c:v>109.4</c:v>
                </c:pt>
                <c:pt idx="60">
                  <c:v>109.1</c:v>
                </c:pt>
                <c:pt idx="61">
                  <c:v>108.3</c:v>
                </c:pt>
                <c:pt idx="62">
                  <c:v>109.2</c:v>
                </c:pt>
                <c:pt idx="63">
                  <c:v>111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'Figura 1.19'!$E$2</c:f>
              <c:strCache>
                <c:ptCount val="1"/>
                <c:pt idx="0">
                  <c:v>Spagna</c:v>
                </c:pt>
              </c:strCache>
            </c:strRef>
          </c:tx>
          <c:spPr>
            <a:ln w="19050">
              <a:solidFill>
                <a:srgbClr val="53822C"/>
              </a:solidFill>
              <a:prstDash val="solid"/>
            </a:ln>
          </c:spPr>
          <c:marker>
            <c:symbol val="none"/>
          </c:marker>
          <c:cat>
            <c:numRef>
              <c:f>'Figura 1.19'!$A$3:$A$66</c:f>
              <c:numCache>
                <c:formatCode>General</c:formatCode>
                <c:ptCount val="64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  <c:pt idx="48">
                  <c:v>2016</c:v>
                </c:pt>
                <c:pt idx="60">
                  <c:v>2017</c:v>
                </c:pt>
              </c:numCache>
            </c:numRef>
          </c:cat>
          <c:val>
            <c:numRef>
              <c:f>'Figura 1.19'!$E$3:$E$66</c:f>
              <c:numCache>
                <c:formatCode>#,##0.0</c:formatCode>
                <c:ptCount val="64"/>
                <c:pt idx="0">
                  <c:v>92.7</c:v>
                </c:pt>
                <c:pt idx="1">
                  <c:v>92.5</c:v>
                </c:pt>
                <c:pt idx="2">
                  <c:v>91.4</c:v>
                </c:pt>
                <c:pt idx="3">
                  <c:v>89.6</c:v>
                </c:pt>
                <c:pt idx="4">
                  <c:v>88.7</c:v>
                </c:pt>
                <c:pt idx="5">
                  <c:v>89.5</c:v>
                </c:pt>
                <c:pt idx="6">
                  <c:v>88.2</c:v>
                </c:pt>
                <c:pt idx="7">
                  <c:v>83.3</c:v>
                </c:pt>
                <c:pt idx="8">
                  <c:v>84.6</c:v>
                </c:pt>
                <c:pt idx="9">
                  <c:v>86.4</c:v>
                </c:pt>
                <c:pt idx="10">
                  <c:v>86.9</c:v>
                </c:pt>
                <c:pt idx="11">
                  <c:v>87.4</c:v>
                </c:pt>
                <c:pt idx="12">
                  <c:v>87.8</c:v>
                </c:pt>
                <c:pt idx="13">
                  <c:v>89.3</c:v>
                </c:pt>
                <c:pt idx="14">
                  <c:v>88.4</c:v>
                </c:pt>
                <c:pt idx="15">
                  <c:v>89.3</c:v>
                </c:pt>
                <c:pt idx="16">
                  <c:v>89.5</c:v>
                </c:pt>
                <c:pt idx="17">
                  <c:v>92</c:v>
                </c:pt>
                <c:pt idx="18">
                  <c:v>93.2</c:v>
                </c:pt>
                <c:pt idx="19">
                  <c:v>94.1</c:v>
                </c:pt>
                <c:pt idx="20">
                  <c:v>96.6</c:v>
                </c:pt>
                <c:pt idx="21">
                  <c:v>94.4</c:v>
                </c:pt>
                <c:pt idx="22">
                  <c:v>95.8</c:v>
                </c:pt>
                <c:pt idx="23">
                  <c:v>99.9</c:v>
                </c:pt>
                <c:pt idx="24">
                  <c:v>99.8</c:v>
                </c:pt>
                <c:pt idx="25">
                  <c:v>99.8</c:v>
                </c:pt>
                <c:pt idx="26">
                  <c:v>102</c:v>
                </c:pt>
                <c:pt idx="27">
                  <c:v>100.9</c:v>
                </c:pt>
                <c:pt idx="28">
                  <c:v>101.3</c:v>
                </c:pt>
                <c:pt idx="29">
                  <c:v>103.6</c:v>
                </c:pt>
                <c:pt idx="30">
                  <c:v>103</c:v>
                </c:pt>
                <c:pt idx="31">
                  <c:v>103</c:v>
                </c:pt>
                <c:pt idx="32">
                  <c:v>103.5</c:v>
                </c:pt>
                <c:pt idx="33">
                  <c:v>102.8</c:v>
                </c:pt>
                <c:pt idx="34">
                  <c:v>103.8</c:v>
                </c:pt>
                <c:pt idx="35">
                  <c:v>105.2</c:v>
                </c:pt>
                <c:pt idx="36">
                  <c:v>106.2</c:v>
                </c:pt>
                <c:pt idx="37">
                  <c:v>106.9</c:v>
                </c:pt>
                <c:pt idx="38">
                  <c:v>108.7</c:v>
                </c:pt>
                <c:pt idx="39">
                  <c:v>110</c:v>
                </c:pt>
                <c:pt idx="40">
                  <c:v>110</c:v>
                </c:pt>
                <c:pt idx="41">
                  <c:v>108</c:v>
                </c:pt>
                <c:pt idx="42">
                  <c:v>108.3</c:v>
                </c:pt>
                <c:pt idx="43">
                  <c:v>110</c:v>
                </c:pt>
                <c:pt idx="44">
                  <c:v>109.1</c:v>
                </c:pt>
                <c:pt idx="45">
                  <c:v>108.4</c:v>
                </c:pt>
                <c:pt idx="46">
                  <c:v>108.6</c:v>
                </c:pt>
                <c:pt idx="47">
                  <c:v>111.9</c:v>
                </c:pt>
                <c:pt idx="48">
                  <c:v>107.8</c:v>
                </c:pt>
                <c:pt idx="49">
                  <c:v>107.3</c:v>
                </c:pt>
                <c:pt idx="50">
                  <c:v>106.9</c:v>
                </c:pt>
                <c:pt idx="51">
                  <c:v>106.1</c:v>
                </c:pt>
                <c:pt idx="52">
                  <c:v>105.7</c:v>
                </c:pt>
                <c:pt idx="53">
                  <c:v>106.5</c:v>
                </c:pt>
                <c:pt idx="54">
                  <c:v>106</c:v>
                </c:pt>
                <c:pt idx="55">
                  <c:v>104.3</c:v>
                </c:pt>
                <c:pt idx="56">
                  <c:v>104.8</c:v>
                </c:pt>
                <c:pt idx="57">
                  <c:v>107.4</c:v>
                </c:pt>
                <c:pt idx="58">
                  <c:v>108.2</c:v>
                </c:pt>
                <c:pt idx="59">
                  <c:v>106</c:v>
                </c:pt>
                <c:pt idx="60">
                  <c:v>107.4</c:v>
                </c:pt>
                <c:pt idx="61">
                  <c:v>108.7</c:v>
                </c:pt>
                <c:pt idx="62">
                  <c:v>106.9</c:v>
                </c:pt>
                <c:pt idx="63">
                  <c:v>107.9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'Figura 1.19'!$F$2</c:f>
              <c:strCache>
                <c:ptCount val="1"/>
                <c:pt idx="0">
                  <c:v>Francia</c:v>
                </c:pt>
              </c:strCache>
            </c:strRef>
          </c:tx>
          <c:spPr>
            <a:ln w="19050">
              <a:solidFill>
                <a:srgbClr val="C1002A"/>
              </a:solidFill>
              <a:prstDash val="solid"/>
            </a:ln>
          </c:spPr>
          <c:marker>
            <c:symbol val="none"/>
          </c:marker>
          <c:cat>
            <c:numRef>
              <c:f>'Figura 1.19'!$A$3:$A$66</c:f>
              <c:numCache>
                <c:formatCode>General</c:formatCode>
                <c:ptCount val="64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  <c:pt idx="48">
                  <c:v>2016</c:v>
                </c:pt>
                <c:pt idx="60">
                  <c:v>2017</c:v>
                </c:pt>
              </c:numCache>
            </c:numRef>
          </c:cat>
          <c:val>
            <c:numRef>
              <c:f>'Figura 1.19'!$F$3:$F$66</c:f>
              <c:numCache>
                <c:formatCode>#,##0.0</c:formatCode>
                <c:ptCount val="64"/>
                <c:pt idx="0">
                  <c:v>93.6</c:v>
                </c:pt>
                <c:pt idx="1">
                  <c:v>95.8</c:v>
                </c:pt>
                <c:pt idx="2">
                  <c:v>97.1</c:v>
                </c:pt>
                <c:pt idx="3">
                  <c:v>97.1</c:v>
                </c:pt>
                <c:pt idx="4">
                  <c:v>95.3</c:v>
                </c:pt>
                <c:pt idx="5">
                  <c:v>93.6</c:v>
                </c:pt>
                <c:pt idx="6">
                  <c:v>91.2</c:v>
                </c:pt>
                <c:pt idx="7">
                  <c:v>91</c:v>
                </c:pt>
                <c:pt idx="8">
                  <c:v>90</c:v>
                </c:pt>
                <c:pt idx="9">
                  <c:v>87.5</c:v>
                </c:pt>
                <c:pt idx="10">
                  <c:v>89.1</c:v>
                </c:pt>
                <c:pt idx="11">
                  <c:v>89.8</c:v>
                </c:pt>
                <c:pt idx="12">
                  <c:v>90.1</c:v>
                </c:pt>
                <c:pt idx="13">
                  <c:v>90.7</c:v>
                </c:pt>
                <c:pt idx="14">
                  <c:v>89.2</c:v>
                </c:pt>
                <c:pt idx="15">
                  <c:v>86.7</c:v>
                </c:pt>
                <c:pt idx="16">
                  <c:v>87.8</c:v>
                </c:pt>
                <c:pt idx="17">
                  <c:v>89.2</c:v>
                </c:pt>
                <c:pt idx="18">
                  <c:v>90.6</c:v>
                </c:pt>
                <c:pt idx="19">
                  <c:v>92.5</c:v>
                </c:pt>
                <c:pt idx="20">
                  <c:v>94.4</c:v>
                </c:pt>
                <c:pt idx="21">
                  <c:v>96.7</c:v>
                </c:pt>
                <c:pt idx="22">
                  <c:v>95.4</c:v>
                </c:pt>
                <c:pt idx="23">
                  <c:v>96</c:v>
                </c:pt>
                <c:pt idx="24">
                  <c:v>97.5</c:v>
                </c:pt>
                <c:pt idx="25">
                  <c:v>95.9</c:v>
                </c:pt>
                <c:pt idx="26">
                  <c:v>97.1</c:v>
                </c:pt>
                <c:pt idx="27">
                  <c:v>97.3</c:v>
                </c:pt>
                <c:pt idx="28">
                  <c:v>96.5</c:v>
                </c:pt>
                <c:pt idx="29">
                  <c:v>95.2</c:v>
                </c:pt>
                <c:pt idx="30">
                  <c:v>95.7</c:v>
                </c:pt>
                <c:pt idx="31">
                  <c:v>94.9</c:v>
                </c:pt>
                <c:pt idx="32">
                  <c:v>95</c:v>
                </c:pt>
                <c:pt idx="33">
                  <c:v>96.6</c:v>
                </c:pt>
                <c:pt idx="34">
                  <c:v>97.8</c:v>
                </c:pt>
                <c:pt idx="35">
                  <c:v>95.7</c:v>
                </c:pt>
                <c:pt idx="36">
                  <c:v>96.2</c:v>
                </c:pt>
                <c:pt idx="37">
                  <c:v>98.1</c:v>
                </c:pt>
                <c:pt idx="38">
                  <c:v>98.6</c:v>
                </c:pt>
                <c:pt idx="39">
                  <c:v>98</c:v>
                </c:pt>
                <c:pt idx="40">
                  <c:v>98.7</c:v>
                </c:pt>
                <c:pt idx="41">
                  <c:v>98.7</c:v>
                </c:pt>
                <c:pt idx="42">
                  <c:v>99.7</c:v>
                </c:pt>
                <c:pt idx="43">
                  <c:v>100.5</c:v>
                </c:pt>
                <c:pt idx="44">
                  <c:v>101.4</c:v>
                </c:pt>
                <c:pt idx="45">
                  <c:v>103.4</c:v>
                </c:pt>
                <c:pt idx="46">
                  <c:v>102.6</c:v>
                </c:pt>
                <c:pt idx="47">
                  <c:v>102</c:v>
                </c:pt>
                <c:pt idx="48">
                  <c:v>103.5</c:v>
                </c:pt>
                <c:pt idx="49">
                  <c:v>103.6</c:v>
                </c:pt>
                <c:pt idx="50">
                  <c:v>102.1</c:v>
                </c:pt>
                <c:pt idx="51">
                  <c:v>101.3</c:v>
                </c:pt>
                <c:pt idx="52">
                  <c:v>102.7</c:v>
                </c:pt>
                <c:pt idx="53">
                  <c:v>100.9</c:v>
                </c:pt>
                <c:pt idx="54">
                  <c:v>100</c:v>
                </c:pt>
                <c:pt idx="55">
                  <c:v>101.2</c:v>
                </c:pt>
                <c:pt idx="56">
                  <c:v>101.8</c:v>
                </c:pt>
                <c:pt idx="57">
                  <c:v>101.6</c:v>
                </c:pt>
                <c:pt idx="58">
                  <c:v>103.4</c:v>
                </c:pt>
                <c:pt idx="59">
                  <c:v>105.5</c:v>
                </c:pt>
                <c:pt idx="60">
                  <c:v>105</c:v>
                </c:pt>
                <c:pt idx="61">
                  <c:v>105.9</c:v>
                </c:pt>
                <c:pt idx="62">
                  <c:v>105.1</c:v>
                </c:pt>
                <c:pt idx="63">
                  <c:v>106.3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'Figura 1.19'!$G$2</c:f>
              <c:strCache>
                <c:ptCount val="1"/>
                <c:pt idx="0">
                  <c:v>Italia</c:v>
                </c:pt>
              </c:strCache>
            </c:strRef>
          </c:tx>
          <c:spPr>
            <a:ln w="28575">
              <a:solidFill>
                <a:srgbClr val="00324B"/>
              </a:solidFill>
              <a:prstDash val="solid"/>
            </a:ln>
          </c:spPr>
          <c:marker>
            <c:symbol val="none"/>
          </c:marker>
          <c:cat>
            <c:numRef>
              <c:f>'Figura 1.19'!$A$3:$A$66</c:f>
              <c:numCache>
                <c:formatCode>General</c:formatCode>
                <c:ptCount val="64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  <c:pt idx="48">
                  <c:v>2016</c:v>
                </c:pt>
                <c:pt idx="60">
                  <c:v>2017</c:v>
                </c:pt>
              </c:numCache>
            </c:numRef>
          </c:cat>
          <c:val>
            <c:numRef>
              <c:f>'Figura 1.19'!$G$3:$G$66</c:f>
              <c:numCache>
                <c:formatCode>#,##0.0</c:formatCode>
                <c:ptCount val="64"/>
                <c:pt idx="0">
                  <c:v>86.5</c:v>
                </c:pt>
                <c:pt idx="1">
                  <c:v>87.3</c:v>
                </c:pt>
                <c:pt idx="2">
                  <c:v>90.4</c:v>
                </c:pt>
                <c:pt idx="3">
                  <c:v>84.4</c:v>
                </c:pt>
                <c:pt idx="4">
                  <c:v>80.099999999999994</c:v>
                </c:pt>
                <c:pt idx="5">
                  <c:v>82.6</c:v>
                </c:pt>
                <c:pt idx="6">
                  <c:v>81.900000000000006</c:v>
                </c:pt>
                <c:pt idx="7">
                  <c:v>80.7</c:v>
                </c:pt>
                <c:pt idx="8">
                  <c:v>79.8</c:v>
                </c:pt>
                <c:pt idx="9">
                  <c:v>80.5</c:v>
                </c:pt>
                <c:pt idx="10">
                  <c:v>81.5</c:v>
                </c:pt>
                <c:pt idx="11">
                  <c:v>83.7</c:v>
                </c:pt>
                <c:pt idx="12">
                  <c:v>83.2</c:v>
                </c:pt>
                <c:pt idx="13">
                  <c:v>83</c:v>
                </c:pt>
                <c:pt idx="14">
                  <c:v>85.5</c:v>
                </c:pt>
                <c:pt idx="15">
                  <c:v>82.2</c:v>
                </c:pt>
                <c:pt idx="16">
                  <c:v>83.3</c:v>
                </c:pt>
                <c:pt idx="17">
                  <c:v>88.3</c:v>
                </c:pt>
                <c:pt idx="18">
                  <c:v>91.1</c:v>
                </c:pt>
                <c:pt idx="19">
                  <c:v>93.8</c:v>
                </c:pt>
                <c:pt idx="20">
                  <c:v>96.2</c:v>
                </c:pt>
                <c:pt idx="21">
                  <c:v>94.9</c:v>
                </c:pt>
                <c:pt idx="22">
                  <c:v>97.5</c:v>
                </c:pt>
                <c:pt idx="23">
                  <c:v>99</c:v>
                </c:pt>
                <c:pt idx="24">
                  <c:v>99.7</c:v>
                </c:pt>
                <c:pt idx="25">
                  <c:v>99.7</c:v>
                </c:pt>
                <c:pt idx="26">
                  <c:v>102.3</c:v>
                </c:pt>
                <c:pt idx="27">
                  <c:v>102.9</c:v>
                </c:pt>
                <c:pt idx="28">
                  <c:v>102.7</c:v>
                </c:pt>
                <c:pt idx="29">
                  <c:v>102.2</c:v>
                </c:pt>
                <c:pt idx="30">
                  <c:v>104.2</c:v>
                </c:pt>
                <c:pt idx="31">
                  <c:v>99.3</c:v>
                </c:pt>
                <c:pt idx="32">
                  <c:v>98.6</c:v>
                </c:pt>
                <c:pt idx="33">
                  <c:v>98.3</c:v>
                </c:pt>
                <c:pt idx="34">
                  <c:v>96.7</c:v>
                </c:pt>
                <c:pt idx="35">
                  <c:v>98.3</c:v>
                </c:pt>
                <c:pt idx="36">
                  <c:v>100.4</c:v>
                </c:pt>
                <c:pt idx="37">
                  <c:v>103.1</c:v>
                </c:pt>
                <c:pt idx="38">
                  <c:v>105.6</c:v>
                </c:pt>
                <c:pt idx="39">
                  <c:v>105.5</c:v>
                </c:pt>
                <c:pt idx="40">
                  <c:v>105.2</c:v>
                </c:pt>
                <c:pt idx="41">
                  <c:v>105.9</c:v>
                </c:pt>
                <c:pt idx="42">
                  <c:v>105.9</c:v>
                </c:pt>
                <c:pt idx="43">
                  <c:v>105.3</c:v>
                </c:pt>
                <c:pt idx="44">
                  <c:v>108.7</c:v>
                </c:pt>
                <c:pt idx="45">
                  <c:v>109.6</c:v>
                </c:pt>
                <c:pt idx="46">
                  <c:v>108.8</c:v>
                </c:pt>
                <c:pt idx="47">
                  <c:v>109.2</c:v>
                </c:pt>
                <c:pt idx="48">
                  <c:v>107.5</c:v>
                </c:pt>
                <c:pt idx="49">
                  <c:v>106.1</c:v>
                </c:pt>
                <c:pt idx="50">
                  <c:v>103.5</c:v>
                </c:pt>
                <c:pt idx="51">
                  <c:v>108</c:v>
                </c:pt>
                <c:pt idx="52">
                  <c:v>108.2</c:v>
                </c:pt>
                <c:pt idx="53">
                  <c:v>104.8</c:v>
                </c:pt>
                <c:pt idx="54">
                  <c:v>104.9</c:v>
                </c:pt>
                <c:pt idx="55">
                  <c:v>103.1</c:v>
                </c:pt>
                <c:pt idx="56">
                  <c:v>103.4</c:v>
                </c:pt>
                <c:pt idx="57">
                  <c:v>104.9</c:v>
                </c:pt>
                <c:pt idx="58">
                  <c:v>104</c:v>
                </c:pt>
                <c:pt idx="59">
                  <c:v>104.2</c:v>
                </c:pt>
                <c:pt idx="60">
                  <c:v>105.4</c:v>
                </c:pt>
                <c:pt idx="61">
                  <c:v>105.7</c:v>
                </c:pt>
                <c:pt idx="62">
                  <c:v>105.6</c:v>
                </c:pt>
                <c:pt idx="63">
                  <c:v>107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8178384"/>
        <c:axId val="358178944"/>
      </c:lineChart>
      <c:catAx>
        <c:axId val="3581783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358178944"/>
        <c:crossesAt val="100"/>
        <c:auto val="1"/>
        <c:lblAlgn val="ctr"/>
        <c:lblOffset val="100"/>
        <c:tickMarkSkip val="12"/>
        <c:noMultiLvlLbl val="0"/>
      </c:catAx>
      <c:valAx>
        <c:axId val="358178944"/>
        <c:scaling>
          <c:orientation val="minMax"/>
          <c:max val="115"/>
          <c:min val="75"/>
        </c:scaling>
        <c:delete val="0"/>
        <c:axPos val="l"/>
        <c:numFmt formatCode="0" sourceLinked="0"/>
        <c:majorTickMark val="none"/>
        <c:minorTickMark val="none"/>
        <c:tickLblPos val="nextTo"/>
        <c:crossAx val="358178384"/>
        <c:crosses val="autoZero"/>
        <c:crossBetween val="between"/>
      </c:valAx>
      <c:spPr>
        <a:solidFill>
          <a:sysClr val="window" lastClr="FFFFFF"/>
        </a:solidFill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91931456112931165"/>
          <c:w val="1"/>
          <c:h val="7.9605390737270895E-2"/>
        </c:manualLayout>
      </c:layout>
      <c:overlay val="0"/>
      <c:spPr>
        <a:solidFill>
          <a:sysClr val="window" lastClr="FFFFFF"/>
        </a:solidFill>
      </c:sp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700" baseline="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293032786885242E-2"/>
          <c:y val="4.2581250000000001E-2"/>
          <c:w val="0.88943806921675761"/>
          <c:h val="0.85466805555555558"/>
        </c:manualLayout>
      </c:layout>
      <c:lineChart>
        <c:grouping val="standard"/>
        <c:varyColors val="0"/>
        <c:ser>
          <c:idx val="0"/>
          <c:order val="0"/>
          <c:tx>
            <c:strRef>
              <c:f>'Figura 1.20'!$C$30</c:f>
              <c:strCache>
                <c:ptCount val="1"/>
                <c:pt idx="0">
                  <c:v>Manifattura</c:v>
                </c:pt>
              </c:strCache>
            </c:strRef>
          </c:tx>
          <c:spPr>
            <a:ln w="31750">
              <a:solidFill>
                <a:srgbClr val="00324B"/>
              </a:solidFill>
            </a:ln>
          </c:spPr>
          <c:marker>
            <c:symbol val="none"/>
          </c:marker>
          <c:cat>
            <c:numRef>
              <c:f>'Figura 1.20'!$A$67:$A$130</c:f>
              <c:numCache>
                <c:formatCode>General</c:formatCode>
                <c:ptCount val="64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  <c:pt idx="48">
                  <c:v>2016</c:v>
                </c:pt>
                <c:pt idx="60">
                  <c:v>2017</c:v>
                </c:pt>
              </c:numCache>
            </c:numRef>
          </c:cat>
          <c:val>
            <c:numRef>
              <c:f>'Figura 1.20'!$C$67:$C$130</c:f>
              <c:numCache>
                <c:formatCode>General</c:formatCode>
                <c:ptCount val="64"/>
                <c:pt idx="0">
                  <c:v>82.1</c:v>
                </c:pt>
                <c:pt idx="1">
                  <c:v>82.2</c:v>
                </c:pt>
                <c:pt idx="2">
                  <c:v>84.4</c:v>
                </c:pt>
                <c:pt idx="3">
                  <c:v>81.2</c:v>
                </c:pt>
                <c:pt idx="4">
                  <c:v>76.599999999999994</c:v>
                </c:pt>
                <c:pt idx="5">
                  <c:v>80.5</c:v>
                </c:pt>
                <c:pt idx="6">
                  <c:v>80.5</c:v>
                </c:pt>
                <c:pt idx="7">
                  <c:v>78.5</c:v>
                </c:pt>
                <c:pt idx="8">
                  <c:v>78.2</c:v>
                </c:pt>
                <c:pt idx="9">
                  <c:v>79.099999999999994</c:v>
                </c:pt>
                <c:pt idx="10">
                  <c:v>80.2</c:v>
                </c:pt>
                <c:pt idx="11">
                  <c:v>81.7</c:v>
                </c:pt>
                <c:pt idx="12">
                  <c:v>80</c:v>
                </c:pt>
                <c:pt idx="13">
                  <c:v>78.3</c:v>
                </c:pt>
                <c:pt idx="14">
                  <c:v>79.3</c:v>
                </c:pt>
                <c:pt idx="15">
                  <c:v>74.599999999999994</c:v>
                </c:pt>
                <c:pt idx="16">
                  <c:v>79.8</c:v>
                </c:pt>
                <c:pt idx="17">
                  <c:v>80.2</c:v>
                </c:pt>
                <c:pt idx="18">
                  <c:v>82.6</c:v>
                </c:pt>
                <c:pt idx="19">
                  <c:v>88.8</c:v>
                </c:pt>
                <c:pt idx="20">
                  <c:v>91.8</c:v>
                </c:pt>
                <c:pt idx="21">
                  <c:v>89.1</c:v>
                </c:pt>
                <c:pt idx="22">
                  <c:v>93.2</c:v>
                </c:pt>
                <c:pt idx="23">
                  <c:v>92.5</c:v>
                </c:pt>
                <c:pt idx="24">
                  <c:v>95.8</c:v>
                </c:pt>
                <c:pt idx="25">
                  <c:v>95.1</c:v>
                </c:pt>
                <c:pt idx="26">
                  <c:v>95.3</c:v>
                </c:pt>
                <c:pt idx="27">
                  <c:v>94.4</c:v>
                </c:pt>
                <c:pt idx="28">
                  <c:v>92.8</c:v>
                </c:pt>
                <c:pt idx="29">
                  <c:v>95.1</c:v>
                </c:pt>
                <c:pt idx="30">
                  <c:v>97.2</c:v>
                </c:pt>
                <c:pt idx="31">
                  <c:v>90.6</c:v>
                </c:pt>
                <c:pt idx="32">
                  <c:v>88.9</c:v>
                </c:pt>
                <c:pt idx="33">
                  <c:v>91</c:v>
                </c:pt>
                <c:pt idx="34">
                  <c:v>89.8</c:v>
                </c:pt>
                <c:pt idx="35">
                  <c:v>92.2</c:v>
                </c:pt>
                <c:pt idx="36">
                  <c:v>93.8</c:v>
                </c:pt>
                <c:pt idx="37">
                  <c:v>96.9</c:v>
                </c:pt>
                <c:pt idx="38">
                  <c:v>102.7</c:v>
                </c:pt>
                <c:pt idx="39">
                  <c:v>101.2</c:v>
                </c:pt>
                <c:pt idx="40">
                  <c:v>101</c:v>
                </c:pt>
                <c:pt idx="41">
                  <c:v>104.3</c:v>
                </c:pt>
                <c:pt idx="42">
                  <c:v>104.1</c:v>
                </c:pt>
                <c:pt idx="43">
                  <c:v>104</c:v>
                </c:pt>
                <c:pt idx="44">
                  <c:v>105.8</c:v>
                </c:pt>
                <c:pt idx="45">
                  <c:v>106.9</c:v>
                </c:pt>
                <c:pt idx="46">
                  <c:v>106.5</c:v>
                </c:pt>
                <c:pt idx="47">
                  <c:v>105.5</c:v>
                </c:pt>
                <c:pt idx="48">
                  <c:v>101.4</c:v>
                </c:pt>
                <c:pt idx="49">
                  <c:v>102.7</c:v>
                </c:pt>
                <c:pt idx="50">
                  <c:v>100.3</c:v>
                </c:pt>
                <c:pt idx="51">
                  <c:v>102.4</c:v>
                </c:pt>
                <c:pt idx="52">
                  <c:v>102.8</c:v>
                </c:pt>
                <c:pt idx="53">
                  <c:v>101</c:v>
                </c:pt>
                <c:pt idx="54">
                  <c:v>102.8</c:v>
                </c:pt>
                <c:pt idx="55">
                  <c:v>99.4</c:v>
                </c:pt>
                <c:pt idx="56">
                  <c:v>100.6</c:v>
                </c:pt>
                <c:pt idx="57">
                  <c:v>102.1</c:v>
                </c:pt>
                <c:pt idx="58">
                  <c:v>101.6</c:v>
                </c:pt>
                <c:pt idx="59">
                  <c:v>100.8</c:v>
                </c:pt>
                <c:pt idx="60">
                  <c:v>103</c:v>
                </c:pt>
                <c:pt idx="61">
                  <c:v>104.2</c:v>
                </c:pt>
                <c:pt idx="62">
                  <c:v>105.1</c:v>
                </c:pt>
                <c:pt idx="63">
                  <c:v>107.4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'Figura 1.20'!$D$30</c:f>
              <c:strCache>
                <c:ptCount val="1"/>
                <c:pt idx="0">
                  <c:v>Costruzioni</c:v>
                </c:pt>
              </c:strCache>
            </c:strRef>
          </c:tx>
          <c:spPr>
            <a:ln w="31750">
              <a:solidFill>
                <a:srgbClr val="FABB00"/>
              </a:solidFill>
              <a:prstDash val="sysDash"/>
            </a:ln>
          </c:spPr>
          <c:marker>
            <c:symbol val="none"/>
          </c:marker>
          <c:cat>
            <c:numRef>
              <c:f>'Figura 1.20'!$A$67:$A$130</c:f>
              <c:numCache>
                <c:formatCode>General</c:formatCode>
                <c:ptCount val="64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  <c:pt idx="48">
                  <c:v>2016</c:v>
                </c:pt>
                <c:pt idx="60">
                  <c:v>2017</c:v>
                </c:pt>
              </c:numCache>
            </c:numRef>
          </c:cat>
          <c:val>
            <c:numRef>
              <c:f>'Figura 1.20'!$D$67:$D$130</c:f>
              <c:numCache>
                <c:formatCode>General</c:formatCode>
                <c:ptCount val="64"/>
                <c:pt idx="0">
                  <c:v>101</c:v>
                </c:pt>
                <c:pt idx="1">
                  <c:v>103.5</c:v>
                </c:pt>
                <c:pt idx="2">
                  <c:v>105.2</c:v>
                </c:pt>
                <c:pt idx="3">
                  <c:v>106.8</c:v>
                </c:pt>
                <c:pt idx="4">
                  <c:v>104.5</c:v>
                </c:pt>
                <c:pt idx="5">
                  <c:v>109.4</c:v>
                </c:pt>
                <c:pt idx="6">
                  <c:v>105.9</c:v>
                </c:pt>
                <c:pt idx="7">
                  <c:v>107.2</c:v>
                </c:pt>
                <c:pt idx="8">
                  <c:v>110.8</c:v>
                </c:pt>
                <c:pt idx="9">
                  <c:v>104.3</c:v>
                </c:pt>
                <c:pt idx="10">
                  <c:v>101.3</c:v>
                </c:pt>
                <c:pt idx="11">
                  <c:v>101.4</c:v>
                </c:pt>
                <c:pt idx="12">
                  <c:v>101.6</c:v>
                </c:pt>
                <c:pt idx="13">
                  <c:v>102.6</c:v>
                </c:pt>
                <c:pt idx="14">
                  <c:v>99.8</c:v>
                </c:pt>
                <c:pt idx="15">
                  <c:v>102.2</c:v>
                </c:pt>
                <c:pt idx="16">
                  <c:v>106.6</c:v>
                </c:pt>
                <c:pt idx="17">
                  <c:v>94.5</c:v>
                </c:pt>
                <c:pt idx="18">
                  <c:v>99.6</c:v>
                </c:pt>
                <c:pt idx="19">
                  <c:v>106.9</c:v>
                </c:pt>
                <c:pt idx="20">
                  <c:v>109.6</c:v>
                </c:pt>
                <c:pt idx="21">
                  <c:v>105.8</c:v>
                </c:pt>
                <c:pt idx="22">
                  <c:v>106.6</c:v>
                </c:pt>
                <c:pt idx="23">
                  <c:v>103.5</c:v>
                </c:pt>
                <c:pt idx="24">
                  <c:v>102.3</c:v>
                </c:pt>
                <c:pt idx="25">
                  <c:v>100</c:v>
                </c:pt>
                <c:pt idx="26">
                  <c:v>95.1</c:v>
                </c:pt>
                <c:pt idx="27">
                  <c:v>97.9</c:v>
                </c:pt>
                <c:pt idx="28">
                  <c:v>99.8</c:v>
                </c:pt>
                <c:pt idx="29">
                  <c:v>105.7</c:v>
                </c:pt>
                <c:pt idx="30">
                  <c:v>113</c:v>
                </c:pt>
                <c:pt idx="31">
                  <c:v>103.7</c:v>
                </c:pt>
                <c:pt idx="32">
                  <c:v>103.5</c:v>
                </c:pt>
                <c:pt idx="33">
                  <c:v>107.9</c:v>
                </c:pt>
                <c:pt idx="34">
                  <c:v>103.7</c:v>
                </c:pt>
                <c:pt idx="35">
                  <c:v>99.3</c:v>
                </c:pt>
                <c:pt idx="36">
                  <c:v>107.2</c:v>
                </c:pt>
                <c:pt idx="37">
                  <c:v>108.5</c:v>
                </c:pt>
                <c:pt idx="38">
                  <c:v>116</c:v>
                </c:pt>
                <c:pt idx="39">
                  <c:v>113.3</c:v>
                </c:pt>
                <c:pt idx="40">
                  <c:v>111.8</c:v>
                </c:pt>
                <c:pt idx="41">
                  <c:v>119.7</c:v>
                </c:pt>
                <c:pt idx="42">
                  <c:v>117.6</c:v>
                </c:pt>
                <c:pt idx="43">
                  <c:v>119.5</c:v>
                </c:pt>
                <c:pt idx="44">
                  <c:v>123.3</c:v>
                </c:pt>
                <c:pt idx="45">
                  <c:v>119.8</c:v>
                </c:pt>
                <c:pt idx="46">
                  <c:v>121.4</c:v>
                </c:pt>
                <c:pt idx="47">
                  <c:v>114.8</c:v>
                </c:pt>
                <c:pt idx="48">
                  <c:v>114.6</c:v>
                </c:pt>
                <c:pt idx="49">
                  <c:v>119.3</c:v>
                </c:pt>
                <c:pt idx="50">
                  <c:v>118.4</c:v>
                </c:pt>
                <c:pt idx="51">
                  <c:v>121.2</c:v>
                </c:pt>
                <c:pt idx="52">
                  <c:v>120.4</c:v>
                </c:pt>
                <c:pt idx="53">
                  <c:v>121.6</c:v>
                </c:pt>
                <c:pt idx="54">
                  <c:v>126.2</c:v>
                </c:pt>
                <c:pt idx="55">
                  <c:v>123.5</c:v>
                </c:pt>
                <c:pt idx="56">
                  <c:v>125.3</c:v>
                </c:pt>
                <c:pt idx="57">
                  <c:v>125.8</c:v>
                </c:pt>
                <c:pt idx="58">
                  <c:v>124.2</c:v>
                </c:pt>
                <c:pt idx="59">
                  <c:v>120.4</c:v>
                </c:pt>
                <c:pt idx="60">
                  <c:v>123.9</c:v>
                </c:pt>
                <c:pt idx="61">
                  <c:v>123.9</c:v>
                </c:pt>
                <c:pt idx="62">
                  <c:v>123.3</c:v>
                </c:pt>
                <c:pt idx="63">
                  <c:v>128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'Figura 1.20'!$E$30</c:f>
              <c:strCache>
                <c:ptCount val="1"/>
                <c:pt idx="0">
                  <c:v>Servizi</c:v>
                </c:pt>
              </c:strCache>
            </c:strRef>
          </c:tx>
          <c:spPr>
            <a:ln w="31750" cmpd="sng">
              <a:solidFill>
                <a:srgbClr val="53822C"/>
              </a:solidFill>
              <a:prstDash val="sysDash"/>
            </a:ln>
          </c:spPr>
          <c:marker>
            <c:symbol val="none"/>
          </c:marker>
          <c:cat>
            <c:numRef>
              <c:f>'Figura 1.20'!$A$67:$A$130</c:f>
              <c:numCache>
                <c:formatCode>General</c:formatCode>
                <c:ptCount val="64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  <c:pt idx="48">
                  <c:v>2016</c:v>
                </c:pt>
                <c:pt idx="60">
                  <c:v>2017</c:v>
                </c:pt>
              </c:numCache>
            </c:numRef>
          </c:cat>
          <c:val>
            <c:numRef>
              <c:f>'Figura 1.20'!$E$67:$E$130</c:f>
              <c:numCache>
                <c:formatCode>General</c:formatCode>
                <c:ptCount val="64"/>
                <c:pt idx="0">
                  <c:v>77</c:v>
                </c:pt>
                <c:pt idx="1">
                  <c:v>80.400000000000006</c:v>
                </c:pt>
                <c:pt idx="2">
                  <c:v>82.1</c:v>
                </c:pt>
                <c:pt idx="3">
                  <c:v>75.5</c:v>
                </c:pt>
                <c:pt idx="4">
                  <c:v>72.2</c:v>
                </c:pt>
                <c:pt idx="5">
                  <c:v>70.5</c:v>
                </c:pt>
                <c:pt idx="6">
                  <c:v>78.599999999999994</c:v>
                </c:pt>
                <c:pt idx="7">
                  <c:v>74.400000000000006</c:v>
                </c:pt>
                <c:pt idx="8">
                  <c:v>71</c:v>
                </c:pt>
                <c:pt idx="9">
                  <c:v>75.900000000000006</c:v>
                </c:pt>
                <c:pt idx="10">
                  <c:v>73.7</c:v>
                </c:pt>
                <c:pt idx="11">
                  <c:v>73.599999999999994</c:v>
                </c:pt>
                <c:pt idx="12">
                  <c:v>78.3</c:v>
                </c:pt>
                <c:pt idx="13">
                  <c:v>72.8</c:v>
                </c:pt>
                <c:pt idx="14">
                  <c:v>72.900000000000006</c:v>
                </c:pt>
                <c:pt idx="15">
                  <c:v>63.6</c:v>
                </c:pt>
                <c:pt idx="16">
                  <c:v>72.8</c:v>
                </c:pt>
                <c:pt idx="17">
                  <c:v>71.8</c:v>
                </c:pt>
                <c:pt idx="18">
                  <c:v>72.599999999999994</c:v>
                </c:pt>
                <c:pt idx="19">
                  <c:v>83</c:v>
                </c:pt>
                <c:pt idx="20">
                  <c:v>80</c:v>
                </c:pt>
                <c:pt idx="21">
                  <c:v>78.5</c:v>
                </c:pt>
                <c:pt idx="22">
                  <c:v>85.7</c:v>
                </c:pt>
                <c:pt idx="23">
                  <c:v>81.3</c:v>
                </c:pt>
                <c:pt idx="24">
                  <c:v>90.9</c:v>
                </c:pt>
                <c:pt idx="25">
                  <c:v>87.2</c:v>
                </c:pt>
                <c:pt idx="26">
                  <c:v>93.1</c:v>
                </c:pt>
                <c:pt idx="27">
                  <c:v>93.7</c:v>
                </c:pt>
                <c:pt idx="28">
                  <c:v>88.2</c:v>
                </c:pt>
                <c:pt idx="29">
                  <c:v>92.3</c:v>
                </c:pt>
                <c:pt idx="30">
                  <c:v>93.8</c:v>
                </c:pt>
                <c:pt idx="31">
                  <c:v>88</c:v>
                </c:pt>
                <c:pt idx="32">
                  <c:v>85.9</c:v>
                </c:pt>
                <c:pt idx="33">
                  <c:v>87.4</c:v>
                </c:pt>
                <c:pt idx="34">
                  <c:v>86.3</c:v>
                </c:pt>
                <c:pt idx="35">
                  <c:v>89.8</c:v>
                </c:pt>
                <c:pt idx="36">
                  <c:v>91.8</c:v>
                </c:pt>
                <c:pt idx="37">
                  <c:v>100.2</c:v>
                </c:pt>
                <c:pt idx="38">
                  <c:v>108.1</c:v>
                </c:pt>
                <c:pt idx="39">
                  <c:v>103.6</c:v>
                </c:pt>
                <c:pt idx="40">
                  <c:v>103.7</c:v>
                </c:pt>
                <c:pt idx="41">
                  <c:v>108.5</c:v>
                </c:pt>
                <c:pt idx="42">
                  <c:v>109.4</c:v>
                </c:pt>
                <c:pt idx="43">
                  <c:v>110</c:v>
                </c:pt>
                <c:pt idx="44">
                  <c:v>111.1</c:v>
                </c:pt>
                <c:pt idx="45">
                  <c:v>112.3</c:v>
                </c:pt>
                <c:pt idx="46">
                  <c:v>112.8</c:v>
                </c:pt>
                <c:pt idx="47">
                  <c:v>113.8</c:v>
                </c:pt>
                <c:pt idx="48">
                  <c:v>106.3</c:v>
                </c:pt>
                <c:pt idx="49">
                  <c:v>106.4</c:v>
                </c:pt>
                <c:pt idx="50">
                  <c:v>104</c:v>
                </c:pt>
                <c:pt idx="51">
                  <c:v>107.2</c:v>
                </c:pt>
                <c:pt idx="52">
                  <c:v>106.5</c:v>
                </c:pt>
                <c:pt idx="53">
                  <c:v>104.5</c:v>
                </c:pt>
                <c:pt idx="54">
                  <c:v>107.2</c:v>
                </c:pt>
                <c:pt idx="55">
                  <c:v>102.1</c:v>
                </c:pt>
                <c:pt idx="56">
                  <c:v>102.5</c:v>
                </c:pt>
                <c:pt idx="57">
                  <c:v>105.6</c:v>
                </c:pt>
                <c:pt idx="58">
                  <c:v>104.9</c:v>
                </c:pt>
                <c:pt idx="59">
                  <c:v>102.8</c:v>
                </c:pt>
                <c:pt idx="60">
                  <c:v>105.2</c:v>
                </c:pt>
                <c:pt idx="61">
                  <c:v>105.4</c:v>
                </c:pt>
                <c:pt idx="62">
                  <c:v>106.4</c:v>
                </c:pt>
                <c:pt idx="63">
                  <c:v>107.8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'Figura 1.20'!$F$30</c:f>
              <c:strCache>
                <c:ptCount val="1"/>
                <c:pt idx="0">
                  <c:v>Commercio</c:v>
                </c:pt>
              </c:strCache>
            </c:strRef>
          </c:tx>
          <c:spPr>
            <a:ln w="31750">
              <a:solidFill>
                <a:srgbClr val="838BBF"/>
              </a:solidFill>
            </a:ln>
          </c:spPr>
          <c:marker>
            <c:symbol val="none"/>
          </c:marker>
          <c:cat>
            <c:numRef>
              <c:f>'Figura 1.20'!$A$67:$A$130</c:f>
              <c:numCache>
                <c:formatCode>General</c:formatCode>
                <c:ptCount val="64"/>
                <c:pt idx="0">
                  <c:v>2012</c:v>
                </c:pt>
                <c:pt idx="12">
                  <c:v>2013</c:v>
                </c:pt>
                <c:pt idx="24">
                  <c:v>2014</c:v>
                </c:pt>
                <c:pt idx="36">
                  <c:v>2015</c:v>
                </c:pt>
                <c:pt idx="48">
                  <c:v>2016</c:v>
                </c:pt>
                <c:pt idx="60">
                  <c:v>2017</c:v>
                </c:pt>
              </c:numCache>
            </c:numRef>
          </c:cat>
          <c:val>
            <c:numRef>
              <c:f>'Figura 1.20'!$F$67:$F$130</c:f>
              <c:numCache>
                <c:formatCode>General</c:formatCode>
                <c:ptCount val="64"/>
                <c:pt idx="0">
                  <c:v>72.5</c:v>
                </c:pt>
                <c:pt idx="1">
                  <c:v>75.2</c:v>
                </c:pt>
                <c:pt idx="2">
                  <c:v>79.8</c:v>
                </c:pt>
                <c:pt idx="3">
                  <c:v>80.3</c:v>
                </c:pt>
                <c:pt idx="4">
                  <c:v>72</c:v>
                </c:pt>
                <c:pt idx="5">
                  <c:v>82.4</c:v>
                </c:pt>
                <c:pt idx="6">
                  <c:v>73</c:v>
                </c:pt>
                <c:pt idx="7">
                  <c:v>70</c:v>
                </c:pt>
                <c:pt idx="8">
                  <c:v>74.3</c:v>
                </c:pt>
                <c:pt idx="9">
                  <c:v>77</c:v>
                </c:pt>
                <c:pt idx="10">
                  <c:v>77.599999999999994</c:v>
                </c:pt>
                <c:pt idx="11">
                  <c:v>72.7</c:v>
                </c:pt>
                <c:pt idx="12">
                  <c:v>68.900000000000006</c:v>
                </c:pt>
                <c:pt idx="13">
                  <c:v>67.099999999999994</c:v>
                </c:pt>
                <c:pt idx="14">
                  <c:v>68.2</c:v>
                </c:pt>
                <c:pt idx="15">
                  <c:v>71</c:v>
                </c:pt>
                <c:pt idx="16">
                  <c:v>74.3</c:v>
                </c:pt>
                <c:pt idx="17">
                  <c:v>82</c:v>
                </c:pt>
                <c:pt idx="18">
                  <c:v>83.9</c:v>
                </c:pt>
                <c:pt idx="19">
                  <c:v>86.5</c:v>
                </c:pt>
                <c:pt idx="20">
                  <c:v>91.3</c:v>
                </c:pt>
                <c:pt idx="21">
                  <c:v>90.5</c:v>
                </c:pt>
                <c:pt idx="22">
                  <c:v>88.1</c:v>
                </c:pt>
                <c:pt idx="23">
                  <c:v>91</c:v>
                </c:pt>
                <c:pt idx="24">
                  <c:v>94.8</c:v>
                </c:pt>
                <c:pt idx="25">
                  <c:v>96.9</c:v>
                </c:pt>
                <c:pt idx="26">
                  <c:v>94</c:v>
                </c:pt>
                <c:pt idx="27">
                  <c:v>91.9</c:v>
                </c:pt>
                <c:pt idx="28">
                  <c:v>94.8</c:v>
                </c:pt>
                <c:pt idx="29">
                  <c:v>100.4</c:v>
                </c:pt>
                <c:pt idx="30">
                  <c:v>101.9</c:v>
                </c:pt>
                <c:pt idx="31">
                  <c:v>97</c:v>
                </c:pt>
                <c:pt idx="32">
                  <c:v>91</c:v>
                </c:pt>
                <c:pt idx="33">
                  <c:v>93.1</c:v>
                </c:pt>
                <c:pt idx="34">
                  <c:v>94.4</c:v>
                </c:pt>
                <c:pt idx="35">
                  <c:v>100.9</c:v>
                </c:pt>
                <c:pt idx="36">
                  <c:v>98.4</c:v>
                </c:pt>
                <c:pt idx="37">
                  <c:v>100.5</c:v>
                </c:pt>
                <c:pt idx="38">
                  <c:v>103</c:v>
                </c:pt>
                <c:pt idx="39">
                  <c:v>105.7</c:v>
                </c:pt>
                <c:pt idx="40">
                  <c:v>104.3</c:v>
                </c:pt>
                <c:pt idx="41">
                  <c:v>106.8</c:v>
                </c:pt>
                <c:pt idx="42">
                  <c:v>107</c:v>
                </c:pt>
                <c:pt idx="43">
                  <c:v>108.4</c:v>
                </c:pt>
                <c:pt idx="44">
                  <c:v>108.7</c:v>
                </c:pt>
                <c:pt idx="45">
                  <c:v>116.4</c:v>
                </c:pt>
                <c:pt idx="46">
                  <c:v>114.4</c:v>
                </c:pt>
                <c:pt idx="47">
                  <c:v>108.4</c:v>
                </c:pt>
                <c:pt idx="48">
                  <c:v>102.1</c:v>
                </c:pt>
                <c:pt idx="49">
                  <c:v>105.7</c:v>
                </c:pt>
                <c:pt idx="50">
                  <c:v>104.7</c:v>
                </c:pt>
                <c:pt idx="51">
                  <c:v>101.3</c:v>
                </c:pt>
                <c:pt idx="52">
                  <c:v>100.7</c:v>
                </c:pt>
                <c:pt idx="53">
                  <c:v>99.4</c:v>
                </c:pt>
                <c:pt idx="54">
                  <c:v>101.6</c:v>
                </c:pt>
                <c:pt idx="55">
                  <c:v>97.5</c:v>
                </c:pt>
                <c:pt idx="56">
                  <c:v>102</c:v>
                </c:pt>
                <c:pt idx="57">
                  <c:v>101.6</c:v>
                </c:pt>
                <c:pt idx="58">
                  <c:v>106.5</c:v>
                </c:pt>
                <c:pt idx="59">
                  <c:v>107.4</c:v>
                </c:pt>
                <c:pt idx="60">
                  <c:v>103.5</c:v>
                </c:pt>
                <c:pt idx="61">
                  <c:v>108.6</c:v>
                </c:pt>
                <c:pt idx="62">
                  <c:v>108.8</c:v>
                </c:pt>
                <c:pt idx="63">
                  <c:v>110.8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8800576"/>
        <c:axId val="358801136"/>
      </c:lineChart>
      <c:catAx>
        <c:axId val="35880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crossAx val="358801136"/>
        <c:crossesAt val="100"/>
        <c:auto val="1"/>
        <c:lblAlgn val="ctr"/>
        <c:lblOffset val="100"/>
        <c:tickLblSkip val="12"/>
        <c:tickMarkSkip val="12"/>
        <c:noMultiLvlLbl val="0"/>
      </c:catAx>
      <c:valAx>
        <c:axId val="358801136"/>
        <c:scaling>
          <c:orientation val="minMax"/>
          <c:max val="130"/>
          <c:min val="60"/>
        </c:scaling>
        <c:delete val="0"/>
        <c:axPos val="l"/>
        <c:numFmt formatCode="0" sourceLinked="0"/>
        <c:majorTickMark val="out"/>
        <c:minorTickMark val="none"/>
        <c:tickLblPos val="nextTo"/>
        <c:crossAx val="358800576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0.47654741143934187"/>
          <c:y val="0.67061417322834649"/>
          <c:w val="0.50626386466792317"/>
          <c:h val="0.15316163604549432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396865418656305E-2"/>
          <c:y val="1.7257142857142856E-2"/>
          <c:w val="0.91483985554437275"/>
          <c:h val="0.89028001499812526"/>
        </c:manualLayout>
      </c:layout>
      <c:lineChart>
        <c:grouping val="standard"/>
        <c:varyColors val="0"/>
        <c:ser>
          <c:idx val="0"/>
          <c:order val="0"/>
          <c:tx>
            <c:strRef>
              <c:f>'Figura 1.21'!$C$27</c:f>
              <c:strCache>
                <c:ptCount val="1"/>
                <c:pt idx="0">
                  <c:v>Manifattura</c:v>
                </c:pt>
              </c:strCache>
            </c:strRef>
          </c:tx>
          <c:spPr>
            <a:ln w="38100">
              <a:solidFill>
                <a:srgbClr val="00324B"/>
              </a:solidFill>
            </a:ln>
          </c:spPr>
          <c:marker>
            <c:symbol val="none"/>
          </c:marker>
          <c:cat>
            <c:strRef>
              <c:f>'Figura 1.21'!$A$28:$A$91</c:f>
              <c:strCache>
                <c:ptCount val="64"/>
                <c:pt idx="0">
                  <c:v>2001</c:v>
                </c:pt>
                <c:pt idx="1">
                  <c:v>2001-T2</c:v>
                </c:pt>
                <c:pt idx="2">
                  <c:v>2001-T3</c:v>
                </c:pt>
                <c:pt idx="3">
                  <c:v>2001-T4</c:v>
                </c:pt>
                <c:pt idx="4">
                  <c:v>2002</c:v>
                </c:pt>
                <c:pt idx="5">
                  <c:v>2002-T2</c:v>
                </c:pt>
                <c:pt idx="6">
                  <c:v>2002-T3</c:v>
                </c:pt>
                <c:pt idx="7">
                  <c:v>2002-T4</c:v>
                </c:pt>
                <c:pt idx="8">
                  <c:v>2003</c:v>
                </c:pt>
                <c:pt idx="9">
                  <c:v>2003-T2</c:v>
                </c:pt>
                <c:pt idx="10">
                  <c:v>2003-T3</c:v>
                </c:pt>
                <c:pt idx="11">
                  <c:v>2003-T4</c:v>
                </c:pt>
                <c:pt idx="12">
                  <c:v>2004</c:v>
                </c:pt>
                <c:pt idx="13">
                  <c:v>2004-T2</c:v>
                </c:pt>
                <c:pt idx="14">
                  <c:v>2004-T3</c:v>
                </c:pt>
                <c:pt idx="15">
                  <c:v>2004-T4</c:v>
                </c:pt>
                <c:pt idx="16">
                  <c:v>2005</c:v>
                </c:pt>
                <c:pt idx="17">
                  <c:v>2005-T2</c:v>
                </c:pt>
                <c:pt idx="18">
                  <c:v>2005-T3</c:v>
                </c:pt>
                <c:pt idx="19">
                  <c:v>2005-T4</c:v>
                </c:pt>
                <c:pt idx="20">
                  <c:v>2006</c:v>
                </c:pt>
                <c:pt idx="21">
                  <c:v>2006-T2</c:v>
                </c:pt>
                <c:pt idx="22">
                  <c:v>2006-T3</c:v>
                </c:pt>
                <c:pt idx="23">
                  <c:v>2006-T4</c:v>
                </c:pt>
                <c:pt idx="24">
                  <c:v>2007</c:v>
                </c:pt>
                <c:pt idx="25">
                  <c:v>2007-T2</c:v>
                </c:pt>
                <c:pt idx="26">
                  <c:v>2007-T3</c:v>
                </c:pt>
                <c:pt idx="27">
                  <c:v>2007-T4</c:v>
                </c:pt>
                <c:pt idx="28">
                  <c:v>2008</c:v>
                </c:pt>
                <c:pt idx="29">
                  <c:v>2008-T2</c:v>
                </c:pt>
                <c:pt idx="30">
                  <c:v>2008-T3</c:v>
                </c:pt>
                <c:pt idx="31">
                  <c:v>2008-T4</c:v>
                </c:pt>
                <c:pt idx="32">
                  <c:v>2009</c:v>
                </c:pt>
                <c:pt idx="33">
                  <c:v>2009-T2</c:v>
                </c:pt>
                <c:pt idx="34">
                  <c:v>2009-T3</c:v>
                </c:pt>
                <c:pt idx="35">
                  <c:v>2009-T4</c:v>
                </c:pt>
                <c:pt idx="36">
                  <c:v>2010</c:v>
                </c:pt>
                <c:pt idx="37">
                  <c:v>2010-T2</c:v>
                </c:pt>
                <c:pt idx="38">
                  <c:v>2010-T3</c:v>
                </c:pt>
                <c:pt idx="39">
                  <c:v>2010-T4</c:v>
                </c:pt>
                <c:pt idx="40">
                  <c:v>2011</c:v>
                </c:pt>
                <c:pt idx="41">
                  <c:v>2011-T2</c:v>
                </c:pt>
                <c:pt idx="42">
                  <c:v>2011-T3</c:v>
                </c:pt>
                <c:pt idx="43">
                  <c:v>2011-T4</c:v>
                </c:pt>
                <c:pt idx="44">
                  <c:v>2012</c:v>
                </c:pt>
                <c:pt idx="45">
                  <c:v>2012-T2</c:v>
                </c:pt>
                <c:pt idx="46">
                  <c:v>2012-T3</c:v>
                </c:pt>
                <c:pt idx="47">
                  <c:v>2012-T4</c:v>
                </c:pt>
                <c:pt idx="48">
                  <c:v>2013</c:v>
                </c:pt>
                <c:pt idx="49">
                  <c:v>2013-T2</c:v>
                </c:pt>
                <c:pt idx="50">
                  <c:v>2013-T3</c:v>
                </c:pt>
                <c:pt idx="51">
                  <c:v>2013-T4</c:v>
                </c:pt>
                <c:pt idx="52">
                  <c:v>2014</c:v>
                </c:pt>
                <c:pt idx="53">
                  <c:v>2014-T2</c:v>
                </c:pt>
                <c:pt idx="54">
                  <c:v>2014-T3</c:v>
                </c:pt>
                <c:pt idx="55">
                  <c:v>2014-T4</c:v>
                </c:pt>
                <c:pt idx="56">
                  <c:v>2015</c:v>
                </c:pt>
                <c:pt idx="57">
                  <c:v>2015-T2</c:v>
                </c:pt>
                <c:pt idx="58">
                  <c:v>2015-T3</c:v>
                </c:pt>
                <c:pt idx="59">
                  <c:v>2015-T4</c:v>
                </c:pt>
                <c:pt idx="60">
                  <c:v>2016</c:v>
                </c:pt>
                <c:pt idx="61">
                  <c:v>2016-T2</c:v>
                </c:pt>
                <c:pt idx="62">
                  <c:v>2016-T3</c:v>
                </c:pt>
                <c:pt idx="63">
                  <c:v>2016-T4</c:v>
                </c:pt>
              </c:strCache>
            </c:strRef>
          </c:cat>
          <c:val>
            <c:numRef>
              <c:f>'Figura 1.21'!$C$28:$C$91</c:f>
              <c:numCache>
                <c:formatCode>0.00</c:formatCode>
                <c:ptCount val="64"/>
                <c:pt idx="1">
                  <c:v>0.33333333333333304</c:v>
                </c:pt>
                <c:pt idx="2">
                  <c:v>0.33333333333333304</c:v>
                </c:pt>
                <c:pt idx="3">
                  <c:v>0.33333333333333304</c:v>
                </c:pt>
                <c:pt idx="4">
                  <c:v>0.48148148148148195</c:v>
                </c:pt>
                <c:pt idx="5">
                  <c:v>0.65432098765432101</c:v>
                </c:pt>
                <c:pt idx="6">
                  <c:v>0.61728395061728403</c:v>
                </c:pt>
                <c:pt idx="7">
                  <c:v>0.530864197530864</c:v>
                </c:pt>
                <c:pt idx="8">
                  <c:v>0.43209876543209902</c:v>
                </c:pt>
                <c:pt idx="9">
                  <c:v>0.37037037037037002</c:v>
                </c:pt>
                <c:pt idx="10">
                  <c:v>0.48148148148148195</c:v>
                </c:pt>
                <c:pt idx="11">
                  <c:v>0.55555555555555602</c:v>
                </c:pt>
                <c:pt idx="12">
                  <c:v>0.592592592592593</c:v>
                </c:pt>
                <c:pt idx="13">
                  <c:v>0.43209876543209902</c:v>
                </c:pt>
                <c:pt idx="14">
                  <c:v>0.34567901234567899</c:v>
                </c:pt>
                <c:pt idx="15">
                  <c:v>0.34567901234567899</c:v>
                </c:pt>
                <c:pt idx="16">
                  <c:v>0.37037037037037002</c:v>
                </c:pt>
                <c:pt idx="17">
                  <c:v>0.61728395061728403</c:v>
                </c:pt>
                <c:pt idx="18">
                  <c:v>0.67901234567901203</c:v>
                </c:pt>
                <c:pt idx="19">
                  <c:v>0.69135802469135799</c:v>
                </c:pt>
                <c:pt idx="20">
                  <c:v>0.65432098765432101</c:v>
                </c:pt>
                <c:pt idx="21">
                  <c:v>0.62962962962962998</c:v>
                </c:pt>
                <c:pt idx="22">
                  <c:v>0.62962962962962998</c:v>
                </c:pt>
                <c:pt idx="23">
                  <c:v>0.67901234567901203</c:v>
                </c:pt>
                <c:pt idx="24">
                  <c:v>0.49382716049382702</c:v>
                </c:pt>
                <c:pt idx="25">
                  <c:v>0.41975308641975295</c:v>
                </c:pt>
                <c:pt idx="26">
                  <c:v>0.45679012345679004</c:v>
                </c:pt>
                <c:pt idx="27">
                  <c:v>0.35802469135802495</c:v>
                </c:pt>
                <c:pt idx="28">
                  <c:v>0.35802469135802495</c:v>
                </c:pt>
                <c:pt idx="29">
                  <c:v>0.23456790123456805</c:v>
                </c:pt>
                <c:pt idx="30">
                  <c:v>8.6419753086420026E-2</c:v>
                </c:pt>
                <c:pt idx="31">
                  <c:v>8.6419753086420026E-2</c:v>
                </c:pt>
                <c:pt idx="32">
                  <c:v>9.8765432098764983E-2</c:v>
                </c:pt>
                <c:pt idx="33">
                  <c:v>0.24691358024691401</c:v>
                </c:pt>
                <c:pt idx="34">
                  <c:v>0.69135802469135799</c:v>
                </c:pt>
                <c:pt idx="35">
                  <c:v>0.71604938271604901</c:v>
                </c:pt>
                <c:pt idx="36">
                  <c:v>0.70370370370370394</c:v>
                </c:pt>
                <c:pt idx="37">
                  <c:v>0.69135802469135799</c:v>
                </c:pt>
                <c:pt idx="38">
                  <c:v>0.62962962962962998</c:v>
                </c:pt>
                <c:pt idx="39">
                  <c:v>0.61728395061728403</c:v>
                </c:pt>
                <c:pt idx="40">
                  <c:v>0.58024691358024705</c:v>
                </c:pt>
                <c:pt idx="41">
                  <c:v>0.50617283950617298</c:v>
                </c:pt>
                <c:pt idx="42">
                  <c:v>0.28395061728395099</c:v>
                </c:pt>
                <c:pt idx="43">
                  <c:v>0.18518518518518501</c:v>
                </c:pt>
                <c:pt idx="44">
                  <c:v>0.16049382716049398</c:v>
                </c:pt>
                <c:pt idx="45">
                  <c:v>0.19753086419753096</c:v>
                </c:pt>
                <c:pt idx="46">
                  <c:v>0.25925925925925897</c:v>
                </c:pt>
                <c:pt idx="47">
                  <c:v>0.20987654320987703</c:v>
                </c:pt>
                <c:pt idx="48">
                  <c:v>0.33333333333333304</c:v>
                </c:pt>
                <c:pt idx="49">
                  <c:v>0.530864197530864</c:v>
                </c:pt>
                <c:pt idx="50">
                  <c:v>0.592592592592593</c:v>
                </c:pt>
                <c:pt idx="51">
                  <c:v>0.61728395061728403</c:v>
                </c:pt>
                <c:pt idx="52">
                  <c:v>0.592592592592593</c:v>
                </c:pt>
                <c:pt idx="53">
                  <c:v>0.55555555555555602</c:v>
                </c:pt>
                <c:pt idx="54">
                  <c:v>0.469135802469136</c:v>
                </c:pt>
                <c:pt idx="55">
                  <c:v>0.39506172839506204</c:v>
                </c:pt>
                <c:pt idx="56">
                  <c:v>0.407407407407407</c:v>
                </c:pt>
                <c:pt idx="57">
                  <c:v>0.530864197530864</c:v>
                </c:pt>
                <c:pt idx="58">
                  <c:v>0.50617283950617298</c:v>
                </c:pt>
                <c:pt idx="59">
                  <c:v>0.61728395061728403</c:v>
                </c:pt>
                <c:pt idx="60">
                  <c:v>0.66666666666666696</c:v>
                </c:pt>
                <c:pt idx="61">
                  <c:v>0.55555555555555602</c:v>
                </c:pt>
                <c:pt idx="62">
                  <c:v>0.55555555555555602</c:v>
                </c:pt>
                <c:pt idx="63">
                  <c:v>0.55555555555555602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'Figura 1.21'!$D$27</c:f>
              <c:strCache>
                <c:ptCount val="1"/>
                <c:pt idx="0">
                  <c:v>Servizi</c:v>
                </c:pt>
              </c:strCache>
            </c:strRef>
          </c:tx>
          <c:spPr>
            <a:ln w="38100">
              <a:solidFill>
                <a:srgbClr val="C1002A"/>
              </a:solidFill>
            </a:ln>
          </c:spPr>
          <c:marker>
            <c:symbol val="none"/>
          </c:marker>
          <c:cat>
            <c:strRef>
              <c:f>'Figura 1.21'!$A$28:$A$91</c:f>
              <c:strCache>
                <c:ptCount val="64"/>
                <c:pt idx="0">
                  <c:v>2001</c:v>
                </c:pt>
                <c:pt idx="1">
                  <c:v>2001-T2</c:v>
                </c:pt>
                <c:pt idx="2">
                  <c:v>2001-T3</c:v>
                </c:pt>
                <c:pt idx="3">
                  <c:v>2001-T4</c:v>
                </c:pt>
                <c:pt idx="4">
                  <c:v>2002</c:v>
                </c:pt>
                <c:pt idx="5">
                  <c:v>2002-T2</c:v>
                </c:pt>
                <c:pt idx="6">
                  <c:v>2002-T3</c:v>
                </c:pt>
                <c:pt idx="7">
                  <c:v>2002-T4</c:v>
                </c:pt>
                <c:pt idx="8">
                  <c:v>2003</c:v>
                </c:pt>
                <c:pt idx="9">
                  <c:v>2003-T2</c:v>
                </c:pt>
                <c:pt idx="10">
                  <c:v>2003-T3</c:v>
                </c:pt>
                <c:pt idx="11">
                  <c:v>2003-T4</c:v>
                </c:pt>
                <c:pt idx="12">
                  <c:v>2004</c:v>
                </c:pt>
                <c:pt idx="13">
                  <c:v>2004-T2</c:v>
                </c:pt>
                <c:pt idx="14">
                  <c:v>2004-T3</c:v>
                </c:pt>
                <c:pt idx="15">
                  <c:v>2004-T4</c:v>
                </c:pt>
                <c:pt idx="16">
                  <c:v>2005</c:v>
                </c:pt>
                <c:pt idx="17">
                  <c:v>2005-T2</c:v>
                </c:pt>
                <c:pt idx="18">
                  <c:v>2005-T3</c:v>
                </c:pt>
                <c:pt idx="19">
                  <c:v>2005-T4</c:v>
                </c:pt>
                <c:pt idx="20">
                  <c:v>2006</c:v>
                </c:pt>
                <c:pt idx="21">
                  <c:v>2006-T2</c:v>
                </c:pt>
                <c:pt idx="22">
                  <c:v>2006-T3</c:v>
                </c:pt>
                <c:pt idx="23">
                  <c:v>2006-T4</c:v>
                </c:pt>
                <c:pt idx="24">
                  <c:v>2007</c:v>
                </c:pt>
                <c:pt idx="25">
                  <c:v>2007-T2</c:v>
                </c:pt>
                <c:pt idx="26">
                  <c:v>2007-T3</c:v>
                </c:pt>
                <c:pt idx="27">
                  <c:v>2007-T4</c:v>
                </c:pt>
                <c:pt idx="28">
                  <c:v>2008</c:v>
                </c:pt>
                <c:pt idx="29">
                  <c:v>2008-T2</c:v>
                </c:pt>
                <c:pt idx="30">
                  <c:v>2008-T3</c:v>
                </c:pt>
                <c:pt idx="31">
                  <c:v>2008-T4</c:v>
                </c:pt>
                <c:pt idx="32">
                  <c:v>2009</c:v>
                </c:pt>
                <c:pt idx="33">
                  <c:v>2009-T2</c:v>
                </c:pt>
                <c:pt idx="34">
                  <c:v>2009-T3</c:v>
                </c:pt>
                <c:pt idx="35">
                  <c:v>2009-T4</c:v>
                </c:pt>
                <c:pt idx="36">
                  <c:v>2010</c:v>
                </c:pt>
                <c:pt idx="37">
                  <c:v>2010-T2</c:v>
                </c:pt>
                <c:pt idx="38">
                  <c:v>2010-T3</c:v>
                </c:pt>
                <c:pt idx="39">
                  <c:v>2010-T4</c:v>
                </c:pt>
                <c:pt idx="40">
                  <c:v>2011</c:v>
                </c:pt>
                <c:pt idx="41">
                  <c:v>2011-T2</c:v>
                </c:pt>
                <c:pt idx="42">
                  <c:v>2011-T3</c:v>
                </c:pt>
                <c:pt idx="43">
                  <c:v>2011-T4</c:v>
                </c:pt>
                <c:pt idx="44">
                  <c:v>2012</c:v>
                </c:pt>
                <c:pt idx="45">
                  <c:v>2012-T2</c:v>
                </c:pt>
                <c:pt idx="46">
                  <c:v>2012-T3</c:v>
                </c:pt>
                <c:pt idx="47">
                  <c:v>2012-T4</c:v>
                </c:pt>
                <c:pt idx="48">
                  <c:v>2013</c:v>
                </c:pt>
                <c:pt idx="49">
                  <c:v>2013-T2</c:v>
                </c:pt>
                <c:pt idx="50">
                  <c:v>2013-T3</c:v>
                </c:pt>
                <c:pt idx="51">
                  <c:v>2013-T4</c:v>
                </c:pt>
                <c:pt idx="52">
                  <c:v>2014</c:v>
                </c:pt>
                <c:pt idx="53">
                  <c:v>2014-T2</c:v>
                </c:pt>
                <c:pt idx="54">
                  <c:v>2014-T3</c:v>
                </c:pt>
                <c:pt idx="55">
                  <c:v>2014-T4</c:v>
                </c:pt>
                <c:pt idx="56">
                  <c:v>2015</c:v>
                </c:pt>
                <c:pt idx="57">
                  <c:v>2015-T2</c:v>
                </c:pt>
                <c:pt idx="58">
                  <c:v>2015-T3</c:v>
                </c:pt>
                <c:pt idx="59">
                  <c:v>2015-T4</c:v>
                </c:pt>
                <c:pt idx="60">
                  <c:v>2016</c:v>
                </c:pt>
                <c:pt idx="61">
                  <c:v>2016-T2</c:v>
                </c:pt>
                <c:pt idx="62">
                  <c:v>2016-T3</c:v>
                </c:pt>
                <c:pt idx="63">
                  <c:v>2016-T4</c:v>
                </c:pt>
              </c:strCache>
            </c:strRef>
          </c:cat>
          <c:val>
            <c:numRef>
              <c:f>'Figura 1.21'!$D$28:$D$91</c:f>
              <c:numCache>
                <c:formatCode>0.00</c:formatCode>
                <c:ptCount val="64"/>
                <c:pt idx="1">
                  <c:v>0.28000000000000003</c:v>
                </c:pt>
                <c:pt idx="2">
                  <c:v>0.28000000000000003</c:v>
                </c:pt>
                <c:pt idx="3">
                  <c:v>0.28000000000000003</c:v>
                </c:pt>
                <c:pt idx="4">
                  <c:v>0.31999999999999995</c:v>
                </c:pt>
                <c:pt idx="5">
                  <c:v>0.52</c:v>
                </c:pt>
                <c:pt idx="6">
                  <c:v>0.64</c:v>
                </c:pt>
                <c:pt idx="7">
                  <c:v>0.6</c:v>
                </c:pt>
                <c:pt idx="8">
                  <c:v>0.43999999999999995</c:v>
                </c:pt>
                <c:pt idx="9">
                  <c:v>0.4</c:v>
                </c:pt>
                <c:pt idx="10">
                  <c:v>0.48</c:v>
                </c:pt>
                <c:pt idx="11">
                  <c:v>0.48</c:v>
                </c:pt>
                <c:pt idx="12">
                  <c:v>0.52</c:v>
                </c:pt>
                <c:pt idx="13">
                  <c:v>0.31999999999999995</c:v>
                </c:pt>
                <c:pt idx="14">
                  <c:v>0.31999999999999995</c:v>
                </c:pt>
                <c:pt idx="15">
                  <c:v>0.36</c:v>
                </c:pt>
                <c:pt idx="16">
                  <c:v>0.43999999999999995</c:v>
                </c:pt>
                <c:pt idx="17">
                  <c:v>0.72</c:v>
                </c:pt>
                <c:pt idx="18">
                  <c:v>0.8</c:v>
                </c:pt>
                <c:pt idx="19">
                  <c:v>0.72</c:v>
                </c:pt>
                <c:pt idx="20">
                  <c:v>0.67999999999999994</c:v>
                </c:pt>
                <c:pt idx="21">
                  <c:v>0.8</c:v>
                </c:pt>
                <c:pt idx="22">
                  <c:v>0.72</c:v>
                </c:pt>
                <c:pt idx="23">
                  <c:v>0.76</c:v>
                </c:pt>
                <c:pt idx="24">
                  <c:v>0.64</c:v>
                </c:pt>
                <c:pt idx="25">
                  <c:v>0.52</c:v>
                </c:pt>
                <c:pt idx="26">
                  <c:v>0.43999999999999995</c:v>
                </c:pt>
                <c:pt idx="27">
                  <c:v>0.36</c:v>
                </c:pt>
                <c:pt idx="28">
                  <c:v>0.31999999999999995</c:v>
                </c:pt>
                <c:pt idx="29">
                  <c:v>0.19999999999999996</c:v>
                </c:pt>
                <c:pt idx="30">
                  <c:v>0.16000000000000003</c:v>
                </c:pt>
                <c:pt idx="31">
                  <c:v>0.16000000000000003</c:v>
                </c:pt>
                <c:pt idx="32">
                  <c:v>0.19999999999999996</c:v>
                </c:pt>
                <c:pt idx="33">
                  <c:v>0.36</c:v>
                </c:pt>
                <c:pt idx="34">
                  <c:v>0.43999999999999995</c:v>
                </c:pt>
                <c:pt idx="35">
                  <c:v>0.6</c:v>
                </c:pt>
                <c:pt idx="36">
                  <c:v>0.72</c:v>
                </c:pt>
                <c:pt idx="37">
                  <c:v>0.72</c:v>
                </c:pt>
                <c:pt idx="38">
                  <c:v>0.64</c:v>
                </c:pt>
                <c:pt idx="39">
                  <c:v>0.6</c:v>
                </c:pt>
                <c:pt idx="40">
                  <c:v>0.31999999999999995</c:v>
                </c:pt>
                <c:pt idx="41">
                  <c:v>0.31999999999999995</c:v>
                </c:pt>
                <c:pt idx="42">
                  <c:v>0.24</c:v>
                </c:pt>
                <c:pt idx="43">
                  <c:v>0.19999999999999996</c:v>
                </c:pt>
                <c:pt idx="44">
                  <c:v>0.19999999999999996</c:v>
                </c:pt>
                <c:pt idx="45">
                  <c:v>0.16000000000000003</c:v>
                </c:pt>
                <c:pt idx="46">
                  <c:v>0.16000000000000003</c:v>
                </c:pt>
                <c:pt idx="47">
                  <c:v>0.12</c:v>
                </c:pt>
                <c:pt idx="48">
                  <c:v>0.12</c:v>
                </c:pt>
                <c:pt idx="49">
                  <c:v>0.36</c:v>
                </c:pt>
                <c:pt idx="50">
                  <c:v>0.48</c:v>
                </c:pt>
                <c:pt idx="51">
                  <c:v>0.4</c:v>
                </c:pt>
                <c:pt idx="52">
                  <c:v>0.36</c:v>
                </c:pt>
                <c:pt idx="53">
                  <c:v>0.43999999999999995</c:v>
                </c:pt>
                <c:pt idx="54">
                  <c:v>0.48</c:v>
                </c:pt>
                <c:pt idx="55">
                  <c:v>0.6</c:v>
                </c:pt>
                <c:pt idx="56">
                  <c:v>0.72</c:v>
                </c:pt>
                <c:pt idx="57">
                  <c:v>0.76</c:v>
                </c:pt>
                <c:pt idx="58">
                  <c:v>0.72</c:v>
                </c:pt>
                <c:pt idx="59">
                  <c:v>0.6</c:v>
                </c:pt>
                <c:pt idx="60">
                  <c:v>0.52</c:v>
                </c:pt>
                <c:pt idx="61">
                  <c:v>0.52</c:v>
                </c:pt>
                <c:pt idx="62">
                  <c:v>0.31999999999999995</c:v>
                </c:pt>
                <c:pt idx="63">
                  <c:v>0.31999999999999995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8804496"/>
        <c:axId val="358805056"/>
      </c:lineChart>
      <c:catAx>
        <c:axId val="358804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358805056"/>
        <c:crosses val="autoZero"/>
        <c:auto val="1"/>
        <c:lblAlgn val="ctr"/>
        <c:lblOffset val="100"/>
        <c:tickLblSkip val="4"/>
        <c:tickMarkSkip val="4"/>
        <c:noMultiLvlLbl val="0"/>
      </c:catAx>
      <c:valAx>
        <c:axId val="358805056"/>
        <c:scaling>
          <c:orientation val="minMax"/>
        </c:scaling>
        <c:delete val="0"/>
        <c:axPos val="l"/>
        <c:numFmt formatCode="0.0" sourceLinked="0"/>
        <c:majorTickMark val="out"/>
        <c:minorTickMark val="none"/>
        <c:tickLblPos val="nextTo"/>
        <c:crossAx val="358804496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0.61482806440239746"/>
          <c:y val="1.8140589569160998E-2"/>
          <c:w val="0.38440051709954165"/>
          <c:h val="9.8001363380393003E-2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800">
          <a:latin typeface="Arial Narrow" panose="020B060602020203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/>
            </a:pPr>
            <a:r>
              <a:rPr lang="en-GB" sz="700" b="0"/>
              <a:t>Manifattura: picchi</a:t>
            </a:r>
          </a:p>
        </c:rich>
      </c:tx>
      <c:layout>
        <c:manualLayout>
          <c:xMode val="edge"/>
          <c:yMode val="edge"/>
          <c:x val="7.506212265064259E-2"/>
          <c:y val="3.35063886244988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046531643230407E-2"/>
          <c:y val="4.1956122365316192E-2"/>
          <c:w val="0.92688811589929776"/>
          <c:h val="0.843417842000519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1.22'!$A$41</c:f>
              <c:strCache>
                <c:ptCount val="1"/>
                <c:pt idx="0">
                  <c:v>T4: 2006</c:v>
                </c:pt>
              </c:strCache>
            </c:strRef>
          </c:tx>
          <c:spPr>
            <a:solidFill>
              <a:srgbClr val="00324B"/>
            </a:solidFill>
            <a:ln>
              <a:noFill/>
            </a:ln>
          </c:spPr>
          <c:invertIfNegative val="0"/>
          <c:cat>
            <c:strRef>
              <c:f>'Figura 1.22'!$B$40:$R$40</c:f>
              <c:strCache>
                <c:ptCount val="17"/>
                <c:pt idx="0">
                  <c:v>T-8</c:v>
                </c:pt>
                <c:pt idx="1">
                  <c:v>T-7</c:v>
                </c:pt>
                <c:pt idx="2">
                  <c:v>T-6</c:v>
                </c:pt>
                <c:pt idx="3">
                  <c:v>T-5</c:v>
                </c:pt>
                <c:pt idx="4">
                  <c:v>T-4</c:v>
                </c:pt>
                <c:pt idx="5">
                  <c:v>T-3</c:v>
                </c:pt>
                <c:pt idx="6">
                  <c:v>T-2</c:v>
                </c:pt>
                <c:pt idx="7">
                  <c:v>T-1</c:v>
                </c:pt>
                <c:pt idx="8">
                  <c:v>T0</c:v>
                </c:pt>
                <c:pt idx="9">
                  <c:v>T+1</c:v>
                </c:pt>
                <c:pt idx="10">
                  <c:v>T+2</c:v>
                </c:pt>
                <c:pt idx="11">
                  <c:v>T+3</c:v>
                </c:pt>
                <c:pt idx="12">
                  <c:v>T+4</c:v>
                </c:pt>
                <c:pt idx="13">
                  <c:v>T+5</c:v>
                </c:pt>
                <c:pt idx="14">
                  <c:v>T+6</c:v>
                </c:pt>
                <c:pt idx="15">
                  <c:v>T+7</c:v>
                </c:pt>
                <c:pt idx="16">
                  <c:v>T+8</c:v>
                </c:pt>
              </c:strCache>
            </c:strRef>
          </c:cat>
          <c:val>
            <c:numRef>
              <c:f>'Figura 1.22'!$B$41:$R$41</c:f>
              <c:numCache>
                <c:formatCode>General</c:formatCode>
                <c:ptCount val="17"/>
                <c:pt idx="0">
                  <c:v>1.2345679012345698</c:v>
                </c:pt>
                <c:pt idx="1">
                  <c:v>0</c:v>
                </c:pt>
                <c:pt idx="2">
                  <c:v>6.1728395061728403</c:v>
                </c:pt>
                <c:pt idx="3">
                  <c:v>3.7037037037037002</c:v>
                </c:pt>
                <c:pt idx="4">
                  <c:v>6.1728395061728403</c:v>
                </c:pt>
                <c:pt idx="5">
                  <c:v>4.9382716049382696</c:v>
                </c:pt>
                <c:pt idx="6">
                  <c:v>4.9382716049382696</c:v>
                </c:pt>
                <c:pt idx="7">
                  <c:v>4.9382716049382696</c:v>
                </c:pt>
                <c:pt idx="8">
                  <c:v>19.7530864197531</c:v>
                </c:pt>
                <c:pt idx="9">
                  <c:v>14.814814814814801</c:v>
                </c:pt>
                <c:pt idx="10">
                  <c:v>1.2345679012345698</c:v>
                </c:pt>
                <c:pt idx="11">
                  <c:v>9.8765432098765391</c:v>
                </c:pt>
                <c:pt idx="12">
                  <c:v>2.4691358024691397</c:v>
                </c:pt>
                <c:pt idx="13">
                  <c:v>9.8765432098765391</c:v>
                </c:pt>
                <c:pt idx="14">
                  <c:v>6.1728395061728403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ser>
          <c:idx val="1"/>
          <c:order val="1"/>
          <c:tx>
            <c:strRef>
              <c:f>'Figura 1.22'!$A$42</c:f>
              <c:strCache>
                <c:ptCount val="1"/>
                <c:pt idx="0">
                  <c:v>T2: 2011</c:v>
                </c:pt>
              </c:strCache>
            </c:strRef>
          </c:tx>
          <c:spPr>
            <a:solidFill>
              <a:srgbClr val="C1002A"/>
            </a:solidFill>
            <a:ln>
              <a:noFill/>
            </a:ln>
          </c:spPr>
          <c:invertIfNegative val="0"/>
          <c:cat>
            <c:strRef>
              <c:f>'Figura 1.22'!$B$40:$R$40</c:f>
              <c:strCache>
                <c:ptCount val="17"/>
                <c:pt idx="0">
                  <c:v>T-8</c:v>
                </c:pt>
                <c:pt idx="1">
                  <c:v>T-7</c:v>
                </c:pt>
                <c:pt idx="2">
                  <c:v>T-6</c:v>
                </c:pt>
                <c:pt idx="3">
                  <c:v>T-5</c:v>
                </c:pt>
                <c:pt idx="4">
                  <c:v>T-4</c:v>
                </c:pt>
                <c:pt idx="5">
                  <c:v>T-3</c:v>
                </c:pt>
                <c:pt idx="6">
                  <c:v>T-2</c:v>
                </c:pt>
                <c:pt idx="7">
                  <c:v>T-1</c:v>
                </c:pt>
                <c:pt idx="8">
                  <c:v>T0</c:v>
                </c:pt>
                <c:pt idx="9">
                  <c:v>T+1</c:v>
                </c:pt>
                <c:pt idx="10">
                  <c:v>T+2</c:v>
                </c:pt>
                <c:pt idx="11">
                  <c:v>T+3</c:v>
                </c:pt>
                <c:pt idx="12">
                  <c:v>T+4</c:v>
                </c:pt>
                <c:pt idx="13">
                  <c:v>T+5</c:v>
                </c:pt>
                <c:pt idx="14">
                  <c:v>T+6</c:v>
                </c:pt>
                <c:pt idx="15">
                  <c:v>T+7</c:v>
                </c:pt>
                <c:pt idx="16">
                  <c:v>T+8</c:v>
                </c:pt>
              </c:strCache>
            </c:strRef>
          </c:cat>
          <c:val>
            <c:numRef>
              <c:f>'Figura 1.22'!$B$42:$R$42</c:f>
              <c:numCache>
                <c:formatCode>General</c:formatCode>
                <c:ptCount val="17"/>
                <c:pt idx="0">
                  <c:v>0</c:v>
                </c:pt>
                <c:pt idx="1">
                  <c:v>2.4691358024691397</c:v>
                </c:pt>
                <c:pt idx="2">
                  <c:v>3.7037037037037002</c:v>
                </c:pt>
                <c:pt idx="3">
                  <c:v>2.4691358024691397</c:v>
                </c:pt>
                <c:pt idx="4">
                  <c:v>7.4074074074074101</c:v>
                </c:pt>
                <c:pt idx="5">
                  <c:v>3.7037037037037002</c:v>
                </c:pt>
                <c:pt idx="6">
                  <c:v>16.049382716049401</c:v>
                </c:pt>
                <c:pt idx="7">
                  <c:v>13.580246913580199</c:v>
                </c:pt>
                <c:pt idx="8">
                  <c:v>23.456790123456798</c:v>
                </c:pt>
                <c:pt idx="9">
                  <c:v>11.1111111111111</c:v>
                </c:pt>
                <c:pt idx="10">
                  <c:v>9.8765432098765391</c:v>
                </c:pt>
                <c:pt idx="11">
                  <c:v>1.2345679012345698</c:v>
                </c:pt>
                <c:pt idx="12">
                  <c:v>0</c:v>
                </c:pt>
                <c:pt idx="13">
                  <c:v>1.2345679012345698</c:v>
                </c:pt>
                <c:pt idx="14">
                  <c:v>1.2345679012345698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ser>
          <c:idx val="2"/>
          <c:order val="2"/>
          <c:tx>
            <c:strRef>
              <c:f>'Figura 1.22'!$A$43</c:f>
              <c:strCache>
                <c:ptCount val="1"/>
                <c:pt idx="0">
                  <c:v>T2: 2015</c:v>
                </c:pt>
              </c:strCache>
            </c:strRef>
          </c:tx>
          <c:spPr>
            <a:solidFill>
              <a:srgbClr val="C9D200"/>
            </a:solidFill>
            <a:ln>
              <a:noFill/>
            </a:ln>
          </c:spPr>
          <c:invertIfNegative val="0"/>
          <c:cat>
            <c:strRef>
              <c:f>'Figura 1.22'!$B$40:$R$40</c:f>
              <c:strCache>
                <c:ptCount val="17"/>
                <c:pt idx="0">
                  <c:v>T-8</c:v>
                </c:pt>
                <c:pt idx="1">
                  <c:v>T-7</c:v>
                </c:pt>
                <c:pt idx="2">
                  <c:v>T-6</c:v>
                </c:pt>
                <c:pt idx="3">
                  <c:v>T-5</c:v>
                </c:pt>
                <c:pt idx="4">
                  <c:v>T-4</c:v>
                </c:pt>
                <c:pt idx="5">
                  <c:v>T-3</c:v>
                </c:pt>
                <c:pt idx="6">
                  <c:v>T-2</c:v>
                </c:pt>
                <c:pt idx="7">
                  <c:v>T-1</c:v>
                </c:pt>
                <c:pt idx="8">
                  <c:v>T0</c:v>
                </c:pt>
                <c:pt idx="9">
                  <c:v>T+1</c:v>
                </c:pt>
                <c:pt idx="10">
                  <c:v>T+2</c:v>
                </c:pt>
                <c:pt idx="11">
                  <c:v>T+3</c:v>
                </c:pt>
                <c:pt idx="12">
                  <c:v>T+4</c:v>
                </c:pt>
                <c:pt idx="13">
                  <c:v>T+5</c:v>
                </c:pt>
                <c:pt idx="14">
                  <c:v>T+6</c:v>
                </c:pt>
                <c:pt idx="15">
                  <c:v>T+7</c:v>
                </c:pt>
                <c:pt idx="16">
                  <c:v>T+8</c:v>
                </c:pt>
              </c:strCache>
            </c:strRef>
          </c:cat>
          <c:val>
            <c:numRef>
              <c:f>'Figura 1.22'!$B$43:$R$43</c:f>
              <c:numCache>
                <c:formatCode>General</c:formatCode>
                <c:ptCount val="17"/>
                <c:pt idx="0">
                  <c:v>0</c:v>
                </c:pt>
                <c:pt idx="1">
                  <c:v>2.4691358024691397</c:v>
                </c:pt>
                <c:pt idx="2">
                  <c:v>4.9382716049382696</c:v>
                </c:pt>
                <c:pt idx="3">
                  <c:v>7.4074074074074101</c:v>
                </c:pt>
                <c:pt idx="4">
                  <c:v>13.580246913580199</c:v>
                </c:pt>
                <c:pt idx="5">
                  <c:v>9.8765432098765391</c:v>
                </c:pt>
                <c:pt idx="6">
                  <c:v>9.8765432098765391</c:v>
                </c:pt>
                <c:pt idx="7">
                  <c:v>1.2345679012345698</c:v>
                </c:pt>
                <c:pt idx="8">
                  <c:v>9.8765432098765391</c:v>
                </c:pt>
                <c:pt idx="9">
                  <c:v>3.7037037037037002</c:v>
                </c:pt>
                <c:pt idx="10">
                  <c:v>7.4074074074074101</c:v>
                </c:pt>
                <c:pt idx="11">
                  <c:v>12.3456790123457</c:v>
                </c:pt>
                <c:pt idx="12">
                  <c:v>3.7037037037037002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58808976"/>
        <c:axId val="358809536"/>
      </c:barChart>
      <c:catAx>
        <c:axId val="358808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58809536"/>
        <c:crosses val="autoZero"/>
        <c:auto val="1"/>
        <c:lblAlgn val="ctr"/>
        <c:lblOffset val="100"/>
        <c:noMultiLvlLbl val="0"/>
      </c:catAx>
      <c:valAx>
        <c:axId val="358809536"/>
        <c:scaling>
          <c:orientation val="minMax"/>
          <c:max val="3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358808976"/>
        <c:crosses val="autoZero"/>
        <c:crossBetween val="between"/>
        <c:majorUnit val="5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4801480042628052"/>
          <c:y val="6.5934065934065936E-2"/>
          <c:w val="0.14229551953846259"/>
          <c:h val="0.27649678405583916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/>
            </a:pPr>
            <a:r>
              <a:rPr lang="en-GB" sz="700" b="0"/>
              <a:t>Servizi: picchi</a:t>
            </a:r>
          </a:p>
        </c:rich>
      </c:tx>
      <c:layout>
        <c:manualLayout>
          <c:xMode val="edge"/>
          <c:yMode val="edge"/>
          <c:x val="7.1765871707836923E-2"/>
          <c:y val="3.35063886244988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046531643230407E-2"/>
          <c:y val="4.1956122365316192E-2"/>
          <c:w val="0.92688811589929776"/>
          <c:h val="0.858069587455414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1.22'!$A$50</c:f>
              <c:strCache>
                <c:ptCount val="1"/>
                <c:pt idx="0">
                  <c:v>T2: 2007</c:v>
                </c:pt>
              </c:strCache>
            </c:strRef>
          </c:tx>
          <c:spPr>
            <a:solidFill>
              <a:srgbClr val="00324B"/>
            </a:solidFill>
            <a:ln>
              <a:noFill/>
            </a:ln>
          </c:spPr>
          <c:invertIfNegative val="0"/>
          <c:cat>
            <c:strRef>
              <c:f>'Figura 1.22'!$B$49:$R$49</c:f>
              <c:strCache>
                <c:ptCount val="17"/>
                <c:pt idx="0">
                  <c:v>T-8</c:v>
                </c:pt>
                <c:pt idx="1">
                  <c:v>T-7</c:v>
                </c:pt>
                <c:pt idx="2">
                  <c:v>T-6</c:v>
                </c:pt>
                <c:pt idx="3">
                  <c:v>T-5</c:v>
                </c:pt>
                <c:pt idx="4">
                  <c:v>T-4</c:v>
                </c:pt>
                <c:pt idx="5">
                  <c:v>T-3</c:v>
                </c:pt>
                <c:pt idx="6">
                  <c:v>T-2</c:v>
                </c:pt>
                <c:pt idx="7">
                  <c:v>T-1</c:v>
                </c:pt>
                <c:pt idx="8">
                  <c:v>T0</c:v>
                </c:pt>
                <c:pt idx="9">
                  <c:v>T+1</c:v>
                </c:pt>
                <c:pt idx="10">
                  <c:v>T+2</c:v>
                </c:pt>
                <c:pt idx="11">
                  <c:v>T+3</c:v>
                </c:pt>
                <c:pt idx="12">
                  <c:v>T+4</c:v>
                </c:pt>
                <c:pt idx="13">
                  <c:v>T+5</c:v>
                </c:pt>
                <c:pt idx="14">
                  <c:v>T+6</c:v>
                </c:pt>
                <c:pt idx="15">
                  <c:v>T+7</c:v>
                </c:pt>
                <c:pt idx="16">
                  <c:v>T+8</c:v>
                </c:pt>
              </c:strCache>
            </c:strRef>
          </c:cat>
          <c:val>
            <c:numRef>
              <c:f>'Figura 1.22'!$B$50:$R$50</c:f>
              <c:numCache>
                <c:formatCode>General</c:formatCode>
                <c:ptCount val="17"/>
                <c:pt idx="0">
                  <c:v>0</c:v>
                </c:pt>
                <c:pt idx="1">
                  <c:v>8</c:v>
                </c:pt>
                <c:pt idx="2">
                  <c:v>0</c:v>
                </c:pt>
                <c:pt idx="3">
                  <c:v>0</c:v>
                </c:pt>
                <c:pt idx="4">
                  <c:v>12</c:v>
                </c:pt>
                <c:pt idx="5">
                  <c:v>0</c:v>
                </c:pt>
                <c:pt idx="6">
                  <c:v>12</c:v>
                </c:pt>
                <c:pt idx="7">
                  <c:v>24</c:v>
                </c:pt>
                <c:pt idx="8">
                  <c:v>8</c:v>
                </c:pt>
                <c:pt idx="9">
                  <c:v>12</c:v>
                </c:pt>
                <c:pt idx="10">
                  <c:v>4</c:v>
                </c:pt>
                <c:pt idx="11">
                  <c:v>8</c:v>
                </c:pt>
                <c:pt idx="12">
                  <c:v>8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</c:v>
                </c:pt>
              </c:numCache>
            </c:numRef>
          </c:val>
        </c:ser>
        <c:ser>
          <c:idx val="1"/>
          <c:order val="1"/>
          <c:tx>
            <c:strRef>
              <c:f>'Figura 1.22'!$A$51</c:f>
              <c:strCache>
                <c:ptCount val="1"/>
                <c:pt idx="0">
                  <c:v>T4: 2010</c:v>
                </c:pt>
              </c:strCache>
            </c:strRef>
          </c:tx>
          <c:spPr>
            <a:solidFill>
              <a:srgbClr val="C1002A"/>
            </a:solidFill>
            <a:ln>
              <a:noFill/>
            </a:ln>
          </c:spPr>
          <c:invertIfNegative val="0"/>
          <c:cat>
            <c:strRef>
              <c:f>'Figura 1.22'!$B$49:$R$49</c:f>
              <c:strCache>
                <c:ptCount val="17"/>
                <c:pt idx="0">
                  <c:v>T-8</c:v>
                </c:pt>
                <c:pt idx="1">
                  <c:v>T-7</c:v>
                </c:pt>
                <c:pt idx="2">
                  <c:v>T-6</c:v>
                </c:pt>
                <c:pt idx="3">
                  <c:v>T-5</c:v>
                </c:pt>
                <c:pt idx="4">
                  <c:v>T-4</c:v>
                </c:pt>
                <c:pt idx="5">
                  <c:v>T-3</c:v>
                </c:pt>
                <c:pt idx="6">
                  <c:v>T-2</c:v>
                </c:pt>
                <c:pt idx="7">
                  <c:v>T-1</c:v>
                </c:pt>
                <c:pt idx="8">
                  <c:v>T0</c:v>
                </c:pt>
                <c:pt idx="9">
                  <c:v>T+1</c:v>
                </c:pt>
                <c:pt idx="10">
                  <c:v>T+2</c:v>
                </c:pt>
                <c:pt idx="11">
                  <c:v>T+3</c:v>
                </c:pt>
                <c:pt idx="12">
                  <c:v>T+4</c:v>
                </c:pt>
                <c:pt idx="13">
                  <c:v>T+5</c:v>
                </c:pt>
                <c:pt idx="14">
                  <c:v>T+6</c:v>
                </c:pt>
                <c:pt idx="15">
                  <c:v>T+7</c:v>
                </c:pt>
                <c:pt idx="16">
                  <c:v>T+8</c:v>
                </c:pt>
              </c:strCache>
            </c:strRef>
          </c:cat>
          <c:val>
            <c:numRef>
              <c:f>'Figura 1.22'!$B$51:$R$51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16</c:v>
                </c:pt>
                <c:pt idx="6">
                  <c:v>8</c:v>
                </c:pt>
                <c:pt idx="7">
                  <c:v>4</c:v>
                </c:pt>
                <c:pt idx="8">
                  <c:v>28.000000000000004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  <c:pt idx="12">
                  <c:v>4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4</c:v>
                </c:pt>
              </c:numCache>
            </c:numRef>
          </c:val>
        </c:ser>
        <c:ser>
          <c:idx val="2"/>
          <c:order val="2"/>
          <c:tx>
            <c:strRef>
              <c:f>'Figura 1.22'!$A$52</c:f>
              <c:strCache>
                <c:ptCount val="1"/>
                <c:pt idx="0">
                  <c:v>T2: 2016</c:v>
                </c:pt>
              </c:strCache>
            </c:strRef>
          </c:tx>
          <c:spPr>
            <a:solidFill>
              <a:srgbClr val="C9D200"/>
            </a:solidFill>
            <a:ln>
              <a:noFill/>
            </a:ln>
          </c:spPr>
          <c:invertIfNegative val="0"/>
          <c:cat>
            <c:strRef>
              <c:f>'Figura 1.22'!$B$49:$R$49</c:f>
              <c:strCache>
                <c:ptCount val="17"/>
                <c:pt idx="0">
                  <c:v>T-8</c:v>
                </c:pt>
                <c:pt idx="1">
                  <c:v>T-7</c:v>
                </c:pt>
                <c:pt idx="2">
                  <c:v>T-6</c:v>
                </c:pt>
                <c:pt idx="3">
                  <c:v>T-5</c:v>
                </c:pt>
                <c:pt idx="4">
                  <c:v>T-4</c:v>
                </c:pt>
                <c:pt idx="5">
                  <c:v>T-3</c:v>
                </c:pt>
                <c:pt idx="6">
                  <c:v>T-2</c:v>
                </c:pt>
                <c:pt idx="7">
                  <c:v>T-1</c:v>
                </c:pt>
                <c:pt idx="8">
                  <c:v>T0</c:v>
                </c:pt>
                <c:pt idx="9">
                  <c:v>T+1</c:v>
                </c:pt>
                <c:pt idx="10">
                  <c:v>T+2</c:v>
                </c:pt>
                <c:pt idx="11">
                  <c:v>T+3</c:v>
                </c:pt>
                <c:pt idx="12">
                  <c:v>T+4</c:v>
                </c:pt>
                <c:pt idx="13">
                  <c:v>T+5</c:v>
                </c:pt>
                <c:pt idx="14">
                  <c:v>T+6</c:v>
                </c:pt>
                <c:pt idx="15">
                  <c:v>T+7</c:v>
                </c:pt>
                <c:pt idx="16">
                  <c:v>T+8</c:v>
                </c:pt>
              </c:strCache>
            </c:strRef>
          </c:cat>
          <c:val>
            <c:numRef>
              <c:f>'Figura 1.22'!$B$52:$R$52</c:f>
              <c:numCache>
                <c:formatCode>General</c:formatCode>
                <c:ptCount val="17"/>
                <c:pt idx="0">
                  <c:v>0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20</c:v>
                </c:pt>
                <c:pt idx="6">
                  <c:v>8</c:v>
                </c:pt>
                <c:pt idx="7">
                  <c:v>0</c:v>
                </c:pt>
                <c:pt idx="8">
                  <c:v>24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58813456"/>
        <c:axId val="358814016"/>
      </c:barChart>
      <c:catAx>
        <c:axId val="3588134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58814016"/>
        <c:crosses val="autoZero"/>
        <c:auto val="1"/>
        <c:lblAlgn val="ctr"/>
        <c:lblOffset val="100"/>
        <c:noMultiLvlLbl val="0"/>
      </c:catAx>
      <c:valAx>
        <c:axId val="358814016"/>
        <c:scaling>
          <c:orientation val="minMax"/>
          <c:max val="30"/>
          <c:min val="0"/>
        </c:scaling>
        <c:delete val="0"/>
        <c:axPos val="l"/>
        <c:numFmt formatCode="General" sourceLinked="1"/>
        <c:majorTickMark val="out"/>
        <c:minorTickMark val="none"/>
        <c:tickLblPos val="nextTo"/>
        <c:crossAx val="358813456"/>
        <c:crosses val="autoZero"/>
        <c:crossBetween val="between"/>
        <c:majorUnit val="5"/>
      </c:valAx>
      <c:spPr>
        <a:noFill/>
      </c:spPr>
    </c:plotArea>
    <c:legend>
      <c:legendPos val="t"/>
      <c:layout>
        <c:manualLayout>
          <c:xMode val="edge"/>
          <c:yMode val="edge"/>
          <c:x val="0.83153354571225235"/>
          <c:y val="8.0586080586080591E-2"/>
          <c:w val="0.16429189521970941"/>
          <c:h val="0.25609183467451185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4803149606299213" l="0.11811023622047245" r="0.11811023622047245" t="0.74803149606299213" header="0.31496062992125984" footer="0.31496062992125984"/>
    <c:pageSetup orientation="portrait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700" b="0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Quota di imprese "in salute"</a:t>
            </a:r>
            <a:endParaRPr lang="it-IT" sz="700" b="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9.9011186705051754E-2"/>
          <c:y val="2.5827273499132906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046531643230407E-2"/>
          <c:y val="4.1956122365316192E-2"/>
          <c:w val="0.91651965969816929"/>
          <c:h val="0.67931169299303018"/>
        </c:manualLayout>
      </c:layout>
      <c:lineChart>
        <c:grouping val="standard"/>
        <c:varyColors val="0"/>
        <c:ser>
          <c:idx val="0"/>
          <c:order val="0"/>
          <c:tx>
            <c:strRef>
              <c:f>'Figura 1.23 '!$A$28</c:f>
              <c:strCache>
                <c:ptCount val="1"/>
                <c:pt idx="0">
                  <c:v>Non esportatrici</c:v>
                </c:pt>
              </c:strCache>
            </c:strRef>
          </c:tx>
          <c:spPr>
            <a:ln w="25400">
              <a:solidFill>
                <a:srgbClr val="53822C"/>
              </a:solidFill>
              <a:prstDash val="sysDash"/>
            </a:ln>
          </c:spPr>
          <c:marker>
            <c:symbol val="none"/>
          </c:marker>
          <c:cat>
            <c:strRef>
              <c:f>'Figura 1.23 '!$B$26:$O$27</c:f>
              <c:strCach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strCache>
            </c:strRef>
          </c:cat>
          <c:val>
            <c:numRef>
              <c:f>'Figura 1.23 '!$B$28:$O$28</c:f>
              <c:numCache>
                <c:formatCode>0.00</c:formatCode>
                <c:ptCount val="14"/>
                <c:pt idx="0">
                  <c:v>17.941247266964876</c:v>
                </c:pt>
                <c:pt idx="1">
                  <c:v>17.951055888883641</c:v>
                </c:pt>
                <c:pt idx="2">
                  <c:v>18.12116672128845</c:v>
                </c:pt>
                <c:pt idx="3">
                  <c:v>19.369289639594083</c:v>
                </c:pt>
                <c:pt idx="4">
                  <c:v>20.532143894510252</c:v>
                </c:pt>
                <c:pt idx="5">
                  <c:v>21.583953665776086</c:v>
                </c:pt>
                <c:pt idx="6">
                  <c:v>22.792745336761357</c:v>
                </c:pt>
                <c:pt idx="7">
                  <c:v>21.76948067946271</c:v>
                </c:pt>
                <c:pt idx="8">
                  <c:v>22.091356962402024</c:v>
                </c:pt>
                <c:pt idx="9">
                  <c:v>23.029436049079283</c:v>
                </c:pt>
                <c:pt idx="10">
                  <c:v>23.546969649414645</c:v>
                </c:pt>
                <c:pt idx="11">
                  <c:v>23.346003485619431</c:v>
                </c:pt>
                <c:pt idx="12">
                  <c:v>24.535988546140828</c:v>
                </c:pt>
                <c:pt idx="13">
                  <c:v>26.309776938417041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'Figura 1.23 '!$A$29</c:f>
              <c:strCache>
                <c:ptCount val="1"/>
                <c:pt idx="0">
                  <c:v>Esportatrici</c:v>
                </c:pt>
              </c:strCache>
            </c:strRef>
          </c:tx>
          <c:spPr>
            <a:ln w="25400">
              <a:solidFill>
                <a:srgbClr val="53822C"/>
              </a:solidFill>
            </a:ln>
          </c:spPr>
          <c:marker>
            <c:symbol val="none"/>
          </c:marker>
          <c:cat>
            <c:strRef>
              <c:f>'Figura 1.23 '!$B$26:$O$27</c:f>
              <c:strCach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strCache>
            </c:strRef>
          </c:cat>
          <c:val>
            <c:numRef>
              <c:f>'Figura 1.23 '!$B$29:$O$29</c:f>
              <c:numCache>
                <c:formatCode>0.00</c:formatCode>
                <c:ptCount val="14"/>
                <c:pt idx="0">
                  <c:v>20.193792821216881</c:v>
                </c:pt>
                <c:pt idx="1">
                  <c:v>20.673811187906086</c:v>
                </c:pt>
                <c:pt idx="2">
                  <c:v>19.896393442622951</c:v>
                </c:pt>
                <c:pt idx="3">
                  <c:v>21.408492198912391</c:v>
                </c:pt>
                <c:pt idx="4">
                  <c:v>22.774203559364519</c:v>
                </c:pt>
                <c:pt idx="5">
                  <c:v>23.339301183944556</c:v>
                </c:pt>
                <c:pt idx="6">
                  <c:v>23.444050306352789</c:v>
                </c:pt>
                <c:pt idx="7">
                  <c:v>21.925822667173573</c:v>
                </c:pt>
                <c:pt idx="8">
                  <c:v>21.749276271615539</c:v>
                </c:pt>
                <c:pt idx="9">
                  <c:v>24.10347423900183</c:v>
                </c:pt>
                <c:pt idx="10">
                  <c:v>24.21349144388412</c:v>
                </c:pt>
                <c:pt idx="11">
                  <c:v>24.20233625801324</c:v>
                </c:pt>
                <c:pt idx="12">
                  <c:v>26.37156717816319</c:v>
                </c:pt>
                <c:pt idx="13">
                  <c:v>29.062359896153726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8817376"/>
        <c:axId val="358817936"/>
      </c:lineChart>
      <c:catAx>
        <c:axId val="3588173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it-IT"/>
          </a:p>
        </c:txPr>
        <c:crossAx val="358817936"/>
        <c:crosses val="autoZero"/>
        <c:auto val="1"/>
        <c:lblAlgn val="ctr"/>
        <c:lblOffset val="100"/>
        <c:noMultiLvlLbl val="0"/>
      </c:catAx>
      <c:valAx>
        <c:axId val="358817936"/>
        <c:scaling>
          <c:orientation val="minMax"/>
          <c:max val="40"/>
          <c:min val="15"/>
        </c:scaling>
        <c:delete val="0"/>
        <c:axPos val="l"/>
        <c:numFmt formatCode="0" sourceLinked="0"/>
        <c:majorTickMark val="out"/>
        <c:minorTickMark val="none"/>
        <c:tickLblPos val="nextTo"/>
        <c:crossAx val="358817376"/>
        <c:crosses val="autoZero"/>
        <c:crossBetween val="between"/>
        <c:majorUnit val="5"/>
      </c:valAx>
      <c:spPr>
        <a:noFill/>
      </c:spPr>
    </c:plotArea>
    <c:legend>
      <c:legendPos val="t"/>
      <c:layout>
        <c:manualLayout>
          <c:xMode val="edge"/>
          <c:yMode val="edge"/>
          <c:x val="0"/>
          <c:y val="0.89712508890835552"/>
          <c:w val="0.97145229721961279"/>
          <c:h val="0.10030031831606177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/>
            </a:pPr>
            <a:r>
              <a:rPr lang="it-IT" sz="700" b="0" i="0" baseline="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Quota di imprese </a:t>
            </a:r>
            <a:r>
              <a:rPr lang="it-IT" sz="700" b="0" i="0" u="none" strike="noStrike" baseline="0">
                <a:effectLst/>
              </a:rPr>
              <a:t>"a rischio"</a:t>
            </a:r>
            <a:endParaRPr lang="it-IT" sz="700" b="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9.4763205828779604E-2"/>
          <c:y val="2.4725418938017368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0046531643230407E-2"/>
          <c:y val="4.1956122365316192E-2"/>
          <c:w val="0.9165683819064967"/>
          <c:h val="0.68060064607308701"/>
        </c:manualLayout>
      </c:layout>
      <c:lineChart>
        <c:grouping val="standard"/>
        <c:varyColors val="0"/>
        <c:ser>
          <c:idx val="4"/>
          <c:order val="0"/>
          <c:tx>
            <c:strRef>
              <c:f>'Figura 1.23 '!$A$31</c:f>
              <c:strCache>
                <c:ptCount val="1"/>
                <c:pt idx="0">
                  <c:v>Non esportatrici</c:v>
                </c:pt>
              </c:strCache>
            </c:strRef>
          </c:tx>
          <c:spPr>
            <a:ln>
              <a:solidFill>
                <a:srgbClr val="C1002A"/>
              </a:solidFill>
              <a:prstDash val="sysDash"/>
            </a:ln>
          </c:spPr>
          <c:marker>
            <c:symbol val="none"/>
          </c:marker>
          <c:cat>
            <c:numRef>
              <c:f>'Figura 1.23 '!$B$26:$O$26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'Figura 1.23 '!$B$31:$O$31</c:f>
              <c:numCache>
                <c:formatCode>0.00</c:formatCode>
                <c:ptCount val="14"/>
                <c:pt idx="0">
                  <c:v>31.035745090566262</c:v>
                </c:pt>
                <c:pt idx="1">
                  <c:v>33.192705626683043</c:v>
                </c:pt>
                <c:pt idx="2">
                  <c:v>33.524509574418275</c:v>
                </c:pt>
                <c:pt idx="3">
                  <c:v>31.926603958059403</c:v>
                </c:pt>
                <c:pt idx="4">
                  <c:v>30.134528077414323</c:v>
                </c:pt>
                <c:pt idx="5">
                  <c:v>28.11253836781767</c:v>
                </c:pt>
                <c:pt idx="6">
                  <c:v>27.96303596284061</c:v>
                </c:pt>
                <c:pt idx="7">
                  <c:v>33.400894168196913</c:v>
                </c:pt>
                <c:pt idx="8">
                  <c:v>34.778853525436773</c:v>
                </c:pt>
                <c:pt idx="9">
                  <c:v>31.876252104175069</c:v>
                </c:pt>
                <c:pt idx="10">
                  <c:v>32.373748469916194</c:v>
                </c:pt>
                <c:pt idx="11">
                  <c:v>37.187162470010612</c:v>
                </c:pt>
                <c:pt idx="12">
                  <c:v>35.2505531693349</c:v>
                </c:pt>
                <c:pt idx="13">
                  <c:v>32.092011252129581</c:v>
                </c:pt>
              </c:numCache>
            </c:numRef>
          </c:val>
          <c:smooth val="0"/>
        </c:ser>
        <c:ser>
          <c:idx val="5"/>
          <c:order val="1"/>
          <c:tx>
            <c:strRef>
              <c:f>'Figura 1.23 '!$A$32</c:f>
              <c:strCache>
                <c:ptCount val="1"/>
                <c:pt idx="0">
                  <c:v>Esportatrici</c:v>
                </c:pt>
              </c:strCache>
            </c:strRef>
          </c:tx>
          <c:spPr>
            <a:ln>
              <a:solidFill>
                <a:srgbClr val="C1002A"/>
              </a:solidFill>
              <a:prstDash val="solid"/>
            </a:ln>
          </c:spPr>
          <c:marker>
            <c:symbol val="none"/>
          </c:marker>
          <c:cat>
            <c:numRef>
              <c:f>'Figura 1.23 '!$B$26:$O$26</c:f>
              <c:numCache>
                <c:formatCode>General</c:formatCode>
                <c:ptCount val="14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</c:numCache>
            </c:numRef>
          </c:cat>
          <c:val>
            <c:numRef>
              <c:f>'Figura 1.23 '!$B$32:$O$32</c:f>
              <c:numCache>
                <c:formatCode>0.00</c:formatCode>
                <c:ptCount val="14"/>
                <c:pt idx="0">
                  <c:v>26.506580771210942</c:v>
                </c:pt>
                <c:pt idx="1">
                  <c:v>28.062954621935749</c:v>
                </c:pt>
                <c:pt idx="2">
                  <c:v>30.441967213114758</c:v>
                </c:pt>
                <c:pt idx="3">
                  <c:v>28.169843978247794</c:v>
                </c:pt>
                <c:pt idx="4">
                  <c:v>26.590195633750703</c:v>
                </c:pt>
                <c:pt idx="5">
                  <c:v>24.255269997112329</c:v>
                </c:pt>
                <c:pt idx="6">
                  <c:v>24.533798885787679</c:v>
                </c:pt>
                <c:pt idx="7">
                  <c:v>32.940480716427999</c:v>
                </c:pt>
                <c:pt idx="8">
                  <c:v>38.617926449383042</c:v>
                </c:pt>
                <c:pt idx="9">
                  <c:v>28.934064752070558</c:v>
                </c:pt>
                <c:pt idx="10">
                  <c:v>29.064418796024725</c:v>
                </c:pt>
                <c:pt idx="11">
                  <c:v>35.518651370486182</c:v>
                </c:pt>
                <c:pt idx="12">
                  <c:v>30.893834974702784</c:v>
                </c:pt>
                <c:pt idx="13">
                  <c:v>26.254548487660433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8821296"/>
        <c:axId val="358821856"/>
      </c:lineChart>
      <c:catAx>
        <c:axId val="35882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it-IT"/>
          </a:p>
        </c:txPr>
        <c:crossAx val="358821856"/>
        <c:crosses val="autoZero"/>
        <c:auto val="1"/>
        <c:lblAlgn val="ctr"/>
        <c:lblOffset val="100"/>
        <c:noMultiLvlLbl val="0"/>
      </c:catAx>
      <c:valAx>
        <c:axId val="358821856"/>
        <c:scaling>
          <c:orientation val="minMax"/>
          <c:max val="40"/>
          <c:min val="15"/>
        </c:scaling>
        <c:delete val="0"/>
        <c:axPos val="l"/>
        <c:numFmt formatCode="0" sourceLinked="0"/>
        <c:majorTickMark val="out"/>
        <c:minorTickMark val="none"/>
        <c:tickLblPos val="nextTo"/>
        <c:crossAx val="358821296"/>
        <c:crosses val="autoZero"/>
        <c:crossBetween val="between"/>
        <c:majorUnit val="5"/>
      </c:valAx>
      <c:spPr>
        <a:noFill/>
      </c:spPr>
    </c:plotArea>
    <c:legend>
      <c:legendPos val="b"/>
      <c:layout>
        <c:manualLayout>
          <c:xMode val="edge"/>
          <c:yMode val="edge"/>
          <c:x val="7.4799256223436555E-2"/>
          <c:y val="0.89909095497678182"/>
          <c:w val="0.85040110807528835"/>
          <c:h val="8.8728377920121532E-2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3599725971568302E-2"/>
          <c:y val="3.36248879782476E-2"/>
          <c:w val="0.940697459532297"/>
          <c:h val="0.897810837101038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'Figura1.24 '!$B$31</c:f>
              <c:strCache>
                <c:ptCount val="1"/>
                <c:pt idx="0">
                  <c:v>Export in aumento</c:v>
                </c:pt>
              </c:strCache>
            </c:strRef>
          </c:tx>
          <c:spPr>
            <a:solidFill>
              <a:srgbClr val="00324B"/>
            </a:solidFill>
            <a:ln>
              <a:noFill/>
            </a:ln>
          </c:spPr>
          <c:invertIfNegative val="0"/>
          <c:cat>
            <c:strRef>
              <c:f>'Figura1.24 '!$A$32:$A$34</c:f>
              <c:strCache>
                <c:ptCount val="3"/>
                <c:pt idx="0">
                  <c:v>In salute</c:v>
                </c:pt>
                <c:pt idx="1">
                  <c:v>Fragili</c:v>
                </c:pt>
                <c:pt idx="2">
                  <c:v>A rischio</c:v>
                </c:pt>
              </c:strCache>
            </c:strRef>
          </c:cat>
          <c:val>
            <c:numRef>
              <c:f>'Figura1.24 '!$B$32:$B$34</c:f>
              <c:numCache>
                <c:formatCode>0.0</c:formatCode>
                <c:ptCount val="3"/>
                <c:pt idx="0">
                  <c:v>50.922181674721379</c:v>
                </c:pt>
                <c:pt idx="1">
                  <c:v>49.435099700687161</c:v>
                </c:pt>
                <c:pt idx="2">
                  <c:v>38.554042829800295</c:v>
                </c:pt>
              </c:numCache>
            </c:numRef>
          </c:val>
        </c:ser>
        <c:ser>
          <c:idx val="1"/>
          <c:order val="1"/>
          <c:tx>
            <c:strRef>
              <c:f>'Figura1.24 '!$C$31</c:f>
              <c:strCache>
                <c:ptCount val="1"/>
                <c:pt idx="0">
                  <c:v>Export in diminuzione</c:v>
                </c:pt>
              </c:strCache>
            </c:strRef>
          </c:tx>
          <c:spPr>
            <a:solidFill>
              <a:srgbClr val="C1002A"/>
            </a:solidFill>
            <a:ln>
              <a:noFill/>
            </a:ln>
          </c:spPr>
          <c:invertIfNegative val="0"/>
          <c:cat>
            <c:strRef>
              <c:f>'Figura1.24 '!$A$32:$A$34</c:f>
              <c:strCache>
                <c:ptCount val="3"/>
                <c:pt idx="0">
                  <c:v>In salute</c:v>
                </c:pt>
                <c:pt idx="1">
                  <c:v>Fragili</c:v>
                </c:pt>
                <c:pt idx="2">
                  <c:v>A rischio</c:v>
                </c:pt>
              </c:strCache>
            </c:strRef>
          </c:cat>
          <c:val>
            <c:numRef>
              <c:f>'Figura1.24 '!$C$32:$C$34</c:f>
              <c:numCache>
                <c:formatCode>0.0</c:formatCode>
                <c:ptCount val="3"/>
                <c:pt idx="0">
                  <c:v>49.048229608442647</c:v>
                </c:pt>
                <c:pt idx="1">
                  <c:v>50.531174908309097</c:v>
                </c:pt>
                <c:pt idx="2">
                  <c:v>61.413455635405001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58826336"/>
        <c:axId val="358826896"/>
      </c:barChart>
      <c:lineChart>
        <c:grouping val="standard"/>
        <c:varyColors val="0"/>
        <c:ser>
          <c:idx val="2"/>
          <c:order val="2"/>
          <c:tx>
            <c:strRef>
              <c:f>'Figura1.24 '!$D$31</c:f>
              <c:strCache>
                <c:ptCount val="1"/>
                <c:pt idx="0">
                  <c:v>Totale in aumento</c:v>
                </c:pt>
              </c:strCache>
            </c:strRef>
          </c:tx>
          <c:spPr>
            <a:ln>
              <a:solidFill>
                <a:schemeClr val="tx2"/>
              </a:solidFill>
              <a:prstDash val="sysDash"/>
            </a:ln>
          </c:spPr>
          <c:marker>
            <c:symbol val="none"/>
          </c:marker>
          <c:dPt>
            <c:idx val="2"/>
            <c:bubble3D val="0"/>
            <c:spPr>
              <a:ln>
                <a:solidFill>
                  <a:srgbClr val="00324B"/>
                </a:solidFill>
                <a:prstDash val="sysDash"/>
              </a:ln>
            </c:spPr>
          </c:dPt>
          <c:dLbls>
            <c:dLbl>
              <c:idx val="0"/>
              <c:layout>
                <c:manualLayout>
                  <c:x val="0.1106071741032371"/>
                  <c:y val="-3.5229919488159074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>
                      <a:solidFill>
                        <a:srgbClr val="00324B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'Figura1.24 '!$A$32:$A$34</c:f>
              <c:strCache>
                <c:ptCount val="3"/>
                <c:pt idx="0">
                  <c:v>In salute</c:v>
                </c:pt>
                <c:pt idx="1">
                  <c:v>Fragili</c:v>
                </c:pt>
                <c:pt idx="2">
                  <c:v>A rischio</c:v>
                </c:pt>
              </c:strCache>
            </c:strRef>
          </c:cat>
          <c:val>
            <c:numRef>
              <c:f>'Figura1.24 '!$D$32:$D$34</c:f>
              <c:numCache>
                <c:formatCode>0.0</c:formatCode>
                <c:ptCount val="3"/>
                <c:pt idx="0">
                  <c:v>47.009000473709143</c:v>
                </c:pt>
                <c:pt idx="1">
                  <c:v>47.009000473709143</c:v>
                </c:pt>
                <c:pt idx="2">
                  <c:v>47.009000473709143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'Figura1.24 '!$E$31</c:f>
              <c:strCache>
                <c:ptCount val="1"/>
                <c:pt idx="0">
                  <c:v>Totale in diminuzione</c:v>
                </c:pt>
              </c:strCache>
            </c:strRef>
          </c:tx>
          <c:spPr>
            <a:ln>
              <a:solidFill>
                <a:srgbClr val="C1002A"/>
              </a:solidFill>
              <a:prstDash val="sysDash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0.11164071157771945"/>
                  <c:y val="-4.3191592330854379E-2"/>
                </c:manualLayout>
              </c:layout>
              <c:numFmt formatCode="#,##0.0" sourceLinked="0"/>
              <c:spPr/>
              <c:txPr>
                <a:bodyPr/>
                <a:lstStyle/>
                <a:p>
                  <a:pPr>
                    <a:defRPr>
                      <a:solidFill>
                        <a:srgbClr val="FF0000"/>
                      </a:solidFill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FF000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'Figura1.24 '!$A$32:$A$34</c:f>
              <c:strCache>
                <c:ptCount val="3"/>
                <c:pt idx="0">
                  <c:v>In salute</c:v>
                </c:pt>
                <c:pt idx="1">
                  <c:v>Fragili</c:v>
                </c:pt>
                <c:pt idx="2">
                  <c:v>A rischio</c:v>
                </c:pt>
              </c:strCache>
            </c:strRef>
          </c:cat>
          <c:val>
            <c:numRef>
              <c:f>'Figura1.24 '!$E$32:$E$34</c:f>
              <c:numCache>
                <c:formatCode>0.0</c:formatCode>
                <c:ptCount val="3"/>
                <c:pt idx="0">
                  <c:v>52.958787304594978</c:v>
                </c:pt>
                <c:pt idx="1">
                  <c:v>52.958787304594978</c:v>
                </c:pt>
                <c:pt idx="2">
                  <c:v>52.958787304594978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8826336"/>
        <c:axId val="358826896"/>
      </c:lineChart>
      <c:catAx>
        <c:axId val="358826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58826896"/>
        <c:crosses val="autoZero"/>
        <c:auto val="1"/>
        <c:lblAlgn val="ctr"/>
        <c:lblOffset val="100"/>
        <c:noMultiLvlLbl val="0"/>
      </c:catAx>
      <c:valAx>
        <c:axId val="358826896"/>
        <c:scaling>
          <c:orientation val="minMax"/>
          <c:max val="70"/>
        </c:scaling>
        <c:delete val="0"/>
        <c:axPos val="l"/>
        <c:numFmt formatCode="0" sourceLinked="0"/>
        <c:majorTickMark val="out"/>
        <c:minorTickMark val="none"/>
        <c:tickLblPos val="nextTo"/>
        <c:crossAx val="358826336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5.0383435403907842E-2"/>
          <c:y val="1.4653578163613225E-4"/>
          <c:w val="0.93182572178477685"/>
          <c:h val="0.1117801608088990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8100444444444448E-2"/>
          <c:y val="0.12435586419753085"/>
          <c:w val="0.88662133333333337"/>
          <c:h val="0.73138333333333339"/>
        </c:manualLayout>
      </c:layout>
      <c:barChart>
        <c:barDir val="col"/>
        <c:grouping val="stacked"/>
        <c:varyColors val="0"/>
        <c:ser>
          <c:idx val="1"/>
          <c:order val="1"/>
          <c:spPr>
            <a:solidFill>
              <a:srgbClr val="FABB00"/>
            </a:solidFill>
          </c:spPr>
          <c:invertIfNegative val="0"/>
          <c:val>
            <c:numRef>
              <c:f>'Figura 1.2'!$C$4:$C$31</c:f>
              <c:numCache>
                <c:formatCode>#,##0.0</c:formatCode>
                <c:ptCount val="28"/>
                <c:pt idx="0">
                  <c:v>-2.9000000000000001E-2</c:v>
                </c:pt>
                <c:pt idx="1">
                  <c:v>0.191</c:v>
                </c:pt>
                <c:pt idx="2">
                  <c:v>0.441</c:v>
                </c:pt>
                <c:pt idx="3">
                  <c:v>0.23</c:v>
                </c:pt>
                <c:pt idx="4">
                  <c:v>-0.108</c:v>
                </c:pt>
                <c:pt idx="5">
                  <c:v>3.3000000000000002E-2</c:v>
                </c:pt>
                <c:pt idx="6">
                  <c:v>-0.23200000000000001</c:v>
                </c:pt>
                <c:pt idx="7">
                  <c:v>-1.046</c:v>
                </c:pt>
                <c:pt idx="8">
                  <c:v>-0.97699999999999998</c:v>
                </c:pt>
                <c:pt idx="9">
                  <c:v>-0.315</c:v>
                </c:pt>
                <c:pt idx="10">
                  <c:v>-0.46500000000000002</c:v>
                </c:pt>
                <c:pt idx="11">
                  <c:v>-0.47099999999999997</c:v>
                </c:pt>
                <c:pt idx="12">
                  <c:v>-0.68300000000000005</c:v>
                </c:pt>
                <c:pt idx="13">
                  <c:v>-0.26300000000000001</c:v>
                </c:pt>
                <c:pt idx="14">
                  <c:v>4.2999999999999997E-2</c:v>
                </c:pt>
                <c:pt idx="15">
                  <c:v>8.3000000000000004E-2</c:v>
                </c:pt>
                <c:pt idx="16">
                  <c:v>-2.5999999999999999E-2</c:v>
                </c:pt>
                <c:pt idx="17">
                  <c:v>0.08</c:v>
                </c:pt>
                <c:pt idx="18">
                  <c:v>7.9000000000000001E-2</c:v>
                </c:pt>
                <c:pt idx="19">
                  <c:v>0.24</c:v>
                </c:pt>
                <c:pt idx="20">
                  <c:v>0.19</c:v>
                </c:pt>
                <c:pt idx="21">
                  <c:v>0.40400000000000003</c:v>
                </c:pt>
                <c:pt idx="22">
                  <c:v>0.376</c:v>
                </c:pt>
                <c:pt idx="23">
                  <c:v>0.16400000000000001</c:v>
                </c:pt>
                <c:pt idx="24">
                  <c:v>9.2999999999999999E-2</c:v>
                </c:pt>
                <c:pt idx="25">
                  <c:v>0.29199999999999998</c:v>
                </c:pt>
                <c:pt idx="26">
                  <c:v>0.13600000000000001</c:v>
                </c:pt>
                <c:pt idx="27">
                  <c:v>4.3999999999999997E-2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1.2'!$C$3</c15:sqref>
                        </c15:formulaRef>
                      </c:ext>
                    </c:extLst>
                    <c:strCache>
                      <c:ptCount val="1"/>
                      <c:pt idx="0">
                        <c:v>Consumi delle famiglie e ISP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'Figura 1.2'!$A$4:$A$31</c15:sqref>
                        </c15:formulaRef>
                      </c:ext>
                    </c:extLst>
                    <c:strCache>
                      <c:ptCount val="28"/>
                      <c:pt idx="0">
                        <c:v>2010-T1</c:v>
                      </c:pt>
                      <c:pt idx="1">
                        <c:v>2010-T2</c:v>
                      </c:pt>
                      <c:pt idx="2">
                        <c:v>2010-T3</c:v>
                      </c:pt>
                      <c:pt idx="3">
                        <c:v>2010-T4</c:v>
                      </c:pt>
                      <c:pt idx="4">
                        <c:v>2011-T1</c:v>
                      </c:pt>
                      <c:pt idx="5">
                        <c:v>2011-T2</c:v>
                      </c:pt>
                      <c:pt idx="6">
                        <c:v>2011-T3</c:v>
                      </c:pt>
                      <c:pt idx="7">
                        <c:v>2011-T4</c:v>
                      </c:pt>
                      <c:pt idx="8">
                        <c:v>2012-T1</c:v>
                      </c:pt>
                      <c:pt idx="9">
                        <c:v>2012-T2</c:v>
                      </c:pt>
                      <c:pt idx="10">
                        <c:v>2012-T3</c:v>
                      </c:pt>
                      <c:pt idx="11">
                        <c:v>2012-T4</c:v>
                      </c:pt>
                      <c:pt idx="12">
                        <c:v>2013-T1</c:v>
                      </c:pt>
                      <c:pt idx="13">
                        <c:v>2013-T2</c:v>
                      </c:pt>
                      <c:pt idx="14">
                        <c:v>2013-T3</c:v>
                      </c:pt>
                      <c:pt idx="15">
                        <c:v>2013-T4</c:v>
                      </c:pt>
                      <c:pt idx="16">
                        <c:v>2014-T1</c:v>
                      </c:pt>
                      <c:pt idx="17">
                        <c:v>2014-T2</c:v>
                      </c:pt>
                      <c:pt idx="18">
                        <c:v>2014-T3</c:v>
                      </c:pt>
                      <c:pt idx="19">
                        <c:v>2014-T4</c:v>
                      </c:pt>
                      <c:pt idx="20">
                        <c:v>2015-T1</c:v>
                      </c:pt>
                      <c:pt idx="21">
                        <c:v>2015-T2</c:v>
                      </c:pt>
                      <c:pt idx="22">
                        <c:v>2015-T3</c:v>
                      </c:pt>
                      <c:pt idx="23">
                        <c:v>2015-T4</c:v>
                      </c:pt>
                      <c:pt idx="24">
                        <c:v>2016-T1</c:v>
                      </c:pt>
                      <c:pt idx="25">
                        <c:v>2016-T2</c:v>
                      </c:pt>
                      <c:pt idx="26">
                        <c:v>2016-T3</c:v>
                      </c:pt>
                      <c:pt idx="27">
                        <c:v>2016-T4</c:v>
                      </c:pt>
                    </c:strCache>
                  </c:strRef>
                </c15:cat>
              </c15:filteredCategoryTitle>
            </c:ext>
          </c:extLst>
        </c:ser>
        <c:ser>
          <c:idx val="2"/>
          <c:order val="2"/>
          <c:spPr>
            <a:solidFill>
              <a:srgbClr val="C1002A"/>
            </a:solidFill>
          </c:spPr>
          <c:invertIfNegative val="0"/>
          <c:val>
            <c:numRef>
              <c:f>'Figura 1.2'!$D$4:$D$31</c:f>
              <c:numCache>
                <c:formatCode>#,##0.0</c:formatCode>
                <c:ptCount val="28"/>
                <c:pt idx="0">
                  <c:v>0.20799999999999999</c:v>
                </c:pt>
                <c:pt idx="1">
                  <c:v>4.2000000000000003E-2</c:v>
                </c:pt>
                <c:pt idx="2">
                  <c:v>6.6000000000000003E-2</c:v>
                </c:pt>
                <c:pt idx="3">
                  <c:v>-0.124</c:v>
                </c:pt>
                <c:pt idx="4">
                  <c:v>-0.19600000000000001</c:v>
                </c:pt>
                <c:pt idx="5">
                  <c:v>-8.8999999999999996E-2</c:v>
                </c:pt>
                <c:pt idx="6">
                  <c:v>-0.156</c:v>
                </c:pt>
                <c:pt idx="7">
                  <c:v>9.1999999999999998E-2</c:v>
                </c:pt>
                <c:pt idx="8">
                  <c:v>-0.13100000000000001</c:v>
                </c:pt>
                <c:pt idx="9">
                  <c:v>-0.11700000000000001</c:v>
                </c:pt>
                <c:pt idx="10">
                  <c:v>5.6000000000000001E-2</c:v>
                </c:pt>
                <c:pt idx="11">
                  <c:v>-0.219</c:v>
                </c:pt>
                <c:pt idx="12">
                  <c:v>0.13600000000000001</c:v>
                </c:pt>
                <c:pt idx="13">
                  <c:v>7.9000000000000001E-2</c:v>
                </c:pt>
                <c:pt idx="14">
                  <c:v>-0.192</c:v>
                </c:pt>
                <c:pt idx="15">
                  <c:v>1.4E-2</c:v>
                </c:pt>
                <c:pt idx="16">
                  <c:v>-0.03</c:v>
                </c:pt>
                <c:pt idx="17">
                  <c:v>-0.13100000000000001</c:v>
                </c:pt>
                <c:pt idx="18">
                  <c:v>0.10299999999999999</c:v>
                </c:pt>
                <c:pt idx="19">
                  <c:v>1.0999999999999999E-2</c:v>
                </c:pt>
                <c:pt idx="20">
                  <c:v>-0.14399999999999999</c:v>
                </c:pt>
                <c:pt idx="21">
                  <c:v>-4.3999999999999997E-2</c:v>
                </c:pt>
                <c:pt idx="22">
                  <c:v>2.5000000000000001E-2</c:v>
                </c:pt>
                <c:pt idx="23">
                  <c:v>-1.2999999999999999E-2</c:v>
                </c:pt>
                <c:pt idx="24">
                  <c:v>0.16900000000000001</c:v>
                </c:pt>
                <c:pt idx="25">
                  <c:v>-6.0999999999999999E-2</c:v>
                </c:pt>
                <c:pt idx="26">
                  <c:v>-4.2000000000000003E-2</c:v>
                </c:pt>
                <c:pt idx="27">
                  <c:v>0.113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1.2'!$D$3</c15:sqref>
                        </c15:formulaRef>
                      </c:ext>
                    </c:extLst>
                    <c:strCache>
                      <c:ptCount val="1"/>
                      <c:pt idx="0">
                        <c:v>Consumi della PA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'Figura 1.2'!$A$4:$A$31</c15:sqref>
                        </c15:formulaRef>
                      </c:ext>
                    </c:extLst>
                    <c:strCache>
                      <c:ptCount val="28"/>
                      <c:pt idx="0">
                        <c:v>2010-T1</c:v>
                      </c:pt>
                      <c:pt idx="1">
                        <c:v>2010-T2</c:v>
                      </c:pt>
                      <c:pt idx="2">
                        <c:v>2010-T3</c:v>
                      </c:pt>
                      <c:pt idx="3">
                        <c:v>2010-T4</c:v>
                      </c:pt>
                      <c:pt idx="4">
                        <c:v>2011-T1</c:v>
                      </c:pt>
                      <c:pt idx="5">
                        <c:v>2011-T2</c:v>
                      </c:pt>
                      <c:pt idx="6">
                        <c:v>2011-T3</c:v>
                      </c:pt>
                      <c:pt idx="7">
                        <c:v>2011-T4</c:v>
                      </c:pt>
                      <c:pt idx="8">
                        <c:v>2012-T1</c:v>
                      </c:pt>
                      <c:pt idx="9">
                        <c:v>2012-T2</c:v>
                      </c:pt>
                      <c:pt idx="10">
                        <c:v>2012-T3</c:v>
                      </c:pt>
                      <c:pt idx="11">
                        <c:v>2012-T4</c:v>
                      </c:pt>
                      <c:pt idx="12">
                        <c:v>2013-T1</c:v>
                      </c:pt>
                      <c:pt idx="13">
                        <c:v>2013-T2</c:v>
                      </c:pt>
                      <c:pt idx="14">
                        <c:v>2013-T3</c:v>
                      </c:pt>
                      <c:pt idx="15">
                        <c:v>2013-T4</c:v>
                      </c:pt>
                      <c:pt idx="16">
                        <c:v>2014-T1</c:v>
                      </c:pt>
                      <c:pt idx="17">
                        <c:v>2014-T2</c:v>
                      </c:pt>
                      <c:pt idx="18">
                        <c:v>2014-T3</c:v>
                      </c:pt>
                      <c:pt idx="19">
                        <c:v>2014-T4</c:v>
                      </c:pt>
                      <c:pt idx="20">
                        <c:v>2015-T1</c:v>
                      </c:pt>
                      <c:pt idx="21">
                        <c:v>2015-T2</c:v>
                      </c:pt>
                      <c:pt idx="22">
                        <c:v>2015-T3</c:v>
                      </c:pt>
                      <c:pt idx="23">
                        <c:v>2015-T4</c:v>
                      </c:pt>
                      <c:pt idx="24">
                        <c:v>2016-T1</c:v>
                      </c:pt>
                      <c:pt idx="25">
                        <c:v>2016-T2</c:v>
                      </c:pt>
                      <c:pt idx="26">
                        <c:v>2016-T3</c:v>
                      </c:pt>
                      <c:pt idx="27">
                        <c:v>2016-T4</c:v>
                      </c:pt>
                    </c:strCache>
                  </c:strRef>
                </c15:cat>
              </c15:filteredCategoryTitle>
            </c:ext>
          </c:extLst>
        </c:ser>
        <c:ser>
          <c:idx val="3"/>
          <c:order val="3"/>
          <c:spPr>
            <a:solidFill>
              <a:srgbClr val="00324B"/>
            </a:solidFill>
          </c:spPr>
          <c:invertIfNegative val="0"/>
          <c:val>
            <c:numRef>
              <c:f>'Figura 1.2'!$E$4:$E$31</c:f>
              <c:numCache>
                <c:formatCode>#,##0.0</c:formatCode>
                <c:ptCount val="28"/>
                <c:pt idx="0">
                  <c:v>-0.20699999999999999</c:v>
                </c:pt>
                <c:pt idx="1">
                  <c:v>0.18</c:v>
                </c:pt>
                <c:pt idx="2">
                  <c:v>2.4E-2</c:v>
                </c:pt>
                <c:pt idx="3">
                  <c:v>0.11799999999999999</c:v>
                </c:pt>
                <c:pt idx="4">
                  <c:v>-0.23100000000000001</c:v>
                </c:pt>
                <c:pt idx="5">
                  <c:v>-0.128</c:v>
                </c:pt>
                <c:pt idx="6">
                  <c:v>-0.184</c:v>
                </c:pt>
                <c:pt idx="7">
                  <c:v>-0.23400000000000001</c:v>
                </c:pt>
                <c:pt idx="8">
                  <c:v>-1.1519999999999999</c:v>
                </c:pt>
                <c:pt idx="9">
                  <c:v>-0.23300000000000001</c:v>
                </c:pt>
                <c:pt idx="10">
                  <c:v>-0.31900000000000001</c:v>
                </c:pt>
                <c:pt idx="11">
                  <c:v>-0.29899999999999999</c:v>
                </c:pt>
                <c:pt idx="12">
                  <c:v>-0.70699999999999996</c:v>
                </c:pt>
                <c:pt idx="13">
                  <c:v>1.4999999999999999E-2</c:v>
                </c:pt>
                <c:pt idx="14">
                  <c:v>-4.5999999999999999E-2</c:v>
                </c:pt>
                <c:pt idx="15">
                  <c:v>-0.255</c:v>
                </c:pt>
                <c:pt idx="16">
                  <c:v>-7.6999999999999999E-2</c:v>
                </c:pt>
                <c:pt idx="17">
                  <c:v>-0.10299999999999999</c:v>
                </c:pt>
                <c:pt idx="18">
                  <c:v>-7.4999999999999997E-2</c:v>
                </c:pt>
                <c:pt idx="19">
                  <c:v>0.124</c:v>
                </c:pt>
                <c:pt idx="20">
                  <c:v>9.4E-2</c:v>
                </c:pt>
                <c:pt idx="21">
                  <c:v>7.3999999999999996E-2</c:v>
                </c:pt>
                <c:pt idx="22">
                  <c:v>6.3E-2</c:v>
                </c:pt>
                <c:pt idx="23">
                  <c:v>8.5000000000000006E-2</c:v>
                </c:pt>
                <c:pt idx="24">
                  <c:v>0.17599999999999999</c:v>
                </c:pt>
                <c:pt idx="25">
                  <c:v>6.3E-2</c:v>
                </c:pt>
                <c:pt idx="26">
                  <c:v>0.248</c:v>
                </c:pt>
                <c:pt idx="27">
                  <c:v>0.223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1.2'!$E$3</c15:sqref>
                        </c15:formulaRef>
                      </c:ext>
                    </c:extLst>
                    <c:strCache>
                      <c:ptCount val="1"/>
                      <c:pt idx="0">
                        <c:v>Investimenti fissi lordi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'Figura 1.2'!$A$4:$A$31</c15:sqref>
                        </c15:formulaRef>
                      </c:ext>
                    </c:extLst>
                    <c:strCache>
                      <c:ptCount val="28"/>
                      <c:pt idx="0">
                        <c:v>2010-T1</c:v>
                      </c:pt>
                      <c:pt idx="1">
                        <c:v>2010-T2</c:v>
                      </c:pt>
                      <c:pt idx="2">
                        <c:v>2010-T3</c:v>
                      </c:pt>
                      <c:pt idx="3">
                        <c:v>2010-T4</c:v>
                      </c:pt>
                      <c:pt idx="4">
                        <c:v>2011-T1</c:v>
                      </c:pt>
                      <c:pt idx="5">
                        <c:v>2011-T2</c:v>
                      </c:pt>
                      <c:pt idx="6">
                        <c:v>2011-T3</c:v>
                      </c:pt>
                      <c:pt idx="7">
                        <c:v>2011-T4</c:v>
                      </c:pt>
                      <c:pt idx="8">
                        <c:v>2012-T1</c:v>
                      </c:pt>
                      <c:pt idx="9">
                        <c:v>2012-T2</c:v>
                      </c:pt>
                      <c:pt idx="10">
                        <c:v>2012-T3</c:v>
                      </c:pt>
                      <c:pt idx="11">
                        <c:v>2012-T4</c:v>
                      </c:pt>
                      <c:pt idx="12">
                        <c:v>2013-T1</c:v>
                      </c:pt>
                      <c:pt idx="13">
                        <c:v>2013-T2</c:v>
                      </c:pt>
                      <c:pt idx="14">
                        <c:v>2013-T3</c:v>
                      </c:pt>
                      <c:pt idx="15">
                        <c:v>2013-T4</c:v>
                      </c:pt>
                      <c:pt idx="16">
                        <c:v>2014-T1</c:v>
                      </c:pt>
                      <c:pt idx="17">
                        <c:v>2014-T2</c:v>
                      </c:pt>
                      <c:pt idx="18">
                        <c:v>2014-T3</c:v>
                      </c:pt>
                      <c:pt idx="19">
                        <c:v>2014-T4</c:v>
                      </c:pt>
                      <c:pt idx="20">
                        <c:v>2015-T1</c:v>
                      </c:pt>
                      <c:pt idx="21">
                        <c:v>2015-T2</c:v>
                      </c:pt>
                      <c:pt idx="22">
                        <c:v>2015-T3</c:v>
                      </c:pt>
                      <c:pt idx="23">
                        <c:v>2015-T4</c:v>
                      </c:pt>
                      <c:pt idx="24">
                        <c:v>2016-T1</c:v>
                      </c:pt>
                      <c:pt idx="25">
                        <c:v>2016-T2</c:v>
                      </c:pt>
                      <c:pt idx="26">
                        <c:v>2016-T3</c:v>
                      </c:pt>
                      <c:pt idx="27">
                        <c:v>2016-T4</c:v>
                      </c:pt>
                    </c:strCache>
                  </c:strRef>
                </c15:cat>
              </c15:filteredCategoryTitle>
            </c:ext>
          </c:extLst>
        </c:ser>
        <c:ser>
          <c:idx val="4"/>
          <c:order val="4"/>
          <c:spPr>
            <a:solidFill>
              <a:srgbClr val="838BBF"/>
            </a:solidFill>
          </c:spPr>
          <c:invertIfNegative val="0"/>
          <c:val>
            <c:numRef>
              <c:f>'Figura 1.2'!$F$4:$F$31</c:f>
              <c:numCache>
                <c:formatCode>#,##0.0</c:formatCode>
                <c:ptCount val="28"/>
                <c:pt idx="0">
                  <c:v>0.51100000000000001</c:v>
                </c:pt>
                <c:pt idx="1">
                  <c:v>0.10199999999999999</c:v>
                </c:pt>
                <c:pt idx="2">
                  <c:v>-8.3000000000000004E-2</c:v>
                </c:pt>
                <c:pt idx="3">
                  <c:v>0.99299999999999999</c:v>
                </c:pt>
                <c:pt idx="4">
                  <c:v>0.16300000000000001</c:v>
                </c:pt>
                <c:pt idx="5">
                  <c:v>-0.55100000000000005</c:v>
                </c:pt>
                <c:pt idx="6">
                  <c:v>-0.17399999999999999</c:v>
                </c:pt>
                <c:pt idx="7">
                  <c:v>-0.63</c:v>
                </c:pt>
                <c:pt idx="8">
                  <c:v>0.34</c:v>
                </c:pt>
                <c:pt idx="9">
                  <c:v>-1.0229999999999999</c:v>
                </c:pt>
                <c:pt idx="10">
                  <c:v>-0.23100000000000001</c:v>
                </c:pt>
                <c:pt idx="11">
                  <c:v>8.5999999999999993E-2</c:v>
                </c:pt>
                <c:pt idx="12">
                  <c:v>0.12</c:v>
                </c:pt>
                <c:pt idx="13">
                  <c:v>-0.03</c:v>
                </c:pt>
                <c:pt idx="14">
                  <c:v>0.57199999999999995</c:v>
                </c:pt>
                <c:pt idx="15">
                  <c:v>0.27400000000000002</c:v>
                </c:pt>
                <c:pt idx="16">
                  <c:v>0.20799999999999999</c:v>
                </c:pt>
                <c:pt idx="17">
                  <c:v>0.16600000000000001</c:v>
                </c:pt>
                <c:pt idx="18">
                  <c:v>0.114</c:v>
                </c:pt>
                <c:pt idx="19">
                  <c:v>-0.81899999999999995</c:v>
                </c:pt>
                <c:pt idx="20">
                  <c:v>0.77400000000000002</c:v>
                </c:pt>
                <c:pt idx="21">
                  <c:v>-8.8999999999999996E-2</c:v>
                </c:pt>
                <c:pt idx="22">
                  <c:v>-0.02</c:v>
                </c:pt>
                <c:pt idx="23">
                  <c:v>-8.1000000000000003E-2</c:v>
                </c:pt>
                <c:pt idx="24">
                  <c:v>-9.7000000000000003E-2</c:v>
                </c:pt>
                <c:pt idx="25">
                  <c:v>-0.27800000000000002</c:v>
                </c:pt>
                <c:pt idx="26">
                  <c:v>9.2999999999999999E-2</c:v>
                </c:pt>
                <c:pt idx="27">
                  <c:v>-0.16400000000000001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1.2'!$F$3</c15:sqref>
                        </c15:formulaRef>
                      </c:ext>
                    </c:extLst>
                    <c:strCache>
                      <c:ptCount val="1"/>
                      <c:pt idx="0">
                        <c:v>Variazione delle scorte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'Figura 1.2'!$A$4:$A$31</c15:sqref>
                        </c15:formulaRef>
                      </c:ext>
                    </c:extLst>
                    <c:strCache>
                      <c:ptCount val="28"/>
                      <c:pt idx="0">
                        <c:v>2010-T1</c:v>
                      </c:pt>
                      <c:pt idx="1">
                        <c:v>2010-T2</c:v>
                      </c:pt>
                      <c:pt idx="2">
                        <c:v>2010-T3</c:v>
                      </c:pt>
                      <c:pt idx="3">
                        <c:v>2010-T4</c:v>
                      </c:pt>
                      <c:pt idx="4">
                        <c:v>2011-T1</c:v>
                      </c:pt>
                      <c:pt idx="5">
                        <c:v>2011-T2</c:v>
                      </c:pt>
                      <c:pt idx="6">
                        <c:v>2011-T3</c:v>
                      </c:pt>
                      <c:pt idx="7">
                        <c:v>2011-T4</c:v>
                      </c:pt>
                      <c:pt idx="8">
                        <c:v>2012-T1</c:v>
                      </c:pt>
                      <c:pt idx="9">
                        <c:v>2012-T2</c:v>
                      </c:pt>
                      <c:pt idx="10">
                        <c:v>2012-T3</c:v>
                      </c:pt>
                      <c:pt idx="11">
                        <c:v>2012-T4</c:v>
                      </c:pt>
                      <c:pt idx="12">
                        <c:v>2013-T1</c:v>
                      </c:pt>
                      <c:pt idx="13">
                        <c:v>2013-T2</c:v>
                      </c:pt>
                      <c:pt idx="14">
                        <c:v>2013-T3</c:v>
                      </c:pt>
                      <c:pt idx="15">
                        <c:v>2013-T4</c:v>
                      </c:pt>
                      <c:pt idx="16">
                        <c:v>2014-T1</c:v>
                      </c:pt>
                      <c:pt idx="17">
                        <c:v>2014-T2</c:v>
                      </c:pt>
                      <c:pt idx="18">
                        <c:v>2014-T3</c:v>
                      </c:pt>
                      <c:pt idx="19">
                        <c:v>2014-T4</c:v>
                      </c:pt>
                      <c:pt idx="20">
                        <c:v>2015-T1</c:v>
                      </c:pt>
                      <c:pt idx="21">
                        <c:v>2015-T2</c:v>
                      </c:pt>
                      <c:pt idx="22">
                        <c:v>2015-T3</c:v>
                      </c:pt>
                      <c:pt idx="23">
                        <c:v>2015-T4</c:v>
                      </c:pt>
                      <c:pt idx="24">
                        <c:v>2016-T1</c:v>
                      </c:pt>
                      <c:pt idx="25">
                        <c:v>2016-T2</c:v>
                      </c:pt>
                      <c:pt idx="26">
                        <c:v>2016-T3</c:v>
                      </c:pt>
                      <c:pt idx="27">
                        <c:v>2016-T4</c:v>
                      </c:pt>
                    </c:strCache>
                  </c:strRef>
                </c15:cat>
              </c15:filteredCategoryTitle>
            </c:ext>
          </c:extLst>
        </c:ser>
        <c:ser>
          <c:idx val="5"/>
          <c:order val="5"/>
          <c:spPr>
            <a:solidFill>
              <a:srgbClr val="53822C"/>
            </a:solidFill>
          </c:spPr>
          <c:invertIfNegative val="0"/>
          <c:val>
            <c:numRef>
              <c:f>'Figura 1.2'!$G$4:$G$31</c:f>
              <c:numCache>
                <c:formatCode>#,##0.0</c:formatCode>
                <c:ptCount val="28"/>
                <c:pt idx="0">
                  <c:v>-0.14299999999999999</c:v>
                </c:pt>
                <c:pt idx="1">
                  <c:v>0.253</c:v>
                </c:pt>
                <c:pt idx="2">
                  <c:v>0.126</c:v>
                </c:pt>
                <c:pt idx="3">
                  <c:v>-0.69199999999999995</c:v>
                </c:pt>
                <c:pt idx="4">
                  <c:v>0.61399999999999999</c:v>
                </c:pt>
                <c:pt idx="5">
                  <c:v>0.86299999999999999</c:v>
                </c:pt>
                <c:pt idx="6">
                  <c:v>0.27800000000000002</c:v>
                </c:pt>
                <c:pt idx="7">
                  <c:v>0.8</c:v>
                </c:pt>
                <c:pt idx="8">
                  <c:v>0.98799999999999999</c:v>
                </c:pt>
                <c:pt idx="9">
                  <c:v>0.89900000000000002</c:v>
                </c:pt>
                <c:pt idx="10">
                  <c:v>0.48899999999999999</c:v>
                </c:pt>
                <c:pt idx="11">
                  <c:v>0.26600000000000001</c:v>
                </c:pt>
                <c:pt idx="12">
                  <c:v>9.1999999999999998E-2</c:v>
                </c:pt>
                <c:pt idx="13">
                  <c:v>0.311</c:v>
                </c:pt>
                <c:pt idx="14">
                  <c:v>-0.123</c:v>
                </c:pt>
                <c:pt idx="15">
                  <c:v>-0.16300000000000001</c:v>
                </c:pt>
                <c:pt idx="16">
                  <c:v>-1.2E-2</c:v>
                </c:pt>
                <c:pt idx="17">
                  <c:v>-5.0999999999999997E-2</c:v>
                </c:pt>
                <c:pt idx="18">
                  <c:v>-0.12</c:v>
                </c:pt>
                <c:pt idx="19">
                  <c:v>0.39800000000000002</c:v>
                </c:pt>
                <c:pt idx="20">
                  <c:v>-0.63200000000000001</c:v>
                </c:pt>
                <c:pt idx="21">
                  <c:v>2.5000000000000001E-2</c:v>
                </c:pt>
                <c:pt idx="22">
                  <c:v>-0.35699999999999998</c:v>
                </c:pt>
                <c:pt idx="23">
                  <c:v>6.0999999999999999E-2</c:v>
                </c:pt>
                <c:pt idx="24">
                  <c:v>0.10199999999999999</c:v>
                </c:pt>
                <c:pt idx="25">
                  <c:v>8.1000000000000003E-2</c:v>
                </c:pt>
                <c:pt idx="26">
                  <c:v>-0.17499999999999999</c:v>
                </c:pt>
                <c:pt idx="27">
                  <c:v>-3.3000000000000002E-2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1.2'!$G$3</c15:sqref>
                        </c15:formulaRef>
                      </c:ext>
                    </c:extLst>
                    <c:strCache>
                      <c:ptCount val="1"/>
                      <c:pt idx="0">
                        <c:v>Esportazioni nette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'Figura 1.2'!$A$4:$A$31</c15:sqref>
                        </c15:formulaRef>
                      </c:ext>
                    </c:extLst>
                    <c:strCache>
                      <c:ptCount val="28"/>
                      <c:pt idx="0">
                        <c:v>2010-T1</c:v>
                      </c:pt>
                      <c:pt idx="1">
                        <c:v>2010-T2</c:v>
                      </c:pt>
                      <c:pt idx="2">
                        <c:v>2010-T3</c:v>
                      </c:pt>
                      <c:pt idx="3">
                        <c:v>2010-T4</c:v>
                      </c:pt>
                      <c:pt idx="4">
                        <c:v>2011-T1</c:v>
                      </c:pt>
                      <c:pt idx="5">
                        <c:v>2011-T2</c:v>
                      </c:pt>
                      <c:pt idx="6">
                        <c:v>2011-T3</c:v>
                      </c:pt>
                      <c:pt idx="7">
                        <c:v>2011-T4</c:v>
                      </c:pt>
                      <c:pt idx="8">
                        <c:v>2012-T1</c:v>
                      </c:pt>
                      <c:pt idx="9">
                        <c:v>2012-T2</c:v>
                      </c:pt>
                      <c:pt idx="10">
                        <c:v>2012-T3</c:v>
                      </c:pt>
                      <c:pt idx="11">
                        <c:v>2012-T4</c:v>
                      </c:pt>
                      <c:pt idx="12">
                        <c:v>2013-T1</c:v>
                      </c:pt>
                      <c:pt idx="13">
                        <c:v>2013-T2</c:v>
                      </c:pt>
                      <c:pt idx="14">
                        <c:v>2013-T3</c:v>
                      </c:pt>
                      <c:pt idx="15">
                        <c:v>2013-T4</c:v>
                      </c:pt>
                      <c:pt idx="16">
                        <c:v>2014-T1</c:v>
                      </c:pt>
                      <c:pt idx="17">
                        <c:v>2014-T2</c:v>
                      </c:pt>
                      <c:pt idx="18">
                        <c:v>2014-T3</c:v>
                      </c:pt>
                      <c:pt idx="19">
                        <c:v>2014-T4</c:v>
                      </c:pt>
                      <c:pt idx="20">
                        <c:v>2015-T1</c:v>
                      </c:pt>
                      <c:pt idx="21">
                        <c:v>2015-T2</c:v>
                      </c:pt>
                      <c:pt idx="22">
                        <c:v>2015-T3</c:v>
                      </c:pt>
                      <c:pt idx="23">
                        <c:v>2015-T4</c:v>
                      </c:pt>
                      <c:pt idx="24">
                        <c:v>2016-T1</c:v>
                      </c:pt>
                      <c:pt idx="25">
                        <c:v>2016-T2</c:v>
                      </c:pt>
                      <c:pt idx="26">
                        <c:v>2016-T3</c:v>
                      </c:pt>
                      <c:pt idx="27">
                        <c:v>2016-T4</c:v>
                      </c:pt>
                    </c:strCache>
                  </c: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100"/>
        <c:axId val="273719632"/>
        <c:axId val="273720192"/>
      </c:barChart>
      <c:lineChart>
        <c:grouping val="stacked"/>
        <c:varyColors val="0"/>
        <c:ser>
          <c:idx val="0"/>
          <c:order val="0"/>
          <c:spPr>
            <a:ln>
              <a:solidFill>
                <a:srgbClr val="803926"/>
              </a:solidFill>
            </a:ln>
          </c:spPr>
          <c:marker>
            <c:symbol val="none"/>
          </c:marker>
          <c:val>
            <c:numRef>
              <c:f>'Figura 1.2'!$B$4:$B$31</c:f>
              <c:numCache>
                <c:formatCode>#,##0.0</c:formatCode>
                <c:ptCount val="28"/>
                <c:pt idx="0">
                  <c:v>0.34</c:v>
                </c:pt>
                <c:pt idx="1">
                  <c:v>0.76900000000000002</c:v>
                </c:pt>
                <c:pt idx="2">
                  <c:v>0.57299999999999995</c:v>
                </c:pt>
                <c:pt idx="3">
                  <c:v>0.52600000000000002</c:v>
                </c:pt>
                <c:pt idx="4">
                  <c:v>0.24199999999999999</c:v>
                </c:pt>
                <c:pt idx="5">
                  <c:v>0.127</c:v>
                </c:pt>
                <c:pt idx="6">
                  <c:v>-0.46899999999999997</c:v>
                </c:pt>
                <c:pt idx="7">
                  <c:v>-1.018</c:v>
                </c:pt>
                <c:pt idx="8">
                  <c:v>-0.93100000000000005</c:v>
                </c:pt>
                <c:pt idx="9">
                  <c:v>-0.79</c:v>
                </c:pt>
                <c:pt idx="10">
                  <c:v>-0.47</c:v>
                </c:pt>
                <c:pt idx="11">
                  <c:v>-0.63600000000000001</c:v>
                </c:pt>
                <c:pt idx="12">
                  <c:v>-1.0409999999999999</c:v>
                </c:pt>
                <c:pt idx="13">
                  <c:v>0.112</c:v>
                </c:pt>
                <c:pt idx="14">
                  <c:v>0.254</c:v>
                </c:pt>
                <c:pt idx="15">
                  <c:v>-4.7E-2</c:v>
                </c:pt>
                <c:pt idx="16">
                  <c:v>6.3E-2</c:v>
                </c:pt>
                <c:pt idx="17">
                  <c:v>-0.04</c:v>
                </c:pt>
                <c:pt idx="18">
                  <c:v>0.1</c:v>
                </c:pt>
                <c:pt idx="19">
                  <c:v>-4.7E-2</c:v>
                </c:pt>
                <c:pt idx="20">
                  <c:v>0.28100000000000003</c:v>
                </c:pt>
                <c:pt idx="21">
                  <c:v>0.371</c:v>
                </c:pt>
                <c:pt idx="22">
                  <c:v>8.6999999999999994E-2</c:v>
                </c:pt>
                <c:pt idx="23">
                  <c:v>0.216</c:v>
                </c:pt>
                <c:pt idx="24">
                  <c:v>0.443</c:v>
                </c:pt>
                <c:pt idx="25">
                  <c:v>9.7000000000000003E-2</c:v>
                </c:pt>
                <c:pt idx="26">
                  <c:v>0.26</c:v>
                </c:pt>
                <c:pt idx="27">
                  <c:v>0.183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'Figura 1.2'!$B$3</c15:sqref>
                        </c15:formulaRef>
                      </c:ext>
                    </c:extLst>
                    <c:strCache>
                      <c:ptCount val="1"/>
                      <c:pt idx="0">
                        <c:v>PIL (Var. Cong.)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'Figura 1.2'!$A$4:$A$31</c15:sqref>
                        </c15:formulaRef>
                      </c:ext>
                    </c:extLst>
                    <c:strCache>
                      <c:ptCount val="28"/>
                      <c:pt idx="0">
                        <c:v>2010-T1</c:v>
                      </c:pt>
                      <c:pt idx="1">
                        <c:v>2010-T2</c:v>
                      </c:pt>
                      <c:pt idx="2">
                        <c:v>2010-T3</c:v>
                      </c:pt>
                      <c:pt idx="3">
                        <c:v>2010-T4</c:v>
                      </c:pt>
                      <c:pt idx="4">
                        <c:v>2011-T1</c:v>
                      </c:pt>
                      <c:pt idx="5">
                        <c:v>2011-T2</c:v>
                      </c:pt>
                      <c:pt idx="6">
                        <c:v>2011-T3</c:v>
                      </c:pt>
                      <c:pt idx="7">
                        <c:v>2011-T4</c:v>
                      </c:pt>
                      <c:pt idx="8">
                        <c:v>2012-T1</c:v>
                      </c:pt>
                      <c:pt idx="9">
                        <c:v>2012-T2</c:v>
                      </c:pt>
                      <c:pt idx="10">
                        <c:v>2012-T3</c:v>
                      </c:pt>
                      <c:pt idx="11">
                        <c:v>2012-T4</c:v>
                      </c:pt>
                      <c:pt idx="12">
                        <c:v>2013-T1</c:v>
                      </c:pt>
                      <c:pt idx="13">
                        <c:v>2013-T2</c:v>
                      </c:pt>
                      <c:pt idx="14">
                        <c:v>2013-T3</c:v>
                      </c:pt>
                      <c:pt idx="15">
                        <c:v>2013-T4</c:v>
                      </c:pt>
                      <c:pt idx="16">
                        <c:v>2014-T1</c:v>
                      </c:pt>
                      <c:pt idx="17">
                        <c:v>2014-T2</c:v>
                      </c:pt>
                      <c:pt idx="18">
                        <c:v>2014-T3</c:v>
                      </c:pt>
                      <c:pt idx="19">
                        <c:v>2014-T4</c:v>
                      </c:pt>
                      <c:pt idx="20">
                        <c:v>2015-T1</c:v>
                      </c:pt>
                      <c:pt idx="21">
                        <c:v>2015-T2</c:v>
                      </c:pt>
                      <c:pt idx="22">
                        <c:v>2015-T3</c:v>
                      </c:pt>
                      <c:pt idx="23">
                        <c:v>2015-T4</c:v>
                      </c:pt>
                      <c:pt idx="24">
                        <c:v>2016-T1</c:v>
                      </c:pt>
                      <c:pt idx="25">
                        <c:v>2016-T2</c:v>
                      </c:pt>
                      <c:pt idx="26">
                        <c:v>2016-T3</c:v>
                      </c:pt>
                      <c:pt idx="27">
                        <c:v>2016-T4</c:v>
                      </c:pt>
                    </c:strCache>
                  </c: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721312"/>
        <c:axId val="273720752"/>
      </c:lineChart>
      <c:catAx>
        <c:axId val="273719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273720192"/>
        <c:crosses val="autoZero"/>
        <c:auto val="1"/>
        <c:lblAlgn val="ctr"/>
        <c:lblOffset val="100"/>
        <c:noMultiLvlLbl val="0"/>
      </c:catAx>
      <c:valAx>
        <c:axId val="27372019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numFmt formatCode="#,##0.0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273719632"/>
        <c:crossesAt val="1"/>
        <c:crossBetween val="between"/>
      </c:valAx>
      <c:valAx>
        <c:axId val="273720752"/>
        <c:scaling>
          <c:orientation val="minMax"/>
        </c:scaling>
        <c:delete val="0"/>
        <c:axPos val="r"/>
        <c:numFmt formatCode="#,##0.0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273721312"/>
        <c:crosses val="max"/>
        <c:crossBetween val="between"/>
      </c:valAx>
      <c:catAx>
        <c:axId val="273721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372075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t"/>
      <c:layout>
        <c:manualLayout>
          <c:xMode val="edge"/>
          <c:yMode val="edge"/>
          <c:x val="0.15990555555555555"/>
          <c:y val="1.1759259259259259E-2"/>
          <c:w val="0.72816666666666663"/>
          <c:h val="8.5158333333333322E-2"/>
        </c:manualLayout>
      </c:layout>
      <c:overlay val="0"/>
      <c:txPr>
        <a:bodyPr/>
        <a:lstStyle/>
        <a:p>
          <a:pPr>
            <a:defRPr sz="700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/>
            </a:pPr>
            <a:r>
              <a:rPr lang="it-IT" sz="700" b="0"/>
              <a:t>Area</a:t>
            </a:r>
          </a:p>
        </c:rich>
      </c:tx>
      <c:layout>
        <c:manualLayout>
          <c:xMode val="edge"/>
          <c:yMode val="edge"/>
          <c:x val="0.45748271092669435"/>
          <c:y val="7.2062609277835435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8.4712211803400092E-2"/>
          <c:y val="8.2525719285567886E-2"/>
          <c:w val="0.90968833780160863"/>
          <c:h val="0.733901548844968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1.25'!$A$29</c:f>
              <c:strCache>
                <c:ptCount val="1"/>
                <c:pt idx="0">
                  <c:v>A rischio</c:v>
                </c:pt>
              </c:strCache>
            </c:strRef>
          </c:tx>
          <c:spPr>
            <a:solidFill>
              <a:srgbClr val="00324B"/>
            </a:solidFill>
            <a:ln>
              <a:noFill/>
            </a:ln>
          </c:spPr>
          <c:invertIfNegative val="0"/>
          <c:cat>
            <c:numRef>
              <c:f>'Figura 1.25'!$B$28:$K$28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'Figura 1.25'!$B$29:$K$29</c:f>
              <c:numCache>
                <c:formatCode>0.0</c:formatCode>
                <c:ptCount val="10"/>
                <c:pt idx="0">
                  <c:v>25.482361600336471</c:v>
                </c:pt>
                <c:pt idx="1">
                  <c:v>23.515606665102087</c:v>
                </c:pt>
                <c:pt idx="2">
                  <c:v>22.74477161585683</c:v>
                </c:pt>
                <c:pt idx="3">
                  <c:v>23.931366646598434</c:v>
                </c:pt>
                <c:pt idx="4">
                  <c:v>21.093148575827559</c:v>
                </c:pt>
                <c:pt idx="5">
                  <c:v>20.944845240865721</c:v>
                </c:pt>
                <c:pt idx="6">
                  <c:v>19.878296146044626</c:v>
                </c:pt>
                <c:pt idx="7">
                  <c:v>19.504748982360923</c:v>
                </c:pt>
                <c:pt idx="8">
                  <c:v>17.795591182364731</c:v>
                </c:pt>
                <c:pt idx="9">
                  <c:v>17.015503875968989</c:v>
                </c:pt>
              </c:numCache>
            </c:numRef>
          </c:val>
        </c:ser>
        <c:ser>
          <c:idx val="1"/>
          <c:order val="1"/>
          <c:tx>
            <c:strRef>
              <c:f>'Figura 1.25'!$A$30</c:f>
              <c:strCache>
                <c:ptCount val="1"/>
                <c:pt idx="0">
                  <c:v>Fragili</c:v>
                </c:pt>
              </c:strCache>
            </c:strRef>
          </c:tx>
          <c:spPr>
            <a:solidFill>
              <a:srgbClr val="FABB00"/>
            </a:solidFill>
            <a:ln>
              <a:noFill/>
            </a:ln>
          </c:spPr>
          <c:invertIfNegative val="0"/>
          <c:cat>
            <c:numRef>
              <c:f>'Figura 1.25'!$B$28:$K$28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'Figura 1.25'!$B$30:$K$30</c:f>
              <c:numCache>
                <c:formatCode>0.0</c:formatCode>
                <c:ptCount val="10"/>
                <c:pt idx="0">
                  <c:v>47.258293465117504</c:v>
                </c:pt>
                <c:pt idx="1">
                  <c:v>47.236564186810604</c:v>
                </c:pt>
                <c:pt idx="2">
                  <c:v>46.935802726043072</c:v>
                </c:pt>
                <c:pt idx="3">
                  <c:v>45.544852498494883</c:v>
                </c:pt>
                <c:pt idx="4">
                  <c:v>46.574287913779834</c:v>
                </c:pt>
                <c:pt idx="5">
                  <c:v>45.240865720269952</c:v>
                </c:pt>
                <c:pt idx="6">
                  <c:v>45.494059692842654</c:v>
                </c:pt>
                <c:pt idx="7">
                  <c:v>43.28358208955224</c:v>
                </c:pt>
                <c:pt idx="8">
                  <c:v>40.961923847695388</c:v>
                </c:pt>
                <c:pt idx="9">
                  <c:v>37.63565891472868</c:v>
                </c:pt>
              </c:numCache>
            </c:numRef>
          </c:val>
        </c:ser>
        <c:ser>
          <c:idx val="2"/>
          <c:order val="2"/>
          <c:tx>
            <c:strRef>
              <c:f>'Figura 1.25'!$A$31</c:f>
              <c:strCache>
                <c:ptCount val="1"/>
                <c:pt idx="0">
                  <c:v>In salute</c:v>
                </c:pt>
              </c:strCache>
            </c:strRef>
          </c:tx>
          <c:spPr>
            <a:solidFill>
              <a:srgbClr val="C1002A"/>
            </a:solidFill>
            <a:ln>
              <a:noFill/>
            </a:ln>
          </c:spPr>
          <c:invertIfNegative val="0"/>
          <c:cat>
            <c:numRef>
              <c:f>'Figura 1.25'!$B$28:$K$28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'Figura 1.25'!$B$31:$K$31</c:f>
              <c:numCache>
                <c:formatCode>0.0</c:formatCode>
                <c:ptCount val="10"/>
                <c:pt idx="0">
                  <c:v>27.259344934546025</c:v>
                </c:pt>
                <c:pt idx="1">
                  <c:v>29.247829148087302</c:v>
                </c:pt>
                <c:pt idx="2">
                  <c:v>30.319425658100091</c:v>
                </c:pt>
                <c:pt idx="3">
                  <c:v>30.523780854906686</c:v>
                </c:pt>
                <c:pt idx="4">
                  <c:v>32.33256351039261</c:v>
                </c:pt>
                <c:pt idx="5">
                  <c:v>33.814289038864324</c:v>
                </c:pt>
                <c:pt idx="6">
                  <c:v>34.62764416111272</c:v>
                </c:pt>
                <c:pt idx="7">
                  <c:v>37.211668928086837</c:v>
                </c:pt>
                <c:pt idx="8">
                  <c:v>41.242484969939881</c:v>
                </c:pt>
                <c:pt idx="9">
                  <c:v>45.348837209302324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58830816"/>
        <c:axId val="358831376"/>
      </c:barChart>
      <c:catAx>
        <c:axId val="35883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it-IT"/>
          </a:p>
        </c:txPr>
        <c:crossAx val="358831376"/>
        <c:crosses val="autoZero"/>
        <c:auto val="1"/>
        <c:lblAlgn val="ctr"/>
        <c:lblOffset val="100"/>
        <c:noMultiLvlLbl val="0"/>
      </c:catAx>
      <c:valAx>
        <c:axId val="358831376"/>
        <c:scaling>
          <c:orientation val="minMax"/>
          <c:max val="5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crossAx val="358830816"/>
        <c:crosses val="autoZero"/>
        <c:crossBetween val="between"/>
        <c:majorUnit val="10"/>
      </c:valAx>
      <c:spPr>
        <a:noFill/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700" b="0"/>
            </a:pPr>
            <a:r>
              <a:rPr lang="it-IT" sz="700" b="0"/>
              <a:t>Prodotto</a:t>
            </a:r>
          </a:p>
        </c:rich>
      </c:tx>
      <c:layout>
        <c:manualLayout>
          <c:xMode val="edge"/>
          <c:yMode val="edge"/>
          <c:x val="0.3716056798865045"/>
          <c:y val="6.3643579916291149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6.6926404076516441E-2"/>
          <c:y val="9.5254895043217505E-2"/>
          <c:w val="0.91294770725149965"/>
          <c:h val="0.722861275036482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1.25'!$A$37</c:f>
              <c:strCache>
                <c:ptCount val="1"/>
                <c:pt idx="0">
                  <c:v>A rischio</c:v>
                </c:pt>
              </c:strCache>
            </c:strRef>
          </c:tx>
          <c:spPr>
            <a:solidFill>
              <a:srgbClr val="00324B"/>
            </a:solidFill>
            <a:ln>
              <a:noFill/>
            </a:ln>
          </c:spPr>
          <c:invertIfNegative val="0"/>
          <c:cat>
            <c:strRef>
              <c:f>'Figura 1.25'!$B$36:$M$36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 11-30</c:v>
                </c:pt>
                <c:pt idx="11">
                  <c:v>&gt;31</c:v>
                </c:pt>
              </c:strCache>
            </c:strRef>
          </c:cat>
          <c:val>
            <c:numRef>
              <c:f>'Figura 1.25'!$B$37:$M$37</c:f>
              <c:numCache>
                <c:formatCode>0.0</c:formatCode>
                <c:ptCount val="12"/>
                <c:pt idx="0">
                  <c:v>26.415222562011554</c:v>
                </c:pt>
                <c:pt idx="1">
                  <c:v>24.447862872211847</c:v>
                </c:pt>
                <c:pt idx="2">
                  <c:v>23.940149625935163</c:v>
                </c:pt>
                <c:pt idx="3">
                  <c:v>22.307089698394048</c:v>
                </c:pt>
                <c:pt idx="4">
                  <c:v>24.010491177873153</c:v>
                </c:pt>
                <c:pt idx="5">
                  <c:v>22.513243084167158</c:v>
                </c:pt>
                <c:pt idx="6">
                  <c:v>22.357311719013847</c:v>
                </c:pt>
                <c:pt idx="7">
                  <c:v>21.726438698915761</c:v>
                </c:pt>
                <c:pt idx="8">
                  <c:v>21.967526265520533</c:v>
                </c:pt>
                <c:pt idx="9">
                  <c:v>21.568627450980394</c:v>
                </c:pt>
                <c:pt idx="10">
                  <c:v>20.087336244541483</c:v>
                </c:pt>
                <c:pt idx="11">
                  <c:v>19.245114128002385</c:v>
                </c:pt>
              </c:numCache>
            </c:numRef>
          </c:val>
        </c:ser>
        <c:ser>
          <c:idx val="1"/>
          <c:order val="1"/>
          <c:tx>
            <c:strRef>
              <c:f>'Figura 1.25'!$A$38</c:f>
              <c:strCache>
                <c:ptCount val="1"/>
                <c:pt idx="0">
                  <c:v>Fragili</c:v>
                </c:pt>
              </c:strCache>
            </c:strRef>
          </c:tx>
          <c:spPr>
            <a:solidFill>
              <a:srgbClr val="FABB00"/>
            </a:solidFill>
            <a:ln>
              <a:noFill/>
            </a:ln>
          </c:spPr>
          <c:invertIfNegative val="0"/>
          <c:cat>
            <c:strRef>
              <c:f>'Figura 1.25'!$B$36:$M$36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 11-30</c:v>
                </c:pt>
                <c:pt idx="11">
                  <c:v>&gt;31</c:v>
                </c:pt>
              </c:strCache>
            </c:strRef>
          </c:cat>
          <c:val>
            <c:numRef>
              <c:f>'Figura 1.25'!$B$38:$M$38</c:f>
              <c:numCache>
                <c:formatCode>0.0</c:formatCode>
                <c:ptCount val="12"/>
                <c:pt idx="0">
                  <c:v>44.831804281345569</c:v>
                </c:pt>
                <c:pt idx="1">
                  <c:v>46.533347983738047</c:v>
                </c:pt>
                <c:pt idx="2">
                  <c:v>45.822942643391521</c:v>
                </c:pt>
                <c:pt idx="3">
                  <c:v>47.10144927536232</c:v>
                </c:pt>
                <c:pt idx="4">
                  <c:v>45.851216022889844</c:v>
                </c:pt>
                <c:pt idx="5">
                  <c:v>45.938787522071806</c:v>
                </c:pt>
                <c:pt idx="6">
                  <c:v>47.213779128672748</c:v>
                </c:pt>
                <c:pt idx="7">
                  <c:v>46.788990825688074</c:v>
                </c:pt>
                <c:pt idx="8">
                  <c:v>46.179560649474688</c:v>
                </c:pt>
                <c:pt idx="9">
                  <c:v>46.94677871148459</c:v>
                </c:pt>
                <c:pt idx="10">
                  <c:v>46.745685173632772</c:v>
                </c:pt>
                <c:pt idx="11">
                  <c:v>45.576607489183942</c:v>
                </c:pt>
              </c:numCache>
            </c:numRef>
          </c:val>
        </c:ser>
        <c:ser>
          <c:idx val="2"/>
          <c:order val="2"/>
          <c:tx>
            <c:strRef>
              <c:f>'Figura 1.25'!$A$39</c:f>
              <c:strCache>
                <c:ptCount val="1"/>
                <c:pt idx="0">
                  <c:v>In salute</c:v>
                </c:pt>
              </c:strCache>
            </c:strRef>
          </c:tx>
          <c:spPr>
            <a:solidFill>
              <a:srgbClr val="C1002A"/>
            </a:solidFill>
            <a:ln>
              <a:noFill/>
            </a:ln>
          </c:spPr>
          <c:invertIfNegative val="0"/>
          <c:cat>
            <c:strRef>
              <c:f>'Figura 1.25'!$B$36:$M$36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 11-30</c:v>
                </c:pt>
                <c:pt idx="11">
                  <c:v>&gt;31</c:v>
                </c:pt>
              </c:strCache>
            </c:strRef>
          </c:cat>
          <c:val>
            <c:numRef>
              <c:f>'Figura 1.25'!$B$39:$M$39</c:f>
              <c:numCache>
                <c:formatCode>0.0</c:formatCode>
                <c:ptCount val="12"/>
                <c:pt idx="0">
                  <c:v>28.752973156642881</c:v>
                </c:pt>
                <c:pt idx="1">
                  <c:v>29.018789144050107</c:v>
                </c:pt>
                <c:pt idx="2">
                  <c:v>30.23690773067332</c:v>
                </c:pt>
                <c:pt idx="3">
                  <c:v>30.591461026243632</c:v>
                </c:pt>
                <c:pt idx="4">
                  <c:v>30.138292799237004</c:v>
                </c:pt>
                <c:pt idx="5">
                  <c:v>31.54796939376104</c:v>
                </c:pt>
                <c:pt idx="6">
                  <c:v>30.428909152313409</c:v>
                </c:pt>
                <c:pt idx="7">
                  <c:v>31.484570475396161</c:v>
                </c:pt>
                <c:pt idx="8">
                  <c:v>31.852913085004776</c:v>
                </c:pt>
                <c:pt idx="9">
                  <c:v>31.484593837535012</c:v>
                </c:pt>
                <c:pt idx="10">
                  <c:v>33.166978581825745</c:v>
                </c:pt>
                <c:pt idx="11">
                  <c:v>35.178278382813666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60253952"/>
        <c:axId val="360254512"/>
      </c:barChart>
      <c:catAx>
        <c:axId val="36025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it-IT"/>
          </a:p>
        </c:txPr>
        <c:crossAx val="360254512"/>
        <c:crosses val="autoZero"/>
        <c:auto val="1"/>
        <c:lblAlgn val="ctr"/>
        <c:lblOffset val="100"/>
        <c:noMultiLvlLbl val="0"/>
      </c:catAx>
      <c:valAx>
        <c:axId val="360254512"/>
        <c:scaling>
          <c:orientation val="minMax"/>
          <c:max val="5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crossAx val="360253952"/>
        <c:crosses val="autoZero"/>
        <c:crossBetween val="between"/>
        <c:majorUnit val="10"/>
      </c:valAx>
      <c:spPr>
        <a:noFill/>
        <a:ln>
          <a:noFill/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6926404076516441E-2"/>
          <c:y val="5.7068741893644616E-2"/>
          <c:w val="0.91294770725149965"/>
          <c:h val="0.846726921780691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1.25'!$A$37</c:f>
              <c:strCache>
                <c:ptCount val="1"/>
                <c:pt idx="0">
                  <c:v>A rischio</c:v>
                </c:pt>
              </c:strCache>
            </c:strRef>
          </c:tx>
          <c:spPr>
            <a:solidFill>
              <a:srgbClr val="00324B"/>
            </a:solidFill>
            <a:ln>
              <a:noFill/>
            </a:ln>
          </c:spPr>
          <c:invertIfNegative val="0"/>
          <c:cat>
            <c:strRef>
              <c:f>'Figura 1.25'!$B$36:$M$36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 11-30</c:v>
                </c:pt>
                <c:pt idx="11">
                  <c:v>&gt;31</c:v>
                </c:pt>
              </c:strCache>
            </c:strRef>
          </c:cat>
          <c:val>
            <c:numRef>
              <c:f>'Figura 1.25'!$I$55</c:f>
              <c:numCache>
                <c:formatCode>General</c:formatCode>
                <c:ptCount val="1"/>
              </c:numCache>
            </c:numRef>
          </c:val>
        </c:ser>
        <c:ser>
          <c:idx val="1"/>
          <c:order val="1"/>
          <c:tx>
            <c:strRef>
              <c:f>'Figura 1.25'!$A$38</c:f>
              <c:strCache>
                <c:ptCount val="1"/>
                <c:pt idx="0">
                  <c:v>Fragili</c:v>
                </c:pt>
              </c:strCache>
            </c:strRef>
          </c:tx>
          <c:spPr>
            <a:solidFill>
              <a:srgbClr val="FABB00"/>
            </a:solidFill>
            <a:ln>
              <a:noFill/>
            </a:ln>
          </c:spPr>
          <c:invertIfNegative val="0"/>
          <c:cat>
            <c:strRef>
              <c:f>'Figura 1.25'!$B$36:$M$36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 11-30</c:v>
                </c:pt>
                <c:pt idx="11">
                  <c:v>&gt;31</c:v>
                </c:pt>
              </c:strCache>
            </c:strRef>
          </c:cat>
          <c:val>
            <c:numRef>
              <c:f>'Figura 1.25'!$I$55</c:f>
              <c:numCache>
                <c:formatCode>General</c:formatCode>
                <c:ptCount val="1"/>
              </c:numCache>
            </c:numRef>
          </c:val>
        </c:ser>
        <c:ser>
          <c:idx val="2"/>
          <c:order val="2"/>
          <c:tx>
            <c:strRef>
              <c:f>'Figura 1.25'!$A$39</c:f>
              <c:strCache>
                <c:ptCount val="1"/>
                <c:pt idx="0">
                  <c:v>In salute</c:v>
                </c:pt>
              </c:strCache>
            </c:strRef>
          </c:tx>
          <c:spPr>
            <a:solidFill>
              <a:srgbClr val="C1002A"/>
            </a:solidFill>
            <a:ln>
              <a:noFill/>
            </a:ln>
          </c:spPr>
          <c:invertIfNegative val="0"/>
          <c:cat>
            <c:strRef>
              <c:f>'Figura 1.25'!$B$36:$M$36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 11-30</c:v>
                </c:pt>
                <c:pt idx="11">
                  <c:v>&gt;31</c:v>
                </c:pt>
              </c:strCache>
            </c:strRef>
          </c:cat>
          <c:val>
            <c:numRef>
              <c:f>'Figura 1.25'!$I$56</c:f>
              <c:numCache>
                <c:formatCode>General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360258432"/>
        <c:axId val="360258992"/>
      </c:barChart>
      <c:catAx>
        <c:axId val="3602584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0258992"/>
        <c:crosses val="autoZero"/>
        <c:auto val="1"/>
        <c:lblAlgn val="ctr"/>
        <c:lblOffset val="100"/>
        <c:noMultiLvlLbl val="0"/>
      </c:catAx>
      <c:valAx>
        <c:axId val="360258992"/>
        <c:scaling>
          <c:orientation val="minMax"/>
          <c:max val="50"/>
          <c:min val="0"/>
        </c:scaling>
        <c:delete val="1"/>
        <c:axPos val="l"/>
        <c:numFmt formatCode="#,##0" sourceLinked="0"/>
        <c:majorTickMark val="out"/>
        <c:minorTickMark val="none"/>
        <c:tickLblPos val="nextTo"/>
        <c:crossAx val="360258432"/>
        <c:crosses val="autoZero"/>
        <c:crossBetween val="between"/>
        <c:majorUnit val="10"/>
      </c:valAx>
      <c:spPr>
        <a:noFill/>
      </c:spPr>
    </c:plotArea>
    <c:legend>
      <c:legendPos val="t"/>
      <c:layout>
        <c:manualLayout>
          <c:xMode val="edge"/>
          <c:yMode val="edge"/>
          <c:x val="0.22324002996439207"/>
          <c:y val="6.487276047015865E-2"/>
          <c:w val="0.5400346363738201"/>
          <c:h val="0.93512723952984134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0000000000001" l="0.70000000000000095" r="0.70000000000000095" t="0.750000000000001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700" b="0"/>
              <a:t>Area</a:t>
            </a:r>
          </a:p>
        </c:rich>
      </c:tx>
      <c:layout>
        <c:manualLayout>
          <c:xMode val="edge"/>
          <c:yMode val="edge"/>
          <c:x val="8.9233852570755917E-2"/>
          <c:y val="6.9084628670120895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5473711950997335E-2"/>
          <c:y val="5.1400554097404502E-2"/>
          <c:w val="0.90796292099754217"/>
          <c:h val="0.736279985093759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1.26'!$B$25</c:f>
              <c:strCache>
                <c:ptCount val="1"/>
                <c:pt idx="0">
                  <c:v>Incidenza imprese con variazione positiva di export</c:v>
                </c:pt>
              </c:strCache>
            </c:strRef>
          </c:tx>
          <c:spPr>
            <a:solidFill>
              <a:srgbClr val="53822C"/>
            </a:solidFill>
            <a:ln>
              <a:noFill/>
            </a:ln>
          </c:spPr>
          <c:invertIfNegative val="0"/>
          <c:cat>
            <c:numRef>
              <c:f>'Figura 1.26'!$A$26:$A$35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'Figura 1.26'!$B$26:$B$35</c:f>
              <c:numCache>
                <c:formatCode>0.0</c:formatCode>
                <c:ptCount val="10"/>
                <c:pt idx="0">
                  <c:v>54.771405074472298</c:v>
                </c:pt>
                <c:pt idx="1">
                  <c:v>56.764758126591275</c:v>
                </c:pt>
                <c:pt idx="2">
                  <c:v>57.362959857457284</c:v>
                </c:pt>
                <c:pt idx="3">
                  <c:v>57.696969696969703</c:v>
                </c:pt>
                <c:pt idx="4">
                  <c:v>57.465713733822675</c:v>
                </c:pt>
                <c:pt idx="5">
                  <c:v>58.226371061843643</c:v>
                </c:pt>
                <c:pt idx="6">
                  <c:v>60.295823665893266</c:v>
                </c:pt>
                <c:pt idx="7">
                  <c:v>61.7687074829932</c:v>
                </c:pt>
                <c:pt idx="8">
                  <c:v>64.259927797833939</c:v>
                </c:pt>
                <c:pt idx="9">
                  <c:v>66.627861854870005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5"/>
        <c:axId val="360261792"/>
        <c:axId val="360262352"/>
      </c:barChart>
      <c:catAx>
        <c:axId val="36026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it-IT"/>
          </a:p>
        </c:txPr>
        <c:crossAx val="360262352"/>
        <c:crosses val="autoZero"/>
        <c:auto val="1"/>
        <c:lblAlgn val="ctr"/>
        <c:lblOffset val="100"/>
        <c:noMultiLvlLbl val="0"/>
      </c:catAx>
      <c:valAx>
        <c:axId val="36026235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36026179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700" b="0"/>
              <a:t>Prodotto</a:t>
            </a:r>
          </a:p>
        </c:rich>
      </c:tx>
      <c:layout>
        <c:manualLayout>
          <c:xMode val="edge"/>
          <c:yMode val="edge"/>
          <c:x val="8.1129406149208314E-2"/>
          <c:y val="6.9264088151914146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8971767042633178E-2"/>
          <c:y val="5.5459809921889744E-2"/>
          <c:w val="0.90415112141661214"/>
          <c:h val="0.7304859449516368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1.26'!$F$25</c:f>
              <c:strCache>
                <c:ptCount val="1"/>
                <c:pt idx="0">
                  <c:v>Incidenza imprese con variazione positiva di export</c:v>
                </c:pt>
              </c:strCache>
            </c:strRef>
          </c:tx>
          <c:spPr>
            <a:solidFill>
              <a:srgbClr val="53822C"/>
            </a:solidFill>
            <a:ln>
              <a:noFill/>
            </a:ln>
          </c:spPr>
          <c:invertIfNegative val="0"/>
          <c:cat>
            <c:strRef>
              <c:f>'Figura 1.26'!$E$26:$E$37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 11-30</c:v>
                </c:pt>
                <c:pt idx="11">
                  <c:v>&gt; 31</c:v>
                </c:pt>
              </c:strCache>
            </c:strRef>
          </c:cat>
          <c:val>
            <c:numRef>
              <c:f>'Figura 1.26'!$F$26:$F$37</c:f>
              <c:numCache>
                <c:formatCode>0.0</c:formatCode>
                <c:ptCount val="12"/>
                <c:pt idx="0">
                  <c:v>53.99119185246353</c:v>
                </c:pt>
                <c:pt idx="1">
                  <c:v>55.060187249219794</c:v>
                </c:pt>
                <c:pt idx="2">
                  <c:v>56.016401198549126</c:v>
                </c:pt>
                <c:pt idx="3">
                  <c:v>56.9958440530378</c:v>
                </c:pt>
                <c:pt idx="4">
                  <c:v>56.882494004796158</c:v>
                </c:pt>
                <c:pt idx="5">
                  <c:v>58.22747415066469</c:v>
                </c:pt>
                <c:pt idx="6">
                  <c:v>57.876828853351483</c:v>
                </c:pt>
                <c:pt idx="7">
                  <c:v>58.692919983242561</c:v>
                </c:pt>
                <c:pt idx="8">
                  <c:v>57.72357723577236</c:v>
                </c:pt>
                <c:pt idx="9">
                  <c:v>58.572231590781342</c:v>
                </c:pt>
                <c:pt idx="10">
                  <c:v>54.898010576680932</c:v>
                </c:pt>
                <c:pt idx="11">
                  <c:v>61.330343796711503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5"/>
        <c:axId val="360264592"/>
        <c:axId val="360265152"/>
      </c:barChart>
      <c:catAx>
        <c:axId val="3602645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it-IT"/>
          </a:p>
        </c:txPr>
        <c:crossAx val="360265152"/>
        <c:crosses val="autoZero"/>
        <c:auto val="1"/>
        <c:lblAlgn val="ctr"/>
        <c:lblOffset val="100"/>
        <c:noMultiLvlLbl val="0"/>
      </c:catAx>
      <c:valAx>
        <c:axId val="360265152"/>
        <c:scaling>
          <c:orientation val="minMax"/>
          <c:max val="70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360264592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4803149606299213" l="0.31496062992125984" r="0.31496062992125984" t="0.74803149606299213" header="0.31496062992125984" footer="0.31496062992125984"/>
    <c:pageSetup orientation="portrait"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71767042633178E-2"/>
          <c:y val="5.5459809921889744E-2"/>
          <c:w val="0.90415112141661214"/>
          <c:h val="0.738469677813887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1.26'!$F$25</c:f>
              <c:strCache>
                <c:ptCount val="1"/>
                <c:pt idx="0">
                  <c:v>Incidenza imprese con variazione positiva di export</c:v>
                </c:pt>
              </c:strCache>
            </c:strRef>
          </c:tx>
          <c:spPr>
            <a:solidFill>
              <a:srgbClr val="53822C"/>
            </a:solidFill>
            <a:ln>
              <a:noFill/>
            </a:ln>
          </c:spPr>
          <c:invertIfNegative val="0"/>
          <c:cat>
            <c:strRef>
              <c:f>'Figura 1.26'!$E$26:$E$37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 11-30</c:v>
                </c:pt>
                <c:pt idx="11">
                  <c:v>&gt; 31</c:v>
                </c:pt>
              </c:strCache>
            </c:strRef>
          </c:cat>
          <c:val>
            <c:numRef>
              <c:f>'Figura 1.26'!$H$54</c:f>
              <c:numCache>
                <c:formatCode>General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-25"/>
        <c:axId val="360267392"/>
        <c:axId val="360267952"/>
      </c:barChart>
      <c:catAx>
        <c:axId val="360267392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60267952"/>
        <c:crosses val="autoZero"/>
        <c:auto val="1"/>
        <c:lblAlgn val="ctr"/>
        <c:lblOffset val="100"/>
        <c:noMultiLvlLbl val="0"/>
      </c:catAx>
      <c:valAx>
        <c:axId val="360267952"/>
        <c:scaling>
          <c:orientation val="minMax"/>
          <c:max val="70"/>
          <c:min val="0"/>
        </c:scaling>
        <c:delete val="1"/>
        <c:axPos val="l"/>
        <c:numFmt formatCode="#,##0" sourceLinked="0"/>
        <c:majorTickMark val="none"/>
        <c:minorTickMark val="none"/>
        <c:tickLblPos val="nextTo"/>
        <c:crossAx val="360267392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3.5428187651480356E-2"/>
          <c:y val="0.13550597841936424"/>
          <c:w val="0.89999973227395413"/>
          <c:h val="0.77638086905803438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700" b="0"/>
              <a:t>Area</a:t>
            </a:r>
          </a:p>
        </c:rich>
      </c:tx>
      <c:layout>
        <c:manualLayout>
          <c:xMode val="edge"/>
          <c:yMode val="edge"/>
          <c:x val="8.9233852570755917E-2"/>
          <c:y val="6.9084628670120895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5473711950997335E-2"/>
          <c:y val="5.1400554097404502E-2"/>
          <c:w val="0.90796292099754217"/>
          <c:h val="0.702590913206098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1.27'!$B$31</c:f>
              <c:strCache>
                <c:ptCount val="1"/>
                <c:pt idx="0">
                  <c:v>Roi elevato</c:v>
                </c:pt>
              </c:strCache>
            </c:strRef>
          </c:tx>
          <c:spPr>
            <a:solidFill>
              <a:srgbClr val="53822C"/>
            </a:solidFill>
            <a:ln>
              <a:noFill/>
            </a:ln>
          </c:spPr>
          <c:invertIfNegative val="0"/>
          <c:cat>
            <c:numRef>
              <c:f>'Figura 1.27'!$A$32:$A$41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'Figura 1.27'!$B$32:$B$41</c:f>
              <c:numCache>
                <c:formatCode>0.0</c:formatCode>
                <c:ptCount val="10"/>
                <c:pt idx="0">
                  <c:v>47.026970190841702</c:v>
                </c:pt>
                <c:pt idx="1">
                  <c:v>48.709223187045296</c:v>
                </c:pt>
                <c:pt idx="2">
                  <c:v>50.150868796171054</c:v>
                </c:pt>
                <c:pt idx="3">
                  <c:v>48.87116195063215</c:v>
                </c:pt>
                <c:pt idx="4">
                  <c:v>50.577367205542735</c:v>
                </c:pt>
                <c:pt idx="5">
                  <c:v>52.245752850826157</c:v>
                </c:pt>
                <c:pt idx="6">
                  <c:v>52.390611416980583</c:v>
                </c:pt>
                <c:pt idx="7">
                  <c:v>54.613297150610585</c:v>
                </c:pt>
                <c:pt idx="8">
                  <c:v>57.394789579158314</c:v>
                </c:pt>
                <c:pt idx="9">
                  <c:v>62.170542635658911</c:v>
                </c:pt>
              </c:numCache>
            </c:numRef>
          </c:val>
        </c:ser>
        <c:ser>
          <c:idx val="1"/>
          <c:order val="1"/>
          <c:tx>
            <c:strRef>
              <c:f>'Figura 1.27'!$C$31</c:f>
              <c:strCache>
                <c:ptCount val="1"/>
                <c:pt idx="0">
                  <c:v>Cmct elevato</c:v>
                </c:pt>
              </c:strCache>
            </c:strRef>
          </c:tx>
          <c:spPr>
            <a:solidFill>
              <a:srgbClr val="C1002A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C1002A"/>
              </a:solidFill>
              <a:ln>
                <a:noFill/>
              </a:ln>
            </c:spPr>
          </c:dPt>
          <c:cat>
            <c:numRef>
              <c:f>'Figura 1.27'!$A$32:$A$41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</c:numCache>
            </c:numRef>
          </c:cat>
          <c:val>
            <c:numRef>
              <c:f>'Figura 1.27'!$C$32:$C$41</c:f>
              <c:numCache>
                <c:formatCode>0.0</c:formatCode>
                <c:ptCount val="10"/>
                <c:pt idx="0">
                  <c:v>50.249723989275012</c:v>
                </c:pt>
                <c:pt idx="1">
                  <c:v>51.22037080497536</c:v>
                </c:pt>
                <c:pt idx="2">
                  <c:v>51.087295806887944</c:v>
                </c:pt>
                <c:pt idx="3">
                  <c:v>50.677302829620707</c:v>
                </c:pt>
                <c:pt idx="4">
                  <c:v>50.673595073133185</c:v>
                </c:pt>
                <c:pt idx="5">
                  <c:v>47.986967651850129</c:v>
                </c:pt>
                <c:pt idx="6">
                  <c:v>47.754274123442478</c:v>
                </c:pt>
                <c:pt idx="7">
                  <c:v>46.947082767978287</c:v>
                </c:pt>
                <c:pt idx="8">
                  <c:v>46.412825651302605</c:v>
                </c:pt>
                <c:pt idx="9">
                  <c:v>46.124031007751938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0270752"/>
        <c:axId val="360271312"/>
      </c:barChart>
      <c:catAx>
        <c:axId val="36027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it-IT"/>
          </a:p>
        </c:txPr>
        <c:crossAx val="360271312"/>
        <c:crosses val="autoZero"/>
        <c:auto val="1"/>
        <c:lblAlgn val="ctr"/>
        <c:lblOffset val="100"/>
        <c:noMultiLvlLbl val="0"/>
      </c:catAx>
      <c:valAx>
        <c:axId val="360271312"/>
        <c:scaling>
          <c:orientation val="minMax"/>
        </c:scaling>
        <c:delete val="0"/>
        <c:axPos val="l"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36027075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 sz="700" b="0"/>
              <a:t>Prodotto</a:t>
            </a:r>
          </a:p>
        </c:rich>
      </c:tx>
      <c:layout>
        <c:manualLayout>
          <c:xMode val="edge"/>
          <c:yMode val="edge"/>
          <c:x val="8.1129406149208314E-2"/>
          <c:y val="6.9264088151914146E-3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8971767042633178E-2"/>
          <c:y val="5.5459809921889744E-2"/>
          <c:w val="0.90415112141661214"/>
          <c:h val="0.695752857007289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1.27'!$B$45</c:f>
              <c:strCache>
                <c:ptCount val="1"/>
                <c:pt idx="0">
                  <c:v>Roi elevato</c:v>
                </c:pt>
              </c:strCache>
            </c:strRef>
          </c:tx>
          <c:spPr>
            <a:solidFill>
              <a:srgbClr val="53822C"/>
            </a:solidFill>
            <a:ln>
              <a:noFill/>
            </a:ln>
          </c:spPr>
          <c:invertIfNegative val="0"/>
          <c:cat>
            <c:strRef>
              <c:f>'Figura 1.27'!$A$46:$A$57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 11-30</c:v>
                </c:pt>
                <c:pt idx="11">
                  <c:v>&gt;31</c:v>
                </c:pt>
              </c:strCache>
            </c:strRef>
          </c:cat>
          <c:val>
            <c:numRef>
              <c:f>'Figura 1.27'!$B$46:$B$57</c:f>
              <c:numCache>
                <c:formatCode>0.0</c:formatCode>
                <c:ptCount val="12"/>
                <c:pt idx="0">
                  <c:v>47.339449541284409</c:v>
                </c:pt>
                <c:pt idx="1">
                  <c:v>48.478189209976925</c:v>
                </c:pt>
                <c:pt idx="2">
                  <c:v>49.080423940149629</c:v>
                </c:pt>
                <c:pt idx="3">
                  <c:v>49.647473560517042</c:v>
                </c:pt>
                <c:pt idx="4">
                  <c:v>48.736289938006678</c:v>
                </c:pt>
                <c:pt idx="5">
                  <c:v>50.500294290759271</c:v>
                </c:pt>
                <c:pt idx="6">
                  <c:v>50.253292806484296</c:v>
                </c:pt>
                <c:pt idx="7">
                  <c:v>50.250208507089248</c:v>
                </c:pt>
                <c:pt idx="8">
                  <c:v>51.002865329512893</c:v>
                </c:pt>
                <c:pt idx="9">
                  <c:v>50.308123249299719</c:v>
                </c:pt>
                <c:pt idx="10">
                  <c:v>52.117557357732025</c:v>
                </c:pt>
                <c:pt idx="11">
                  <c:v>54.408473817693569</c:v>
                </c:pt>
              </c:numCache>
            </c:numRef>
          </c:val>
        </c:ser>
        <c:ser>
          <c:idx val="1"/>
          <c:order val="1"/>
          <c:tx>
            <c:strRef>
              <c:f>'Figura 1.27'!$C$45</c:f>
              <c:strCache>
                <c:ptCount val="1"/>
                <c:pt idx="0">
                  <c:v>Cmct elevato</c:v>
                </c:pt>
              </c:strCache>
            </c:strRef>
          </c:tx>
          <c:spPr>
            <a:solidFill>
              <a:srgbClr val="C1002A"/>
            </a:solidFill>
            <a:ln>
              <a:noFill/>
            </a:ln>
          </c:spPr>
          <c:invertIfNegative val="0"/>
          <c:cat>
            <c:strRef>
              <c:f>'Figura 1.27'!$A$46:$A$57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 11-30</c:v>
                </c:pt>
                <c:pt idx="11">
                  <c:v>&gt;31</c:v>
                </c:pt>
              </c:strCache>
            </c:strRef>
          </c:cat>
          <c:val>
            <c:numRef>
              <c:f>'Figura 1.27'!$C$46:$C$57</c:f>
              <c:numCache>
                <c:formatCode>0.0</c:formatCode>
                <c:ptCount val="12"/>
                <c:pt idx="0">
                  <c:v>50.9072375127421</c:v>
                </c:pt>
                <c:pt idx="1">
                  <c:v>51.15921327326668</c:v>
                </c:pt>
                <c:pt idx="2">
                  <c:v>50.280548628428924</c:v>
                </c:pt>
                <c:pt idx="3">
                  <c:v>49.725812769291025</c:v>
                </c:pt>
                <c:pt idx="4">
                  <c:v>50.8345255126371</c:v>
                </c:pt>
                <c:pt idx="5">
                  <c:v>49.2642731018246</c:v>
                </c:pt>
                <c:pt idx="6">
                  <c:v>50.185748058088485</c:v>
                </c:pt>
                <c:pt idx="7">
                  <c:v>49.666388657214341</c:v>
                </c:pt>
                <c:pt idx="8">
                  <c:v>49.761222540592172</c:v>
                </c:pt>
                <c:pt idx="9">
                  <c:v>48.79551820728291</c:v>
                </c:pt>
                <c:pt idx="10">
                  <c:v>49.351909613918352</c:v>
                </c:pt>
                <c:pt idx="11">
                  <c:v>48.023273161271071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0274672"/>
        <c:axId val="360275232"/>
      </c:barChart>
      <c:catAx>
        <c:axId val="360274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it-IT"/>
          </a:p>
        </c:txPr>
        <c:crossAx val="360275232"/>
        <c:crosses val="autoZero"/>
        <c:auto val="1"/>
        <c:lblAlgn val="ctr"/>
        <c:lblOffset val="100"/>
        <c:noMultiLvlLbl val="0"/>
      </c:catAx>
      <c:valAx>
        <c:axId val="360275232"/>
        <c:scaling>
          <c:orientation val="minMax"/>
          <c:max val="70"/>
          <c:min val="0"/>
        </c:scaling>
        <c:delete val="0"/>
        <c:axPos val="l"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360274672"/>
        <c:crosses val="autoZero"/>
        <c:crossBetween val="between"/>
        <c:majorUnit val="1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8971767042633178E-2"/>
          <c:y val="5.5459809921889744E-2"/>
          <c:w val="0.90415112141661214"/>
          <c:h val="0.695752857007289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1.27'!$B$45</c:f>
              <c:strCache>
                <c:ptCount val="1"/>
                <c:pt idx="0">
                  <c:v>Roi elevato</c:v>
                </c:pt>
              </c:strCache>
            </c:strRef>
          </c:tx>
          <c:spPr>
            <a:solidFill>
              <a:srgbClr val="53822C"/>
            </a:solidFill>
            <a:ln>
              <a:noFill/>
            </a:ln>
          </c:spPr>
          <c:invertIfNegative val="0"/>
          <c:cat>
            <c:strRef>
              <c:f>'Figura 1.27'!$A$46:$A$57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 11-30</c:v>
                </c:pt>
                <c:pt idx="11">
                  <c:v>&gt;31</c:v>
                </c:pt>
              </c:strCache>
            </c:strRef>
          </c:cat>
          <c:val>
            <c:numRef>
              <c:f>'Figura 1.27'!$F$65</c:f>
              <c:numCache>
                <c:formatCode>General</c:formatCode>
                <c:ptCount val="1"/>
              </c:numCache>
            </c:numRef>
          </c:val>
        </c:ser>
        <c:ser>
          <c:idx val="1"/>
          <c:order val="1"/>
          <c:tx>
            <c:strRef>
              <c:f>'Figura 1.27'!$C$45</c:f>
              <c:strCache>
                <c:ptCount val="1"/>
                <c:pt idx="0">
                  <c:v>Cmct elevato</c:v>
                </c:pt>
              </c:strCache>
            </c:strRef>
          </c:tx>
          <c:spPr>
            <a:solidFill>
              <a:srgbClr val="C1002A"/>
            </a:solidFill>
            <a:ln>
              <a:noFill/>
            </a:ln>
          </c:spPr>
          <c:invertIfNegative val="0"/>
          <c:cat>
            <c:strRef>
              <c:f>'Figura 1.27'!$A$46:$A$57</c:f>
              <c:strCach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 11-30</c:v>
                </c:pt>
                <c:pt idx="11">
                  <c:v>&gt;31</c:v>
                </c:pt>
              </c:strCache>
            </c:strRef>
          </c:cat>
          <c:val>
            <c:numRef>
              <c:f>'Figura 1.27'!$G$58</c:f>
              <c:numCache>
                <c:formatCode>General</c:formatCode>
                <c:ptCount val="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60278592"/>
        <c:axId val="360279152"/>
      </c:barChart>
      <c:catAx>
        <c:axId val="360278592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extTo"/>
        <c:crossAx val="360279152"/>
        <c:crosses val="autoZero"/>
        <c:auto val="1"/>
        <c:lblAlgn val="ctr"/>
        <c:lblOffset val="100"/>
        <c:noMultiLvlLbl val="0"/>
      </c:catAx>
      <c:valAx>
        <c:axId val="360279152"/>
        <c:scaling>
          <c:orientation val="minMax"/>
          <c:max val="70"/>
          <c:min val="0"/>
        </c:scaling>
        <c:delete val="1"/>
        <c:axPos val="l"/>
        <c:numFmt formatCode="#,##0" sourceLinked="0"/>
        <c:majorTickMark val="none"/>
        <c:minorTickMark val="none"/>
        <c:tickLblPos val="nextTo"/>
        <c:crossAx val="360278592"/>
        <c:crosses val="autoZero"/>
        <c:crossBetween val="between"/>
        <c:majorUnit val="1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566305449442581"/>
          <c:y val="0"/>
          <c:w val="0.39235425274810948"/>
          <c:h val="0.78087702637569256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409484257218063E-2"/>
          <c:y val="5.0171037628278223E-2"/>
          <c:w val="0.92355791456374481"/>
          <c:h val="0.7660880417313856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Figura1.28!$B$29</c:f>
              <c:strCache>
                <c:ptCount val="1"/>
                <c:pt idx="0">
                  <c:v>In salute</c:v>
                </c:pt>
              </c:strCache>
            </c:strRef>
          </c:tx>
          <c:spPr>
            <a:solidFill>
              <a:srgbClr val="53822C"/>
            </a:solidFill>
            <a:ln>
              <a:noFill/>
            </a:ln>
          </c:spPr>
          <c:invertIfNegative val="0"/>
          <c:dPt>
            <c:idx val="4"/>
            <c:invertIfNegative val="0"/>
            <c:bubble3D val="0"/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Figura1.28!$A$30:$A$34</c:f>
              <c:strCache>
                <c:ptCount val="5"/>
                <c:pt idx="0">
                  <c:v>Solo importatori</c:v>
                </c:pt>
                <c:pt idx="1">
                  <c:v>Solo esportatori</c:v>
                </c:pt>
                <c:pt idx="2">
                  <c:v>Two-way traders</c:v>
                </c:pt>
                <c:pt idx="3">
                  <c:v>Global</c:v>
                </c:pt>
                <c:pt idx="4">
                  <c:v>Totale</c:v>
                </c:pt>
              </c:strCache>
            </c:strRef>
          </c:cat>
          <c:val>
            <c:numRef>
              <c:f>Figura1.28!$B$30:$B$34</c:f>
              <c:numCache>
                <c:formatCode>0.0</c:formatCode>
                <c:ptCount val="5"/>
                <c:pt idx="0">
                  <c:v>26.534170000000003</c:v>
                </c:pt>
                <c:pt idx="1">
                  <c:v>27.06232</c:v>
                </c:pt>
                <c:pt idx="2">
                  <c:v>29.84057</c:v>
                </c:pt>
                <c:pt idx="3">
                  <c:v>37.368220000000001</c:v>
                </c:pt>
                <c:pt idx="4">
                  <c:v>29.522389999999998</c:v>
                </c:pt>
              </c:numCache>
            </c:numRef>
          </c:val>
        </c:ser>
        <c:ser>
          <c:idx val="1"/>
          <c:order val="1"/>
          <c:tx>
            <c:strRef>
              <c:f>Figura1.28!$C$29</c:f>
              <c:strCache>
                <c:ptCount val="1"/>
                <c:pt idx="0">
                  <c:v>Fragili</c:v>
                </c:pt>
              </c:strCache>
            </c:strRef>
          </c:tx>
          <c:spPr>
            <a:solidFill>
              <a:srgbClr val="838BBF"/>
            </a:solidFill>
            <a:ln>
              <a:noFill/>
            </a:ln>
          </c:spPr>
          <c:invertIfNegative val="0"/>
          <c:dPt>
            <c:idx val="4"/>
            <c:invertIfNegative val="0"/>
            <c:bubble3D val="0"/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Figura1.28!$A$30:$A$34</c:f>
              <c:strCache>
                <c:ptCount val="5"/>
                <c:pt idx="0">
                  <c:v>Solo importatori</c:v>
                </c:pt>
                <c:pt idx="1">
                  <c:v>Solo esportatori</c:v>
                </c:pt>
                <c:pt idx="2">
                  <c:v>Two-way traders</c:v>
                </c:pt>
                <c:pt idx="3">
                  <c:v>Global</c:v>
                </c:pt>
                <c:pt idx="4">
                  <c:v>Totale</c:v>
                </c:pt>
              </c:strCache>
            </c:strRef>
          </c:cat>
          <c:val>
            <c:numRef>
              <c:f>Figura1.28!$C$30:$C$34</c:f>
              <c:numCache>
                <c:formatCode>0.0</c:formatCode>
                <c:ptCount val="5"/>
                <c:pt idx="0">
                  <c:v>47.261850000000003</c:v>
                </c:pt>
                <c:pt idx="1">
                  <c:v>46.603899999999996</c:v>
                </c:pt>
                <c:pt idx="2">
                  <c:v>46.77816</c:v>
                </c:pt>
                <c:pt idx="3">
                  <c:v>41.775689999999997</c:v>
                </c:pt>
                <c:pt idx="4">
                  <c:v>46.210449999999994</c:v>
                </c:pt>
              </c:numCache>
            </c:numRef>
          </c:val>
        </c:ser>
        <c:ser>
          <c:idx val="2"/>
          <c:order val="2"/>
          <c:tx>
            <c:strRef>
              <c:f>Figura1.28!$D$29</c:f>
              <c:strCache>
                <c:ptCount val="1"/>
                <c:pt idx="0">
                  <c:v>A rischio</c:v>
                </c:pt>
              </c:strCache>
            </c:strRef>
          </c:tx>
          <c:spPr>
            <a:solidFill>
              <a:srgbClr val="C1002A"/>
            </a:solidFill>
            <a:ln>
              <a:noFill/>
            </a:ln>
          </c:spPr>
          <c:invertIfNegative val="0"/>
          <c:dPt>
            <c:idx val="4"/>
            <c:invertIfNegative val="0"/>
            <c:bubble3D val="0"/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Figura1.28!$A$30:$A$34</c:f>
              <c:strCache>
                <c:ptCount val="5"/>
                <c:pt idx="0">
                  <c:v>Solo importatori</c:v>
                </c:pt>
                <c:pt idx="1">
                  <c:v>Solo esportatori</c:v>
                </c:pt>
                <c:pt idx="2">
                  <c:v>Two-way traders</c:v>
                </c:pt>
                <c:pt idx="3">
                  <c:v>Global</c:v>
                </c:pt>
                <c:pt idx="4">
                  <c:v>Totale</c:v>
                </c:pt>
              </c:strCache>
            </c:strRef>
          </c:cat>
          <c:val>
            <c:numRef>
              <c:f>Figura1.28!$D$30:$D$34</c:f>
              <c:numCache>
                <c:formatCode>0.0</c:formatCode>
                <c:ptCount val="5"/>
                <c:pt idx="0">
                  <c:v>26.203969999999998</c:v>
                </c:pt>
                <c:pt idx="1">
                  <c:v>26.333780000000001</c:v>
                </c:pt>
                <c:pt idx="2">
                  <c:v>23.381270000000001</c:v>
                </c:pt>
                <c:pt idx="3">
                  <c:v>20.856089999999998</c:v>
                </c:pt>
                <c:pt idx="4">
                  <c:v>24.267159999999997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361295808"/>
        <c:axId val="361296368"/>
      </c:barChart>
      <c:catAx>
        <c:axId val="361295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61296368"/>
        <c:crosses val="autoZero"/>
        <c:auto val="1"/>
        <c:lblAlgn val="ctr"/>
        <c:lblOffset val="100"/>
        <c:noMultiLvlLbl val="0"/>
      </c:catAx>
      <c:valAx>
        <c:axId val="361296368"/>
        <c:scaling>
          <c:orientation val="minMax"/>
          <c:max val="100"/>
        </c:scaling>
        <c:delete val="0"/>
        <c:axPos val="l"/>
        <c:numFmt formatCode="0" sourceLinked="0"/>
        <c:majorTickMark val="out"/>
        <c:minorTickMark val="none"/>
        <c:tickLblPos val="nextTo"/>
        <c:crossAx val="361295808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0.15703119328797008"/>
          <c:y val="0.91234828827696424"/>
          <c:w val="0.72772996190861894"/>
          <c:h val="6.2676447086075476E-2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3326666666666666E-2"/>
          <c:y val="2.0532638888888888E-2"/>
          <c:w val="0.90798088888888884"/>
          <c:h val="0.75657777777777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1.3'!$E$30</c:f>
              <c:strCache>
                <c:ptCount val="1"/>
                <c:pt idx="0">
                  <c:v>Propensione al risparmio (scala dx)</c:v>
                </c:pt>
              </c:strCache>
            </c:strRef>
          </c:tx>
          <c:spPr>
            <a:solidFill>
              <a:srgbClr val="00324B"/>
            </a:solidFill>
          </c:spPr>
          <c:invertIfNegative val="0"/>
          <c:cat>
            <c:multiLvlStrRef>
              <c:f>'Figura 1.3'!$A$36:$B$59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2011</c:v>
                  </c:pt>
                  <c:pt idx="4">
                    <c:v>2012</c:v>
                  </c:pt>
                  <c:pt idx="8">
                    <c:v>2013</c:v>
                  </c:pt>
                  <c:pt idx="12">
                    <c:v>2014</c:v>
                  </c:pt>
                  <c:pt idx="16">
                    <c:v>2015</c:v>
                  </c:pt>
                  <c:pt idx="20">
                    <c:v>2016</c:v>
                  </c:pt>
                </c:lvl>
              </c:multiLvlStrCache>
            </c:multiLvlStrRef>
          </c:cat>
          <c:val>
            <c:numRef>
              <c:f>'Figura 1.3'!$E$36:$E$59</c:f>
              <c:numCache>
                <c:formatCode>0.0</c:formatCode>
                <c:ptCount val="24"/>
                <c:pt idx="0">
                  <c:v>8.6</c:v>
                </c:pt>
                <c:pt idx="1">
                  <c:v>7.9</c:v>
                </c:pt>
                <c:pt idx="2">
                  <c:v>7.9</c:v>
                </c:pt>
                <c:pt idx="3">
                  <c:v>9.1999999999999993</c:v>
                </c:pt>
                <c:pt idx="4">
                  <c:v>8.1</c:v>
                </c:pt>
                <c:pt idx="5">
                  <c:v>6.6</c:v>
                </c:pt>
                <c:pt idx="6">
                  <c:v>6.9</c:v>
                </c:pt>
                <c:pt idx="7">
                  <c:v>6.9</c:v>
                </c:pt>
                <c:pt idx="8">
                  <c:v>7.8</c:v>
                </c:pt>
                <c:pt idx="9">
                  <c:v>9.3000000000000007</c:v>
                </c:pt>
                <c:pt idx="10">
                  <c:v>9.3000000000000007</c:v>
                </c:pt>
                <c:pt idx="11">
                  <c:v>8.8000000000000007</c:v>
                </c:pt>
                <c:pt idx="12">
                  <c:v>9.1999999999999993</c:v>
                </c:pt>
                <c:pt idx="13">
                  <c:v>8.6999999999999993</c:v>
                </c:pt>
                <c:pt idx="14">
                  <c:v>9.4</c:v>
                </c:pt>
                <c:pt idx="15">
                  <c:v>9</c:v>
                </c:pt>
                <c:pt idx="16">
                  <c:v>8.5</c:v>
                </c:pt>
                <c:pt idx="17">
                  <c:v>8.4</c:v>
                </c:pt>
                <c:pt idx="18">
                  <c:v>8.5</c:v>
                </c:pt>
                <c:pt idx="19">
                  <c:v>8.1</c:v>
                </c:pt>
                <c:pt idx="20">
                  <c:v>8.6999999999999993</c:v>
                </c:pt>
                <c:pt idx="21">
                  <c:v>8.8000000000000007</c:v>
                </c:pt>
                <c:pt idx="22">
                  <c:v>9</c:v>
                </c:pt>
                <c:pt idx="23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axId val="273726912"/>
        <c:axId val="273726352"/>
      </c:barChart>
      <c:lineChart>
        <c:grouping val="standard"/>
        <c:varyColors val="0"/>
        <c:ser>
          <c:idx val="1"/>
          <c:order val="1"/>
          <c:tx>
            <c:strRef>
              <c:f>'Figura 1.3'!$C$30</c:f>
              <c:strCache>
                <c:ptCount val="1"/>
                <c:pt idx="0">
                  <c:v>Potere d'acquisto</c:v>
                </c:pt>
              </c:strCache>
            </c:strRef>
          </c:tx>
          <c:spPr>
            <a:ln>
              <a:solidFill>
                <a:srgbClr val="C1002A"/>
              </a:solidFill>
            </a:ln>
          </c:spPr>
          <c:marker>
            <c:spPr>
              <a:solidFill>
                <a:srgbClr val="C1002A"/>
              </a:solidFill>
              <a:ln>
                <a:solidFill>
                  <a:srgbClr val="C1002A"/>
                </a:solidFill>
              </a:ln>
            </c:spPr>
          </c:marker>
          <c:cat>
            <c:multiLvlStrRef>
              <c:f>'Figura 1.3'!$A$36:$B$59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2011</c:v>
                  </c:pt>
                  <c:pt idx="4">
                    <c:v>2012</c:v>
                  </c:pt>
                  <c:pt idx="8">
                    <c:v>2013</c:v>
                  </c:pt>
                  <c:pt idx="12">
                    <c:v>2014</c:v>
                  </c:pt>
                  <c:pt idx="16">
                    <c:v>2015</c:v>
                  </c:pt>
                  <c:pt idx="20">
                    <c:v>2016</c:v>
                  </c:pt>
                </c:lvl>
              </c:multiLvlStrCache>
            </c:multiLvlStrRef>
          </c:cat>
          <c:val>
            <c:numRef>
              <c:f>'Figura 1.3'!$F$36:$F$59</c:f>
              <c:numCache>
                <c:formatCode>0.0</c:formatCode>
                <c:ptCount val="24"/>
                <c:pt idx="0">
                  <c:v>0.11921819939149714</c:v>
                </c:pt>
                <c:pt idx="1">
                  <c:v>0.30393637446780986</c:v>
                </c:pt>
                <c:pt idx="2">
                  <c:v>-0.20386201042803975</c:v>
                </c:pt>
                <c:pt idx="3">
                  <c:v>-1.6598194740156487</c:v>
                </c:pt>
                <c:pt idx="4">
                  <c:v>-4.1364906692309944</c:v>
                </c:pt>
                <c:pt idx="5">
                  <c:v>-5.5303147804178678</c:v>
                </c:pt>
                <c:pt idx="6">
                  <c:v>-5.6184169558712966</c:v>
                </c:pt>
                <c:pt idx="7">
                  <c:v>-5.9764130086754932</c:v>
                </c:pt>
                <c:pt idx="8">
                  <c:v>-3.4000250779768351</c:v>
                </c:pt>
                <c:pt idx="9">
                  <c:v>-0.15937595104995239</c:v>
                </c:pt>
                <c:pt idx="10">
                  <c:v>0.37575079756526009</c:v>
                </c:pt>
                <c:pt idx="11">
                  <c:v>0.60972396207061763</c:v>
                </c:pt>
                <c:pt idx="12">
                  <c:v>0.97392983324343163</c:v>
                </c:pt>
                <c:pt idx="13">
                  <c:v>-0.55509654027257227</c:v>
                </c:pt>
                <c:pt idx="14">
                  <c:v>0.37474499304617837</c:v>
                </c:pt>
                <c:pt idx="15">
                  <c:v>0.78171275682687735</c:v>
                </c:pt>
                <c:pt idx="16">
                  <c:v>0.20487851908985988</c:v>
                </c:pt>
                <c:pt idx="17">
                  <c:v>1.251905687620507</c:v>
                </c:pt>
                <c:pt idx="18">
                  <c:v>0.97149793561679587</c:v>
                </c:pt>
                <c:pt idx="19">
                  <c:v>0.94877115543773982</c:v>
                </c:pt>
                <c:pt idx="20">
                  <c:v>2.1163575718214531</c:v>
                </c:pt>
                <c:pt idx="21">
                  <c:v>1.8171968483863452</c:v>
                </c:pt>
                <c:pt idx="22">
                  <c:v>1.5960707238077845</c:v>
                </c:pt>
                <c:pt idx="23">
                  <c:v>0.85786934721132013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'Figura 1.3'!$D$30</c:f>
              <c:strCache>
                <c:ptCount val="1"/>
                <c:pt idx="0">
                  <c:v>Spesa per consumi finali</c:v>
                </c:pt>
              </c:strCache>
            </c:strRef>
          </c:tx>
          <c:spPr>
            <a:ln>
              <a:solidFill>
                <a:srgbClr val="53822C"/>
              </a:solidFill>
            </a:ln>
          </c:spPr>
          <c:marker>
            <c:spPr>
              <a:solidFill>
                <a:srgbClr val="53822C"/>
              </a:solidFill>
              <a:ln>
                <a:solidFill>
                  <a:srgbClr val="53822C"/>
                </a:solidFill>
              </a:ln>
            </c:spPr>
          </c:marker>
          <c:cat>
            <c:multiLvlStrRef>
              <c:f>'Figura 1.3'!$A$36:$B$59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2011</c:v>
                  </c:pt>
                  <c:pt idx="4">
                    <c:v>2012</c:v>
                  </c:pt>
                  <c:pt idx="8">
                    <c:v>2013</c:v>
                  </c:pt>
                  <c:pt idx="12">
                    <c:v>2014</c:v>
                  </c:pt>
                  <c:pt idx="16">
                    <c:v>2015</c:v>
                  </c:pt>
                  <c:pt idx="20">
                    <c:v>2016</c:v>
                  </c:pt>
                </c:lvl>
              </c:multiLvlStrCache>
            </c:multiLvlStrRef>
          </c:cat>
          <c:val>
            <c:numRef>
              <c:f>'Figura 1.3'!$G$36:$G$59</c:f>
              <c:numCache>
                <c:formatCode>0.0</c:formatCode>
                <c:ptCount val="24"/>
                <c:pt idx="0">
                  <c:v>1.2750718737054285</c:v>
                </c:pt>
                <c:pt idx="1">
                  <c:v>1.0137524055650999</c:v>
                </c:pt>
                <c:pt idx="2">
                  <c:v>-9.7455061376734875E-2</c:v>
                </c:pt>
                <c:pt idx="3">
                  <c:v>-2.190944347694753</c:v>
                </c:pt>
                <c:pt idx="4">
                  <c:v>-3.5635675185977931</c:v>
                </c:pt>
                <c:pt idx="5">
                  <c:v>-4.1139494841434896</c:v>
                </c:pt>
                <c:pt idx="6">
                  <c:v>-4.4960127174049802</c:v>
                </c:pt>
                <c:pt idx="7">
                  <c:v>-3.593116384089555</c:v>
                </c:pt>
                <c:pt idx="8">
                  <c:v>-3.1619247302868985</c:v>
                </c:pt>
                <c:pt idx="9">
                  <c:v>-3.1020977514121455</c:v>
                </c:pt>
                <c:pt idx="10">
                  <c:v>-2.2913823018712094</c:v>
                </c:pt>
                <c:pt idx="11">
                  <c:v>-1.3797850216642757</c:v>
                </c:pt>
                <c:pt idx="12">
                  <c:v>-0.27099709322151</c:v>
                </c:pt>
                <c:pt idx="13">
                  <c:v>0.30983392375460994</c:v>
                </c:pt>
                <c:pt idx="14">
                  <c:v>0.36716741382039686</c:v>
                </c:pt>
                <c:pt idx="15">
                  <c:v>0.61013462398804563</c:v>
                </c:pt>
                <c:pt idx="16">
                  <c:v>0.92829752585589631</c:v>
                </c:pt>
                <c:pt idx="17">
                  <c:v>1.4555480299529364</c:v>
                </c:pt>
                <c:pt idx="18">
                  <c:v>1.9577939264327853</c:v>
                </c:pt>
                <c:pt idx="19">
                  <c:v>1.8490246878575647</c:v>
                </c:pt>
                <c:pt idx="20">
                  <c:v>1.865936578175706</c:v>
                </c:pt>
                <c:pt idx="21">
                  <c:v>1.4318543330361848</c:v>
                </c:pt>
                <c:pt idx="22">
                  <c:v>1.0766933221508168</c:v>
                </c:pt>
                <c:pt idx="23">
                  <c:v>1.0089798555067375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725232"/>
        <c:axId val="273725792"/>
      </c:lineChart>
      <c:catAx>
        <c:axId val="273725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273725792"/>
        <c:crosses val="autoZero"/>
        <c:auto val="1"/>
        <c:lblAlgn val="ctr"/>
        <c:lblOffset val="100"/>
        <c:noMultiLvlLbl val="0"/>
      </c:catAx>
      <c:valAx>
        <c:axId val="273725792"/>
        <c:scaling>
          <c:orientation val="minMax"/>
          <c:max val="4"/>
          <c:min val="-8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273725232"/>
        <c:crosses val="autoZero"/>
        <c:crossBetween val="between"/>
      </c:valAx>
      <c:valAx>
        <c:axId val="273726352"/>
        <c:scaling>
          <c:orientation val="minMax"/>
          <c:max val="10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273726912"/>
        <c:crosses val="max"/>
        <c:crossBetween val="between"/>
        <c:majorUnit val="2"/>
      </c:valAx>
      <c:catAx>
        <c:axId val="273726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3726352"/>
        <c:crossesAt val="0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93058298611111123"/>
          <c:w val="0.99701388888888887"/>
          <c:h val="6.0597569444444443E-2"/>
        </c:manualLayout>
      </c:layout>
      <c:overlay val="0"/>
      <c:txPr>
        <a:bodyPr/>
        <a:lstStyle/>
        <a:p>
          <a:pPr>
            <a:defRPr sz="700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666910822193741E-2"/>
          <c:y val="3.0657847188671799E-2"/>
          <c:w val="0.91066617835561248"/>
          <c:h val="0.6906863458368909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Figura1.29!$B$38</c:f>
              <c:strCache>
                <c:ptCount val="1"/>
                <c:pt idx="0">
                  <c:v>Crescita alta</c:v>
                </c:pt>
              </c:strCache>
            </c:strRef>
          </c:tx>
          <c:spPr>
            <a:solidFill>
              <a:srgbClr val="005986"/>
            </a:solidFill>
          </c:spPr>
          <c:invertIfNegative val="0"/>
          <c:dPt>
            <c:idx val="2"/>
            <c:invertIfNegative val="0"/>
            <c:bubble3D val="0"/>
            <c:spPr>
              <a:solidFill>
                <a:srgbClr val="005986"/>
              </a:solidFill>
              <a:ln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538DD5"/>
              </a:solidFill>
              <a:ln>
                <a:noFill/>
              </a:ln>
            </c:spPr>
          </c:dPt>
          <c:dLbls>
            <c:dLbl>
              <c:idx val="3"/>
              <c:layout>
                <c:manualLayout>
                  <c:x val="-1.3070568476869799E-16"/>
                  <c:y val="-3.037475533862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Figura1.29!$A$40:$A$43</c:f>
              <c:strCache>
                <c:ptCount val="4"/>
                <c:pt idx="0">
                  <c:v>Solo esportatori</c:v>
                </c:pt>
                <c:pt idx="1">
                  <c:v>Two-Way Traders</c:v>
                </c:pt>
                <c:pt idx="2">
                  <c:v>Global</c:v>
                </c:pt>
                <c:pt idx="3">
                  <c:v>Totale</c:v>
                </c:pt>
              </c:strCache>
            </c:strRef>
          </c:cat>
          <c:val>
            <c:numRef>
              <c:f>Figura1.29!$B$40:$B$43</c:f>
              <c:numCache>
                <c:formatCode>0.0</c:formatCode>
                <c:ptCount val="4"/>
                <c:pt idx="0">
                  <c:v>18.000385212304487</c:v>
                </c:pt>
                <c:pt idx="1">
                  <c:v>10.405400805294793</c:v>
                </c:pt>
                <c:pt idx="2">
                  <c:v>19.786143739020414</c:v>
                </c:pt>
                <c:pt idx="3">
                  <c:v>17.774607578951745</c:v>
                </c:pt>
              </c:numCache>
            </c:numRef>
          </c:val>
        </c:ser>
        <c:ser>
          <c:idx val="1"/>
          <c:order val="1"/>
          <c:tx>
            <c:strRef>
              <c:f>Figura1.29!$C$38</c:f>
              <c:strCache>
                <c:ptCount val="1"/>
                <c:pt idx="0">
                  <c:v>Crescita medio-alta</c:v>
                </c:pt>
              </c:strCache>
            </c:strRef>
          </c:tx>
          <c:spPr>
            <a:solidFill>
              <a:srgbClr val="838BBF"/>
            </a:solidFill>
            <a:ln>
              <a:noFill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B3B8D7"/>
              </a:solidFill>
              <a:ln>
                <a:noFill/>
              </a:ln>
            </c:spPr>
          </c:dPt>
          <c:dLbls>
            <c:dLbl>
              <c:idx val="0"/>
              <c:layout>
                <c:manualLayout>
                  <c:x val="0"/>
                  <c:y val="-8.2840241832626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76100621954118E-3"/>
                  <c:y val="-7.17948762549427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3.5220124390822299E-3"/>
                  <c:y val="-0.1132149971712559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5.3471125101242096E-3"/>
                  <c:y val="-0.10493097298799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Figura1.29!$A$40:$A$43</c:f>
              <c:strCache>
                <c:ptCount val="4"/>
                <c:pt idx="0">
                  <c:v>Solo esportatori</c:v>
                </c:pt>
                <c:pt idx="1">
                  <c:v>Two-Way Traders</c:v>
                </c:pt>
                <c:pt idx="2">
                  <c:v>Global</c:v>
                </c:pt>
                <c:pt idx="3">
                  <c:v>Totale</c:v>
                </c:pt>
              </c:strCache>
            </c:strRef>
          </c:cat>
          <c:val>
            <c:numRef>
              <c:f>Figura1.29!$C$40:$C$43</c:f>
              <c:numCache>
                <c:formatCode>0.0</c:formatCode>
                <c:ptCount val="4"/>
                <c:pt idx="0">
                  <c:v>57.163770164428591</c:v>
                </c:pt>
                <c:pt idx="1">
                  <c:v>69.780951900483799</c:v>
                </c:pt>
                <c:pt idx="2">
                  <c:v>57.174467911647618</c:v>
                </c:pt>
                <c:pt idx="3">
                  <c:v>59.820174329188731</c:v>
                </c:pt>
              </c:numCache>
            </c:numRef>
          </c:val>
        </c:ser>
        <c:ser>
          <c:idx val="2"/>
          <c:order val="2"/>
          <c:tx>
            <c:strRef>
              <c:f>Figura1.29!$D$38</c:f>
              <c:strCache>
                <c:ptCount val="1"/>
                <c:pt idx="0">
                  <c:v>Crescita medio-bassa</c:v>
                </c:pt>
              </c:strCache>
            </c:strRef>
          </c:tx>
          <c:spPr>
            <a:solidFill>
              <a:srgbClr val="EF8B0E"/>
            </a:solidFill>
            <a:ln>
              <a:noFill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FABB00"/>
              </a:solidFill>
              <a:ln>
                <a:noFill/>
              </a:ln>
            </c:spPr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Figura1.29!$A$40:$A$43</c:f>
              <c:strCache>
                <c:ptCount val="4"/>
                <c:pt idx="0">
                  <c:v>Solo esportatori</c:v>
                </c:pt>
                <c:pt idx="1">
                  <c:v>Two-Way Traders</c:v>
                </c:pt>
                <c:pt idx="2">
                  <c:v>Global</c:v>
                </c:pt>
                <c:pt idx="3">
                  <c:v>Totale</c:v>
                </c:pt>
              </c:strCache>
            </c:strRef>
          </c:cat>
          <c:val>
            <c:numRef>
              <c:f>Figura1.29!$D$40:$D$43</c:f>
              <c:numCache>
                <c:formatCode>0.0</c:formatCode>
                <c:ptCount val="4"/>
                <c:pt idx="0">
                  <c:v>7.4120156180854231</c:v>
                </c:pt>
                <c:pt idx="1">
                  <c:v>5.8006563095502042</c:v>
                </c:pt>
                <c:pt idx="2">
                  <c:v>11.00161408605725</c:v>
                </c:pt>
                <c:pt idx="3">
                  <c:v>9.8243152721660731</c:v>
                </c:pt>
              </c:numCache>
            </c:numRef>
          </c:val>
        </c:ser>
        <c:ser>
          <c:idx val="3"/>
          <c:order val="3"/>
          <c:tx>
            <c:strRef>
              <c:f>Figura1.29!$E$38</c:f>
              <c:strCache>
                <c:ptCount val="1"/>
                <c:pt idx="0">
                  <c:v>Crescita bassa</c:v>
                </c:pt>
              </c:strCache>
            </c:strRef>
          </c:tx>
          <c:spPr>
            <a:solidFill>
              <a:srgbClr val="9CA400"/>
            </a:solidFill>
            <a:ln>
              <a:noFill/>
            </a:ln>
          </c:spPr>
          <c:invertIfNegative val="0"/>
          <c:dPt>
            <c:idx val="3"/>
            <c:invertIfNegative val="0"/>
            <c:bubble3D val="0"/>
            <c:spPr>
              <a:solidFill>
                <a:srgbClr val="C9D200"/>
              </a:solidFill>
              <a:ln>
                <a:noFill/>
              </a:ln>
            </c:spPr>
          </c:dPt>
          <c:dLbls>
            <c:numFmt formatCode="#,##0.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Figura1.29!$A$40:$A$43</c:f>
              <c:strCache>
                <c:ptCount val="4"/>
                <c:pt idx="0">
                  <c:v>Solo esportatori</c:v>
                </c:pt>
                <c:pt idx="1">
                  <c:v>Two-Way Traders</c:v>
                </c:pt>
                <c:pt idx="2">
                  <c:v>Global</c:v>
                </c:pt>
                <c:pt idx="3">
                  <c:v>Totale</c:v>
                </c:pt>
              </c:strCache>
            </c:strRef>
          </c:cat>
          <c:val>
            <c:numRef>
              <c:f>Figura1.29!$E$40:$E$43</c:f>
              <c:numCache>
                <c:formatCode>0.0</c:formatCode>
                <c:ptCount val="4"/>
                <c:pt idx="0">
                  <c:v>17.423829005181492</c:v>
                </c:pt>
                <c:pt idx="1">
                  <c:v>14.012990984671191</c:v>
                </c:pt>
                <c:pt idx="2">
                  <c:v>12.037774263274722</c:v>
                </c:pt>
                <c:pt idx="3">
                  <c:v>12.580902819693456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361301968"/>
        <c:axId val="361302528"/>
      </c:barChart>
      <c:lineChart>
        <c:grouping val="standard"/>
        <c:varyColors val="0"/>
        <c:ser>
          <c:idx val="4"/>
          <c:order val="4"/>
          <c:tx>
            <c:strRef>
              <c:f>Figura1.29!$F$38</c:f>
              <c:strCache>
                <c:ptCount val="1"/>
                <c:pt idx="0">
                  <c:v>Quota di imprese con export in aumento nel 2014-2016 (scala destra)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36"/>
            <c:spPr>
              <a:solidFill>
                <a:srgbClr val="990099"/>
              </a:solidFill>
              <a:ln>
                <a:noFill/>
              </a:ln>
            </c:spPr>
          </c:marker>
          <c:dPt>
            <c:idx val="3"/>
            <c:bubble3D val="0"/>
          </c:dPt>
          <c:dLbls>
            <c:dLbl>
              <c:idx val="0"/>
              <c:layout>
                <c:manualLayout>
                  <c:x val="2.04160333168950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2.8021350401366846E-2"/>
                  <c:y val="-4.532578712512094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2.0416033316895038E-2"/>
                  <c:y val="-2.76130405501622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641031886086821E-2"/>
                  <c:y val="2.761304055016226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rgbClr val="990099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Figura1.29!$A$40:$A$43</c:f>
              <c:strCache>
                <c:ptCount val="4"/>
                <c:pt idx="0">
                  <c:v>Solo esportatori</c:v>
                </c:pt>
                <c:pt idx="1">
                  <c:v>Two-Way Traders</c:v>
                </c:pt>
                <c:pt idx="2">
                  <c:v>Global</c:v>
                </c:pt>
                <c:pt idx="3">
                  <c:v>Totale</c:v>
                </c:pt>
              </c:strCache>
            </c:strRef>
          </c:cat>
          <c:val>
            <c:numRef>
              <c:f>Figura1.29!$F$40:$F$43</c:f>
              <c:numCache>
                <c:formatCode>0.0</c:formatCode>
                <c:ptCount val="4"/>
                <c:pt idx="0">
                  <c:v>46.86186</c:v>
                </c:pt>
                <c:pt idx="1">
                  <c:v>45.785319999999999</c:v>
                </c:pt>
                <c:pt idx="2">
                  <c:v>54.933990000000001</c:v>
                </c:pt>
                <c:pt idx="3">
                  <c:v>47.27599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Figura1.29!$G$38</c:f>
              <c:strCache>
                <c:ptCount val="1"/>
                <c:pt idx="0">
                  <c:v>Variazione % dell'export nel 2014-2016 (scala destra)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9"/>
            <c:spPr>
              <a:solidFill>
                <a:srgbClr val="C1002A"/>
              </a:solidFill>
              <a:ln>
                <a:noFill/>
              </a:ln>
            </c:spPr>
          </c:marker>
          <c:dLbls>
            <c:dLbl>
              <c:idx val="0"/>
              <c:layout>
                <c:manualLayout>
                  <c:x val="-1.42589666936642E-2"/>
                  <c:y val="2.4852072549787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3471125101240803E-3"/>
                  <c:y val="-5.522682788841749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7826405420252702E-3"/>
                  <c:y val="-2.74046133085790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-2.76134139442087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C1002A"/>
                    </a:solidFill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Figura1.29!$A$40:$A$43</c:f>
              <c:strCache>
                <c:ptCount val="4"/>
                <c:pt idx="0">
                  <c:v>Solo esportatori</c:v>
                </c:pt>
                <c:pt idx="1">
                  <c:v>Two-Way Traders</c:v>
                </c:pt>
                <c:pt idx="2">
                  <c:v>Global</c:v>
                </c:pt>
                <c:pt idx="3">
                  <c:v>Totale</c:v>
                </c:pt>
              </c:strCache>
            </c:strRef>
          </c:cat>
          <c:val>
            <c:numRef>
              <c:f>Figura1.29!$G$40:$G$43</c:f>
              <c:numCache>
                <c:formatCode>0.0</c:formatCode>
                <c:ptCount val="4"/>
                <c:pt idx="0">
                  <c:v>35.005144080643646</c:v>
                </c:pt>
                <c:pt idx="1">
                  <c:v>12.032683988069493</c:v>
                </c:pt>
                <c:pt idx="2">
                  <c:v>-0.84544584068534334</c:v>
                </c:pt>
                <c:pt idx="3">
                  <c:v>2.7514631051116964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303648"/>
        <c:axId val="361303088"/>
      </c:lineChart>
      <c:catAx>
        <c:axId val="3613019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361302528"/>
        <c:crosses val="autoZero"/>
        <c:auto val="1"/>
        <c:lblAlgn val="ctr"/>
        <c:lblOffset val="100"/>
        <c:noMultiLvlLbl val="0"/>
      </c:catAx>
      <c:valAx>
        <c:axId val="361302528"/>
        <c:scaling>
          <c:orientation val="minMax"/>
          <c:max val="100"/>
          <c:min val="0"/>
        </c:scaling>
        <c:delete val="0"/>
        <c:axPos val="l"/>
        <c:numFmt formatCode="#,##0" sourceLinked="0"/>
        <c:majorTickMark val="out"/>
        <c:minorTickMark val="none"/>
        <c:tickLblPos val="nextTo"/>
        <c:crossAx val="361301968"/>
        <c:crosses val="autoZero"/>
        <c:crossBetween val="between"/>
        <c:majorUnit val="20"/>
      </c:valAx>
      <c:valAx>
        <c:axId val="361303088"/>
        <c:scaling>
          <c:orientation val="minMax"/>
          <c:max val="100"/>
          <c:min val="-1"/>
        </c:scaling>
        <c:delete val="0"/>
        <c:axPos val="r"/>
        <c:numFmt formatCode="0" sourceLinked="0"/>
        <c:majorTickMark val="out"/>
        <c:minorTickMark val="none"/>
        <c:tickLblPos val="nextTo"/>
        <c:crossAx val="361303648"/>
        <c:crosses val="max"/>
        <c:crossBetween val="between"/>
      </c:valAx>
      <c:catAx>
        <c:axId val="3613036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1303088"/>
        <c:crosses val="autoZero"/>
        <c:auto val="1"/>
        <c:lblAlgn val="ctr"/>
        <c:lblOffset val="100"/>
        <c:noMultiLvlLbl val="0"/>
      </c:catAx>
      <c:spPr>
        <a:noFill/>
      </c:spPr>
    </c:plotArea>
    <c:legend>
      <c:legendPos val="b"/>
      <c:layout>
        <c:manualLayout>
          <c:xMode val="edge"/>
          <c:yMode val="edge"/>
          <c:x val="2.0899856772897549E-2"/>
          <c:y val="0.80648571908802025"/>
          <c:w val="0.97910014322710248"/>
          <c:h val="0.16252154010738254"/>
        </c:manualLayout>
      </c:layout>
      <c:overlay val="0"/>
      <c:txPr>
        <a:bodyPr/>
        <a:lstStyle/>
        <a:p>
          <a:pPr>
            <a:defRPr sz="650"/>
          </a:pPr>
          <a:endParaRPr lang="it-IT"/>
        </a:p>
      </c:tx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2115599887582111E-2"/>
          <c:y val="2.117551976362719E-2"/>
          <c:w val="0.92878936412440283"/>
          <c:h val="0.87653515141198823"/>
        </c:manualLayout>
      </c:layout>
      <c:lineChart>
        <c:grouping val="standard"/>
        <c:varyColors val="0"/>
        <c:ser>
          <c:idx val="0"/>
          <c:order val="0"/>
          <c:tx>
            <c:strRef>
              <c:f>'Figura1.30 '!$B$41</c:f>
              <c:strCache>
                <c:ptCount val="1"/>
                <c:pt idx="0">
                  <c:v>1° quartile</c:v>
                </c:pt>
              </c:strCache>
            </c:strRef>
          </c:tx>
          <c:spPr>
            <a:ln>
              <a:noFill/>
            </a:ln>
          </c:spPr>
          <c:marker>
            <c:symbol val="square"/>
            <c:size val="9"/>
            <c:spPr>
              <a:solidFill>
                <a:srgbClr val="C00000"/>
              </a:solidFill>
              <a:ln>
                <a:noFill/>
              </a:ln>
            </c:spPr>
          </c:marker>
          <c:dPt>
            <c:idx val="0"/>
            <c:marker>
              <c:spPr>
                <a:solidFill>
                  <a:srgbClr val="53822C"/>
                </a:solidFill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solidFill>
                  <a:srgbClr val="53822C"/>
                </a:solidFill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solidFill>
                  <a:srgbClr val="53822C"/>
                </a:solidFill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solidFill>
                  <a:srgbClr val="838BBF"/>
                </a:solidFill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solidFill>
                  <a:srgbClr val="838BBF"/>
                </a:solidFill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solidFill>
                  <a:srgbClr val="838BBF"/>
                </a:solidFill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solidFill>
                  <a:srgbClr val="00324B"/>
                </a:solidFill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solidFill>
                  <a:srgbClr val="C1002A"/>
                </a:solidFill>
                <a:ln>
                  <a:noFill/>
                </a:ln>
              </c:spPr>
            </c:marker>
            <c:bubble3D val="0"/>
          </c:dPt>
          <c:dPt>
            <c:idx val="8"/>
            <c:marker>
              <c:spPr>
                <a:solidFill>
                  <a:srgbClr val="C1002A"/>
                </a:solidFill>
                <a:ln>
                  <a:noFill/>
                </a:ln>
              </c:spPr>
            </c:marker>
            <c:bubble3D val="0"/>
          </c:dPt>
          <c:dPt>
            <c:idx val="9"/>
            <c:marker>
              <c:spPr>
                <a:solidFill>
                  <a:srgbClr val="C1002A"/>
                </a:solidFill>
                <a:ln>
                  <a:noFill/>
                </a:ln>
              </c:spPr>
            </c:marker>
            <c:bubble3D val="0"/>
          </c:dPt>
          <c:cat>
            <c:strRef>
              <c:f>'Figura1.30 '!$A$42:$A$51</c:f>
              <c:strCache>
                <c:ptCount val="10"/>
                <c:pt idx="0">
                  <c:v>24</c:v>
                </c:pt>
                <c:pt idx="1">
                  <c:v>34</c:v>
                </c:pt>
                <c:pt idx="2">
                  <c:v>23</c:v>
                </c:pt>
                <c:pt idx="3">
                  <c:v>44</c:v>
                </c:pt>
                <c:pt idx="4">
                  <c:v>33</c:v>
                </c:pt>
                <c:pt idx="5">
                  <c:v>22</c:v>
                </c:pt>
                <c:pt idx="6">
                  <c:v>Totale</c:v>
                </c:pt>
                <c:pt idx="7">
                  <c:v>43</c:v>
                </c:pt>
                <c:pt idx="8">
                  <c:v>32</c:v>
                </c:pt>
                <c:pt idx="9">
                  <c:v>42</c:v>
                </c:pt>
              </c:strCache>
            </c:strRef>
          </c:cat>
          <c:val>
            <c:numRef>
              <c:f>'Figura1.30 '!$B$42:$B$51</c:f>
              <c:numCache>
                <c:formatCode>0.0</c:formatCode>
                <c:ptCount val="10"/>
                <c:pt idx="0">
                  <c:v>0.25377630000000001</c:v>
                </c:pt>
                <c:pt idx="1">
                  <c:v>-7.5696320000000004</c:v>
                </c:pt>
                <c:pt idx="2">
                  <c:v>-41.666809999999998</c:v>
                </c:pt>
                <c:pt idx="3">
                  <c:v>-12.230560000000001</c:v>
                </c:pt>
                <c:pt idx="4">
                  <c:v>-40.648389999999999</c:v>
                </c:pt>
                <c:pt idx="5">
                  <c:v>-54.097549999999998</c:v>
                </c:pt>
                <c:pt idx="6">
                  <c:v>-58.619250000000001</c:v>
                </c:pt>
                <c:pt idx="7">
                  <c:v>-45.184359999999998</c:v>
                </c:pt>
                <c:pt idx="8">
                  <c:v>-72.218729999999994</c:v>
                </c:pt>
                <c:pt idx="9">
                  <c:v>-97.630529999999993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'Figura1.30 '!$C$41</c:f>
              <c:strCache>
                <c:ptCount val="1"/>
                <c:pt idx="0">
                  <c:v>Mediana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9"/>
            <c:spPr>
              <a:solidFill>
                <a:srgbClr val="C00000"/>
              </a:solidFill>
              <a:ln>
                <a:noFill/>
              </a:ln>
            </c:spPr>
          </c:marker>
          <c:dPt>
            <c:idx val="0"/>
            <c:marker>
              <c:spPr>
                <a:solidFill>
                  <a:srgbClr val="53822C"/>
                </a:solidFill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solidFill>
                  <a:srgbClr val="53822C"/>
                </a:solidFill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solidFill>
                  <a:srgbClr val="53822C"/>
                </a:solidFill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solidFill>
                  <a:srgbClr val="838BBF"/>
                </a:solidFill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solidFill>
                  <a:srgbClr val="838BBF"/>
                </a:solidFill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solidFill>
                  <a:srgbClr val="838BBF"/>
                </a:solidFill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solidFill>
                  <a:srgbClr val="00324B"/>
                </a:solidFill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solidFill>
                  <a:srgbClr val="C1002A"/>
                </a:solidFill>
                <a:ln>
                  <a:noFill/>
                </a:ln>
              </c:spPr>
            </c:marker>
            <c:bubble3D val="0"/>
          </c:dPt>
          <c:dPt>
            <c:idx val="8"/>
            <c:marker>
              <c:spPr>
                <a:solidFill>
                  <a:srgbClr val="C1002A"/>
                </a:solidFill>
                <a:ln>
                  <a:noFill/>
                </a:ln>
              </c:spPr>
            </c:marker>
            <c:bubble3D val="0"/>
          </c:dPt>
          <c:dPt>
            <c:idx val="9"/>
            <c:marker>
              <c:spPr>
                <a:solidFill>
                  <a:srgbClr val="C1002A"/>
                </a:solidFill>
                <a:ln>
                  <a:noFill/>
                </a:ln>
              </c:spPr>
            </c:marker>
            <c:bubble3D val="0"/>
          </c:dPt>
          <c:cat>
            <c:strRef>
              <c:f>'Figura1.30 '!$A$42:$A$51</c:f>
              <c:strCache>
                <c:ptCount val="10"/>
                <c:pt idx="0">
                  <c:v>24</c:v>
                </c:pt>
                <c:pt idx="1">
                  <c:v>34</c:v>
                </c:pt>
                <c:pt idx="2">
                  <c:v>23</c:v>
                </c:pt>
                <c:pt idx="3">
                  <c:v>44</c:v>
                </c:pt>
                <c:pt idx="4">
                  <c:v>33</c:v>
                </c:pt>
                <c:pt idx="5">
                  <c:v>22</c:v>
                </c:pt>
                <c:pt idx="6">
                  <c:v>Totale</c:v>
                </c:pt>
                <c:pt idx="7">
                  <c:v>43</c:v>
                </c:pt>
                <c:pt idx="8">
                  <c:v>32</c:v>
                </c:pt>
                <c:pt idx="9">
                  <c:v>42</c:v>
                </c:pt>
              </c:strCache>
            </c:strRef>
          </c:cat>
          <c:val>
            <c:numRef>
              <c:f>'Figura1.30 '!$C$42:$C$51</c:f>
              <c:numCache>
                <c:formatCode>0.0</c:formatCode>
                <c:ptCount val="10"/>
                <c:pt idx="0">
                  <c:v>46.707740000000001</c:v>
                </c:pt>
                <c:pt idx="1">
                  <c:v>23.04186</c:v>
                </c:pt>
                <c:pt idx="2">
                  <c:v>13.92924</c:v>
                </c:pt>
                <c:pt idx="3">
                  <c:v>6.2153960000000001</c:v>
                </c:pt>
                <c:pt idx="4">
                  <c:v>4.9982610000000003</c:v>
                </c:pt>
                <c:pt idx="5">
                  <c:v>-4.4683109999999999</c:v>
                </c:pt>
                <c:pt idx="6">
                  <c:v>-4.4992859999999997</c:v>
                </c:pt>
                <c:pt idx="7">
                  <c:v>-11.17165</c:v>
                </c:pt>
                <c:pt idx="8">
                  <c:v>-22.075340000000001</c:v>
                </c:pt>
                <c:pt idx="9">
                  <c:v>-71.769769999999994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'Figura1.30 '!$D$41</c:f>
              <c:strCache>
                <c:ptCount val="1"/>
                <c:pt idx="0">
                  <c:v>3° quartile</c:v>
                </c:pt>
              </c:strCache>
            </c:strRef>
          </c:tx>
          <c:spPr>
            <a:ln>
              <a:noFill/>
            </a:ln>
          </c:spPr>
          <c:marker>
            <c:symbol val="triangle"/>
            <c:size val="11"/>
            <c:spPr>
              <a:solidFill>
                <a:srgbClr val="C00000"/>
              </a:solidFill>
              <a:ln>
                <a:noFill/>
              </a:ln>
            </c:spPr>
          </c:marker>
          <c:dPt>
            <c:idx val="0"/>
            <c:marker>
              <c:spPr>
                <a:solidFill>
                  <a:srgbClr val="53822C"/>
                </a:solidFill>
                <a:ln>
                  <a:noFill/>
                </a:ln>
              </c:spPr>
            </c:marker>
            <c:bubble3D val="0"/>
          </c:dPt>
          <c:dPt>
            <c:idx val="1"/>
            <c:marker>
              <c:spPr>
                <a:solidFill>
                  <a:srgbClr val="53822C"/>
                </a:solidFill>
                <a:ln>
                  <a:noFill/>
                </a:ln>
              </c:spPr>
            </c:marker>
            <c:bubble3D val="0"/>
          </c:dPt>
          <c:dPt>
            <c:idx val="2"/>
            <c:marker>
              <c:spPr>
                <a:solidFill>
                  <a:srgbClr val="53822C"/>
                </a:solidFill>
                <a:ln>
                  <a:noFill/>
                </a:ln>
              </c:spPr>
            </c:marker>
            <c:bubble3D val="0"/>
          </c:dPt>
          <c:dPt>
            <c:idx val="3"/>
            <c:marker>
              <c:spPr>
                <a:solidFill>
                  <a:srgbClr val="838BBF"/>
                </a:solidFill>
                <a:ln>
                  <a:noFill/>
                </a:ln>
              </c:spPr>
            </c:marker>
            <c:bubble3D val="0"/>
          </c:dPt>
          <c:dPt>
            <c:idx val="4"/>
            <c:marker>
              <c:spPr>
                <a:solidFill>
                  <a:srgbClr val="838BBF"/>
                </a:solidFill>
                <a:ln>
                  <a:noFill/>
                </a:ln>
              </c:spPr>
            </c:marker>
            <c:bubble3D val="0"/>
          </c:dPt>
          <c:dPt>
            <c:idx val="5"/>
            <c:marker>
              <c:spPr>
                <a:solidFill>
                  <a:srgbClr val="838BBF"/>
                </a:solidFill>
                <a:ln>
                  <a:noFill/>
                </a:ln>
              </c:spPr>
            </c:marker>
            <c:bubble3D val="0"/>
          </c:dPt>
          <c:dPt>
            <c:idx val="6"/>
            <c:marker>
              <c:spPr>
                <a:solidFill>
                  <a:srgbClr val="00324B"/>
                </a:solidFill>
                <a:ln>
                  <a:noFill/>
                </a:ln>
              </c:spPr>
            </c:marker>
            <c:bubble3D val="0"/>
          </c:dPt>
          <c:dPt>
            <c:idx val="7"/>
            <c:marker>
              <c:spPr>
                <a:solidFill>
                  <a:srgbClr val="C1002A"/>
                </a:solidFill>
                <a:ln>
                  <a:noFill/>
                </a:ln>
              </c:spPr>
            </c:marker>
            <c:bubble3D val="0"/>
          </c:dPt>
          <c:dPt>
            <c:idx val="8"/>
            <c:marker>
              <c:spPr>
                <a:solidFill>
                  <a:srgbClr val="C1002A"/>
                </a:solidFill>
                <a:ln>
                  <a:noFill/>
                </a:ln>
              </c:spPr>
            </c:marker>
            <c:bubble3D val="0"/>
          </c:dPt>
          <c:dPt>
            <c:idx val="9"/>
            <c:marker>
              <c:spPr>
                <a:solidFill>
                  <a:srgbClr val="C1002A"/>
                </a:solidFill>
                <a:ln>
                  <a:noFill/>
                </a:ln>
              </c:spPr>
            </c:marker>
            <c:bubble3D val="0"/>
          </c:dPt>
          <c:cat>
            <c:strRef>
              <c:f>'Figura1.30 '!$A$42:$A$51</c:f>
              <c:strCache>
                <c:ptCount val="10"/>
                <c:pt idx="0">
                  <c:v>24</c:v>
                </c:pt>
                <c:pt idx="1">
                  <c:v>34</c:v>
                </c:pt>
                <c:pt idx="2">
                  <c:v>23</c:v>
                </c:pt>
                <c:pt idx="3">
                  <c:v>44</c:v>
                </c:pt>
                <c:pt idx="4">
                  <c:v>33</c:v>
                </c:pt>
                <c:pt idx="5">
                  <c:v>22</c:v>
                </c:pt>
                <c:pt idx="6">
                  <c:v>Totale</c:v>
                </c:pt>
                <c:pt idx="7">
                  <c:v>43</c:v>
                </c:pt>
                <c:pt idx="8">
                  <c:v>32</c:v>
                </c:pt>
                <c:pt idx="9">
                  <c:v>42</c:v>
                </c:pt>
              </c:strCache>
            </c:strRef>
          </c:cat>
          <c:val>
            <c:numRef>
              <c:f>'Figura1.30 '!$D$42:$D$51</c:f>
              <c:numCache>
                <c:formatCode>0.0</c:formatCode>
                <c:ptCount val="10"/>
                <c:pt idx="0">
                  <c:v>198.1558</c:v>
                </c:pt>
                <c:pt idx="1">
                  <c:v>85.242050000000006</c:v>
                </c:pt>
                <c:pt idx="2">
                  <c:v>141.5915</c:v>
                </c:pt>
                <c:pt idx="3">
                  <c:v>27.981639999999999</c:v>
                </c:pt>
                <c:pt idx="4">
                  <c:v>83.880309999999994</c:v>
                </c:pt>
                <c:pt idx="5">
                  <c:v>81.329189999999997</c:v>
                </c:pt>
                <c:pt idx="6">
                  <c:v>57.514470000000003</c:v>
                </c:pt>
                <c:pt idx="7">
                  <c:v>17.91311</c:v>
                </c:pt>
                <c:pt idx="8">
                  <c:v>50.733580000000003</c:v>
                </c:pt>
                <c:pt idx="9">
                  <c:v>-19.006699999999999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marker val="1"/>
        <c:smooth val="0"/>
        <c:axId val="361307568"/>
        <c:axId val="361308128"/>
      </c:lineChart>
      <c:catAx>
        <c:axId val="361307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361308128"/>
        <c:crosses val="autoZero"/>
        <c:auto val="1"/>
        <c:lblAlgn val="ctr"/>
        <c:lblOffset val="100"/>
        <c:noMultiLvlLbl val="0"/>
      </c:catAx>
      <c:valAx>
        <c:axId val="36130812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crossAx val="361307568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0.84749808270336446"/>
          <c:y val="2.0522295048314491E-2"/>
          <c:w val="0.13893379010427601"/>
          <c:h val="0.24532001935512252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153407548194412E-2"/>
          <c:y val="2.6706726756801868E-2"/>
          <c:w val="0.90209955652095208"/>
          <c:h val="0.8544704195400713"/>
        </c:manualLayout>
      </c:layout>
      <c:scatterChart>
        <c:scatterStyle val="lineMarker"/>
        <c:varyColors val="0"/>
        <c:ser>
          <c:idx val="0"/>
          <c:order val="0"/>
          <c:tx>
            <c:strRef>
              <c:f>'Figura1.31 '!$D$43</c:f>
              <c:strCache>
                <c:ptCount val="1"/>
                <c:pt idx="0">
                  <c:v>Pil p.c.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8"/>
            <c:spPr>
              <a:solidFill>
                <a:srgbClr val="FABB00"/>
              </a:solidFill>
              <a:ln>
                <a:noFill/>
              </a:ln>
            </c:spPr>
          </c:marker>
          <c:dPt>
            <c:idx val="9"/>
            <c:marker>
              <c:spPr>
                <a:solidFill>
                  <a:srgbClr val="00324B"/>
                </a:solidFill>
                <a:ln>
                  <a:noFill/>
                </a:ln>
              </c:spPr>
            </c:marker>
            <c:bubble3D val="0"/>
          </c:dPt>
          <c:dLbls>
            <c:dLbl>
              <c:idx val="0"/>
              <c:tx>
                <c:strRef>
                  <c:f>'Figura1.31 '!$B$44</c:f>
                  <c:strCache>
                    <c:ptCount val="1"/>
                    <c:pt idx="0">
                      <c:v>AU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{5374375C-24DB-4D9A-B53D-B25A5139CD9F}</c15:txfldGUID>
                      <c15:f>'Figura1.31 '!$B$44</c15:f>
                      <c15:dlblFieldTableCache>
                        <c:ptCount val="1"/>
                        <c:pt idx="0">
                          <c:v>AU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layout>
                <c:manualLayout>
                  <c:x val="-1.4038304808475999E-2"/>
                  <c:y val="3.9364962420633098E-3"/>
                </c:manualLayout>
              </c:layout>
              <c:tx>
                <c:strRef>
                  <c:f>'Figura1.31 '!$B$45</c:f>
                  <c:strCache>
                    <c:ptCount val="1"/>
                    <c:pt idx="0">
                      <c:v>AT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{12975906-5A3B-4D51-AE4E-E71465D6B19A}</c15:txfldGUID>
                      <c15:f>'Figura1.31 '!$B$45</c15:f>
                      <c15:dlblFieldTableCache>
                        <c:ptCount val="1"/>
                        <c:pt idx="0">
                          <c:v>AT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tx>
                <c:strRef>
                  <c:f>'Figura1.31 '!$B$46</c:f>
                  <c:strCache>
                    <c:ptCount val="1"/>
                    <c:pt idx="0">
                      <c:v>BE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{9EBA89B7-E0D8-4820-8631-DA79A1754D36}</c15:txfldGUID>
                      <c15:f>'Figura1.31 '!$B$46</c15:f>
                      <c15:dlblFieldTableCache>
                        <c:ptCount val="1"/>
                        <c:pt idx="0">
                          <c:v>BE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3"/>
              <c:layout>
                <c:manualLayout>
                  <c:x val="-5.9994128178965399E-2"/>
                  <c:y val="-2.90504648074369E-2"/>
                </c:manualLayout>
              </c:layout>
              <c:tx>
                <c:strRef>
                  <c:f>'Figura1.31 '!$B$47</c:f>
                  <c:strCache>
                    <c:ptCount val="1"/>
                    <c:pt idx="0">
                      <c:v>CA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{C5C3C54C-198E-4A0E-A6C4-EF5B842F332A}</c15:txfldGUID>
                      <c15:f>'Figura1.31 '!$B$47</c15:f>
                      <c15:dlblFieldTableCache>
                        <c:ptCount val="1"/>
                        <c:pt idx="0">
                          <c:v>CA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"/>
              <c:layout>
                <c:manualLayout>
                  <c:x val="-9.0567224329233392E-3"/>
                  <c:y val="3.0051981806367801E-2"/>
                </c:manualLayout>
              </c:layout>
              <c:tx>
                <c:strRef>
                  <c:f>'Figura1.31 '!$B$48</c:f>
                  <c:strCache>
                    <c:ptCount val="1"/>
                    <c:pt idx="0">
                      <c:v>DK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{5902FDC8-E866-42F4-946A-52A1A82D34B8}</c15:txfldGUID>
                      <c15:f>'Figura1.31 '!$B$48</c15:f>
                      <c15:dlblFieldTableCache>
                        <c:ptCount val="1"/>
                        <c:pt idx="0">
                          <c:v>DK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"/>
              <c:layout>
                <c:manualLayout>
                  <c:x val="-3.9629979015459197E-3"/>
                  <c:y val="-5.8100929614873804E-3"/>
                </c:manualLayout>
              </c:layout>
              <c:tx>
                <c:strRef>
                  <c:f>'Figura1.31 '!$B$49</c:f>
                  <c:strCache>
                    <c:ptCount val="1"/>
                    <c:pt idx="0">
                      <c:v>FI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{E6A3DD3E-689B-4D77-A987-E550697F1A72}</c15:txfldGUID>
                      <c15:f>'Figura1.31 '!$B$49</c15:f>
                      <c15:dlblFieldTableCache>
                        <c:ptCount val="1"/>
                        <c:pt idx="0">
                          <c:v>FI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6"/>
              <c:tx>
                <c:strRef>
                  <c:f>'Figura1.31 '!$B$50</c:f>
                  <c:strCache>
                    <c:ptCount val="1"/>
                    <c:pt idx="0">
                      <c:v>FR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{60E612D1-863C-4776-B6D3-2A4172C2DC0A}</c15:txfldGUID>
                      <c15:f>'Figura1.31 '!$B$50</c15:f>
                      <c15:dlblFieldTableCache>
                        <c:ptCount val="1"/>
                        <c:pt idx="0">
                          <c:v>FR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7"/>
              <c:tx>
                <c:strRef>
                  <c:f>'Figura1.31 '!$B$51</c:f>
                  <c:strCache>
                    <c:ptCount val="1"/>
                    <c:pt idx="0">
                      <c:v>DE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{C1E483BC-D9D6-4B84-A606-4EBDA847010A}</c15:txfldGUID>
                      <c15:f>'Figura1.31 '!$B$51</c15:f>
                      <c15:dlblFieldTableCache>
                        <c:ptCount val="1"/>
                        <c:pt idx="0">
                          <c:v>DE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8"/>
              <c:tx>
                <c:strRef>
                  <c:f>'Figura1.31 '!$B$52</c:f>
                  <c:strCache>
                    <c:ptCount val="1"/>
                    <c:pt idx="0">
                      <c:v>IE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{06760321-F7A8-4C5A-9463-63542D89427E}</c15:txfldGUID>
                      <c15:f>'Figura1.31 '!$B$52</c15:f>
                      <c15:dlblFieldTableCache>
                        <c:ptCount val="1"/>
                        <c:pt idx="0">
                          <c:v>IE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9"/>
              <c:tx>
                <c:strRef>
                  <c:f>'Figura1.31 '!$B$53</c:f>
                  <c:strCache>
                    <c:ptCount val="1"/>
                    <c:pt idx="0">
                      <c:v>IT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{9A19F03A-2D74-4850-94B7-EBE7255F6C83}</c15:txfldGUID>
                      <c15:f>'Figura1.31 '!$B$53</c15:f>
                      <c15:dlblFieldTableCache>
                        <c:ptCount val="1"/>
                        <c:pt idx="0">
                          <c:v>IT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0"/>
              <c:layout>
                <c:manualLayout>
                  <c:x val="-1.90200476162974E-2"/>
                  <c:y val="2.0465533913524001E-2"/>
                </c:manualLayout>
              </c:layout>
              <c:tx>
                <c:strRef>
                  <c:f>'Figura1.31 '!$B$54</c:f>
                  <c:strCache>
                    <c:ptCount val="1"/>
                    <c:pt idx="0">
                      <c:v>JP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{06418811-F009-46C7-9313-04B0AE95F28B}</c15:txfldGUID>
                      <c15:f>'Figura1.31 '!$B$54</c15:f>
                      <c15:dlblFieldTableCache>
                        <c:ptCount val="1"/>
                        <c:pt idx="0">
                          <c:v>JP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1"/>
              <c:tx>
                <c:strRef>
                  <c:f>'Figura1.31 '!$B$55</c:f>
                  <c:strCache>
                    <c:ptCount val="1"/>
                    <c:pt idx="0">
                      <c:v>NL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{C8EFA528-039D-4FE4-99F0-FD1938826B66}</c15:txfldGUID>
                      <c15:f>'Figura1.31 '!$B$55</c15:f>
                      <c15:dlblFieldTableCache>
                        <c:ptCount val="1"/>
                        <c:pt idx="0">
                          <c:v>NL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2"/>
              <c:tx>
                <c:strRef>
                  <c:f>'Figura1.31 '!$B$56</c:f>
                  <c:strCache>
                    <c:ptCount val="1"/>
                    <c:pt idx="0">
                      <c:v>NZ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{D34F7DF0-075E-4453-8AF1-28635111C4D4}</c15:txfldGUID>
                      <c15:f>'Figura1.31 '!$B$56</c15:f>
                      <c15:dlblFieldTableCache>
                        <c:ptCount val="1"/>
                        <c:pt idx="0">
                          <c:v>NZ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3"/>
              <c:layout>
                <c:manualLayout>
                  <c:x val="-5.2750611246943802E-2"/>
                  <c:y val="-4.5650730411686602E-2"/>
                </c:manualLayout>
              </c:layout>
              <c:tx>
                <c:strRef>
                  <c:f>'Figura1.31 '!$B$57</c:f>
                  <c:strCache>
                    <c:ptCount val="1"/>
                    <c:pt idx="0">
                      <c:v>PT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{8F660EA2-7518-4BC5-B687-244808CE3133}</c15:txfldGUID>
                      <c15:f>'Figura1.31 '!$B$57</c15:f>
                      <c15:dlblFieldTableCache>
                        <c:ptCount val="1"/>
                        <c:pt idx="0">
                          <c:v>PT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4"/>
              <c:tx>
                <c:strRef>
                  <c:f>'Figura1.31 '!$B$58</c:f>
                  <c:strCache>
                    <c:ptCount val="1"/>
                    <c:pt idx="0">
                      <c:v>ES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{B84E05A9-3BD0-4711-A3CB-E5A112B64989}</c15:txfldGUID>
                      <c15:f>'Figura1.31 '!$B$58</c15:f>
                      <c15:dlblFieldTableCache>
                        <c:ptCount val="1"/>
                        <c:pt idx="0">
                          <c:v>ES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5"/>
              <c:tx>
                <c:strRef>
                  <c:f>'Figura1.31 '!$B$59</c:f>
                  <c:strCache>
                    <c:ptCount val="1"/>
                    <c:pt idx="0">
                      <c:v>SE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{2579B010-A070-4500-93C8-25B6CBDDE0DF}</c15:txfldGUID>
                      <c15:f>'Figura1.31 '!$B$59</c15:f>
                      <c15:dlblFieldTableCache>
                        <c:ptCount val="1"/>
                        <c:pt idx="0">
                          <c:v>SE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6"/>
              <c:layout>
                <c:manualLayout>
                  <c:x val="-5.2404237978810102E-2"/>
                  <c:y val="-3.5690571049136803E-2"/>
                </c:manualLayout>
              </c:layout>
              <c:tx>
                <c:strRef>
                  <c:f>'Figura1.31 '!$B$60</c:f>
                  <c:strCache>
                    <c:ptCount val="1"/>
                    <c:pt idx="0">
                      <c:v>CH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{8481D28D-3290-4B8F-B509-BCD81488A130}</c15:txfldGUID>
                      <c15:f>'Figura1.31 '!$B$60</c15:f>
                      <c15:dlblFieldTableCache>
                        <c:ptCount val="1"/>
                        <c:pt idx="0">
                          <c:v>CH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7"/>
              <c:layout>
                <c:manualLayout>
                  <c:x val="-4.7769028871391103E-2"/>
                  <c:y val="-3.5690571049136803E-2"/>
                </c:manualLayout>
              </c:layout>
              <c:tx>
                <c:strRef>
                  <c:f>'Figura1.31 '!$B$61</c:f>
                  <c:strCache>
                    <c:ptCount val="1"/>
                    <c:pt idx="0">
                      <c:v>UK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{FD193236-0673-49A2-96C7-030521C31106}</c15:txfldGUID>
                      <c15:f>'Figura1.31 '!$B$61</c15:f>
                      <c15:dlblFieldTableCache>
                        <c:ptCount val="1"/>
                        <c:pt idx="0">
                          <c:v>UK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8"/>
              <c:tx>
                <c:strRef>
                  <c:f>'Figura1.31 '!$B$62</c:f>
                  <c:strCache>
                    <c:ptCount val="1"/>
                    <c:pt idx="0">
                      <c:v>US</c:v>
                    </c:pt>
                  </c:strCache>
                </c:strRef>
              </c:tx>
              <c:spPr/>
              <c:txPr>
                <a:bodyPr/>
                <a:lstStyle/>
                <a:p>
                  <a:pPr>
                    <a:defRPr/>
                  </a:pPr>
                  <a:endParaRPr lang="it-IT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{5FF5CE5E-9B12-4E49-8675-7D49397E10FF}</c15:txfldGUID>
                      <c15:f>'Figura1.31 '!$B$62</c15:f>
                      <c15:dlblFieldTableCache>
                        <c:ptCount val="1"/>
                        <c:pt idx="0">
                          <c:v>US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trendline>
            <c:spPr>
              <a:ln w="25400">
                <a:solidFill>
                  <a:srgbClr val="C1002A"/>
                </a:solidFill>
                <a:prstDash val="sysDash"/>
              </a:ln>
            </c:spPr>
            <c:trendlineType val="linear"/>
            <c:dispRSqr val="0"/>
            <c:dispEq val="0"/>
          </c:trendline>
          <c:xVal>
            <c:numRef>
              <c:f>'Figura1.31 '!$C$44:$C$62</c:f>
              <c:numCache>
                <c:formatCode>0.0</c:formatCode>
                <c:ptCount val="19"/>
                <c:pt idx="0">
                  <c:v>6.0536716992072996</c:v>
                </c:pt>
                <c:pt idx="1">
                  <c:v>7.4671034951050217</c:v>
                </c:pt>
                <c:pt idx="2">
                  <c:v>0.87847661566860324</c:v>
                </c:pt>
                <c:pt idx="3">
                  <c:v>5.7724272133193182</c:v>
                </c:pt>
                <c:pt idx="4">
                  <c:v>2.8377796806544779</c:v>
                </c:pt>
                <c:pt idx="5">
                  <c:v>7.932231864306047</c:v>
                </c:pt>
                <c:pt idx="6">
                  <c:v>5.6412405355388984</c:v>
                </c:pt>
                <c:pt idx="7">
                  <c:v>9.0454619646405376</c:v>
                </c:pt>
                <c:pt idx="8">
                  <c:v>12.326921206911479</c:v>
                </c:pt>
                <c:pt idx="9">
                  <c:v>-6.2369676936923497</c:v>
                </c:pt>
                <c:pt idx="10">
                  <c:v>8.1643645440727681</c:v>
                </c:pt>
                <c:pt idx="11">
                  <c:v>2.4916561931366488</c:v>
                </c:pt>
                <c:pt idx="12">
                  <c:v>3.9609325852124897</c:v>
                </c:pt>
                <c:pt idx="13">
                  <c:v>-1.7039643675853711</c:v>
                </c:pt>
                <c:pt idx="14">
                  <c:v>-1.3734888081707908</c:v>
                </c:pt>
                <c:pt idx="15">
                  <c:v>9.9903180625205152</c:v>
                </c:pt>
                <c:pt idx="16">
                  <c:v>7.1563730923418944</c:v>
                </c:pt>
                <c:pt idx="17">
                  <c:v>8.386430021102754</c:v>
                </c:pt>
                <c:pt idx="18">
                  <c:v>13.294599348716048</c:v>
                </c:pt>
              </c:numCache>
            </c:numRef>
          </c:xVal>
          <c:yVal>
            <c:numRef>
              <c:f>'Figura1.31 '!$D$44:$D$62</c:f>
              <c:numCache>
                <c:formatCode>0.0</c:formatCode>
                <c:ptCount val="19"/>
                <c:pt idx="0">
                  <c:v>22.716254436525119</c:v>
                </c:pt>
                <c:pt idx="1">
                  <c:v>13.651501211465259</c:v>
                </c:pt>
                <c:pt idx="2">
                  <c:v>11.473303204034451</c:v>
                </c:pt>
                <c:pt idx="3">
                  <c:v>14.421740432470955</c:v>
                </c:pt>
                <c:pt idx="4">
                  <c:v>6.4589864602619684</c:v>
                </c:pt>
                <c:pt idx="5">
                  <c:v>11.818763814760899</c:v>
                </c:pt>
                <c:pt idx="6">
                  <c:v>7.3182579323215862</c:v>
                </c:pt>
                <c:pt idx="7">
                  <c:v>17.012114841671576</c:v>
                </c:pt>
                <c:pt idx="8">
                  <c:v>19.806388787898172</c:v>
                </c:pt>
                <c:pt idx="9">
                  <c:v>-7.0888188060881276</c:v>
                </c:pt>
                <c:pt idx="10">
                  <c:v>10.31320191762353</c:v>
                </c:pt>
                <c:pt idx="11">
                  <c:v>9.4485869674283123</c:v>
                </c:pt>
                <c:pt idx="12">
                  <c:v>23.608776712447764</c:v>
                </c:pt>
                <c:pt idx="13">
                  <c:v>9.2667076899971335E-2</c:v>
                </c:pt>
                <c:pt idx="14">
                  <c:v>4.1147963636519904</c:v>
                </c:pt>
                <c:pt idx="15">
                  <c:v>19.842055821410014</c:v>
                </c:pt>
                <c:pt idx="16">
                  <c:v>13.671807492761729</c:v>
                </c:pt>
                <c:pt idx="17">
                  <c:v>15.250827327264332</c:v>
                </c:pt>
                <c:pt idx="18">
                  <c:v>12.567756157103858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1310928"/>
        <c:axId val="361311488"/>
      </c:scatterChart>
      <c:valAx>
        <c:axId val="3613109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it-IT" b="0"/>
                  <a:t>TFP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low"/>
        <c:crossAx val="361311488"/>
        <c:crosses val="autoZero"/>
        <c:crossBetween val="midCat"/>
      </c:valAx>
      <c:valAx>
        <c:axId val="36131148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1"/>
                </a:pPr>
                <a:r>
                  <a:rPr lang="it-IT" b="1"/>
                  <a:t>Pil pro capite</a:t>
                </a:r>
              </a:p>
            </c:rich>
          </c:tx>
          <c:layout>
            <c:manualLayout>
              <c:xMode val="edge"/>
              <c:yMode val="edge"/>
              <c:x val="2.2988505747126436E-3"/>
              <c:y val="0.33585522640916754"/>
            </c:manualLayout>
          </c:layout>
          <c:overlay val="0"/>
        </c:title>
        <c:numFmt formatCode="#,##0" sourceLinked="0"/>
        <c:majorTickMark val="out"/>
        <c:minorTickMark val="none"/>
        <c:tickLblPos val="low"/>
        <c:crossAx val="361310928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2070682124144076E-2"/>
          <c:y val="3.8966389327504833E-2"/>
          <c:w val="0.88607819778985186"/>
          <c:h val="0.83494763525339732"/>
        </c:manualLayout>
      </c:layout>
      <c:bubbleChart>
        <c:varyColors val="0"/>
        <c:ser>
          <c:idx val="0"/>
          <c:order val="0"/>
          <c:spPr>
            <a:solidFill>
              <a:srgbClr val="00B050"/>
            </a:solidFill>
            <a:ln w="6350"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53822C"/>
              </a:solidFill>
              <a:ln w="6350">
                <a:noFill/>
              </a:ln>
            </c:spPr>
          </c:dPt>
          <c:dPt>
            <c:idx val="1"/>
            <c:invertIfNegative val="0"/>
            <c:bubble3D val="0"/>
            <c:spPr>
              <a:solidFill>
                <a:srgbClr val="53822C"/>
              </a:solidFill>
              <a:ln w="6350">
                <a:noFill/>
              </a:ln>
              <a:effectLst/>
            </c:spPr>
          </c:dPt>
          <c:dPt>
            <c:idx val="2"/>
            <c:invertIfNegative val="0"/>
            <c:bubble3D val="0"/>
            <c:spPr>
              <a:solidFill>
                <a:srgbClr val="C1002A"/>
              </a:solidFill>
              <a:ln w="6350">
                <a:noFill/>
              </a:ln>
            </c:spPr>
          </c:dPt>
          <c:dPt>
            <c:idx val="3"/>
            <c:invertIfNegative val="0"/>
            <c:bubble3D val="0"/>
            <c:spPr>
              <a:solidFill>
                <a:srgbClr val="53822C"/>
              </a:solidFill>
              <a:ln w="6350">
                <a:noFill/>
              </a:ln>
            </c:spPr>
          </c:dPt>
          <c:dPt>
            <c:idx val="4"/>
            <c:invertIfNegative val="0"/>
            <c:bubble3D val="0"/>
            <c:spPr>
              <a:solidFill>
                <a:srgbClr val="53822C"/>
              </a:solidFill>
              <a:ln w="3175">
                <a:solidFill>
                  <a:srgbClr val="C9D200"/>
                </a:solidFill>
              </a:ln>
            </c:spPr>
          </c:dPt>
          <c:dPt>
            <c:idx val="5"/>
            <c:invertIfNegative val="0"/>
            <c:bubble3D val="0"/>
            <c:spPr>
              <a:solidFill>
                <a:srgbClr val="C1002A"/>
              </a:solidFill>
              <a:ln w="6350">
                <a:noFill/>
              </a:ln>
            </c:spPr>
          </c:dPt>
          <c:dLbls>
            <c:dLbl>
              <c:idx val="0"/>
              <c:layout>
                <c:manualLayout>
                  <c:x val="-1.513476867052135E-2"/>
                  <c:y val="1.057280592311432E-2"/>
                </c:manualLayout>
              </c:layout>
              <c:tx>
                <c:strRef>
                  <c:f>'Figura 1.32 '!$A$40</c:f>
                  <c:strCache>
                    <c:ptCount val="1"/>
                    <c:pt idx="0">
                      <c:v>Beni di consumo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{ED6EA6DA-2C65-4B8B-A4BC-7015B5BDC4FC}</c15:txfldGUID>
                      <c15:f>'Figura 1.32 '!$A$40</c15:f>
                      <c15:dlblFieldTableCache>
                        <c:ptCount val="1"/>
                        <c:pt idx="0">
                          <c:v>Beni di consumo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1"/>
              <c:layout>
                <c:manualLayout>
                  <c:x val="-1.7400369350646847E-2"/>
                  <c:y val="-7.7816224696458207E-3"/>
                </c:manualLayout>
              </c:layout>
              <c:tx>
                <c:strRef>
                  <c:f>'Figura 1.32 '!$A$41</c:f>
                  <c:strCache>
                    <c:ptCount val="1"/>
                    <c:pt idx="0">
                      <c:v>Beni intermedi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{F1B624CF-EEA0-4039-87B7-CCCFCF13B1B1}</c15:txfldGUID>
                      <c15:f>'Figura 1.32 '!$A$41</c15:f>
                      <c15:dlblFieldTableCache>
                        <c:ptCount val="1"/>
                        <c:pt idx="0">
                          <c:v>Beni intermedi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2"/>
              <c:layout>
                <c:manualLayout>
                  <c:x val="-0.10555113267668109"/>
                  <c:y val="6.919030520696396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Beni </a:t>
                    </a:r>
                  </a:p>
                  <a:p>
                    <a:r>
                      <a:rPr lang="en-US"/>
                      <a:t>d'investimento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5221295677523705"/>
                  <c:y val="-4.2960374501309712E-2"/>
                </c:manualLayout>
              </c:layout>
              <c:tx>
                <c:strRef>
                  <c:f>'Figura 1.32 '!$A$43</c:f>
                  <c:strCache>
                    <c:ptCount val="1"/>
                    <c:pt idx="0">
                      <c:v>Costruzioni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{2E0E91DC-20E7-4CE8-8A57-04EB7AA4794A}</c15:txfldGUID>
                      <c15:f>'Figura 1.32 '!$A$43</c15:f>
                      <c15:dlblFieldTableCache>
                        <c:ptCount val="1"/>
                        <c:pt idx="0">
                          <c:v>Costruzioni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4"/>
              <c:layout>
                <c:manualLayout>
                  <c:x val="-3.4707335212982901E-2"/>
                  <c:y val="7.3464372782919604E-2"/>
                </c:manualLayout>
              </c:layout>
              <c:tx>
                <c:strRef>
                  <c:f>'Figura 1.32 '!$A$44</c:f>
                  <c:strCache>
                    <c:ptCount val="1"/>
                    <c:pt idx="0">
                      <c:v>Commercio, trasporti e pubblici esercizi</c:v>
                    </c:pt>
                  </c:strCache>
                </c:strRef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>
                    <c15:dlblFTEntry>
                      <c15:txfldGUID>{F900A0AF-A47C-45DB-B65D-3D069C3E1A68}</c15:txfldGUID>
                      <c15:f>'Figura 1.32 '!$A$44</c15:f>
                      <c15:dlblFieldTableCache>
                        <c:ptCount val="1"/>
                        <c:pt idx="0">
                          <c:v>Commercio, trasporti e pubblici esercizi</c:v>
                        </c:pt>
                      </c15:dlblFieldTableCache>
                    </c15:dlblFTEntry>
                  </c15:dlblFieldTable>
                  <c15:showDataLabelsRange val="0"/>
                </c:ext>
              </c:extLst>
            </c:dLbl>
            <c:dLbl>
              <c:idx val="5"/>
              <c:layout>
                <c:manualLayout>
                  <c:x val="-3.6167010489002525E-2"/>
                  <c:y val="3.96651066164482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Servizi </a:t>
                    </a:r>
                  </a:p>
                  <a:p>
                    <a:r>
                      <a:rPr lang="en-US"/>
                      <a:t>alle imprese</a:t>
                    </a:r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'Figura 1.32 '!$B$40:$B$45</c:f>
              <c:numCache>
                <c:formatCode>0.0</c:formatCode>
                <c:ptCount val="6"/>
                <c:pt idx="0">
                  <c:v>0.70877155477007125</c:v>
                </c:pt>
                <c:pt idx="1">
                  <c:v>-3.2747017806183054</c:v>
                </c:pt>
                <c:pt idx="2">
                  <c:v>-0.78160365940191934</c:v>
                </c:pt>
                <c:pt idx="3">
                  <c:v>6.9597020646461338E-2</c:v>
                </c:pt>
                <c:pt idx="4">
                  <c:v>0.48752065235395659</c:v>
                </c:pt>
                <c:pt idx="5">
                  <c:v>0.14814171122496944</c:v>
                </c:pt>
              </c:numCache>
            </c:numRef>
          </c:xVal>
          <c:yVal>
            <c:numRef>
              <c:f>'Figura 1.32 '!$C$40:$C$45</c:f>
              <c:numCache>
                <c:formatCode>0.0</c:formatCode>
                <c:ptCount val="6"/>
                <c:pt idx="0">
                  <c:v>3.7861592256204224</c:v>
                </c:pt>
                <c:pt idx="1">
                  <c:v>10.665606589519028</c:v>
                </c:pt>
                <c:pt idx="2">
                  <c:v>-0.21537350781655196</c:v>
                </c:pt>
                <c:pt idx="3">
                  <c:v>0.68984776586151764</c:v>
                </c:pt>
                <c:pt idx="4">
                  <c:v>2.394549424669945</c:v>
                </c:pt>
                <c:pt idx="5">
                  <c:v>-0.55436007272688936</c:v>
                </c:pt>
              </c:numCache>
            </c:numRef>
          </c:yVal>
          <c:bubbleSize>
            <c:numRef>
              <c:f>'Figura 1.32 '!$D$40:$D$45</c:f>
              <c:numCache>
                <c:formatCode>0.0</c:formatCode>
                <c:ptCount val="6"/>
                <c:pt idx="0">
                  <c:v>4.5217660000000048</c:v>
                </c:pt>
                <c:pt idx="1">
                  <c:v>7.0416379999999945</c:v>
                </c:pt>
                <c:pt idx="2">
                  <c:v>1</c:v>
                </c:pt>
                <c:pt idx="3">
                  <c:v>0.75992490000000856</c:v>
                </c:pt>
                <c:pt idx="4">
                  <c:v>2.8937439999999981</c:v>
                </c:pt>
                <c:pt idx="5">
                  <c:v>0.41</c:v>
                </c:pt>
              </c:numCache>
            </c:numRef>
          </c:bubbleSize>
          <c:bubble3D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00"/>
        <c:showNegBubbles val="0"/>
        <c:axId val="361314288"/>
        <c:axId val="361314848"/>
      </c:bubbleChart>
      <c:valAx>
        <c:axId val="36131428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it-IT" b="0"/>
                  <a:t>Variazione dell'efficienza tecnica</a:t>
                </a:r>
              </a:p>
            </c:rich>
          </c:tx>
          <c:layout>
            <c:manualLayout>
              <c:xMode val="edge"/>
              <c:yMode val="edge"/>
              <c:x val="0.42920358164047623"/>
              <c:y val="0.95616515983354566"/>
            </c:manualLayout>
          </c:layout>
          <c:overlay val="0"/>
        </c:title>
        <c:numFmt formatCode="0" sourceLinked="0"/>
        <c:majorTickMark val="out"/>
        <c:minorTickMark val="none"/>
        <c:tickLblPos val="low"/>
        <c:crossAx val="361314848"/>
        <c:crosses val="autoZero"/>
        <c:crossBetween val="midCat"/>
      </c:valAx>
      <c:valAx>
        <c:axId val="3613148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it-IT" b="0"/>
                  <a:t>Cambiamento tecnologico</a:t>
                </a:r>
              </a:p>
            </c:rich>
          </c:tx>
          <c:layout>
            <c:manualLayout>
              <c:xMode val="edge"/>
              <c:yMode val="edge"/>
              <c:x val="7.3800738007380072E-3"/>
              <c:y val="0.29080641458732026"/>
            </c:manualLayout>
          </c:layout>
          <c:overlay val="0"/>
        </c:title>
        <c:numFmt formatCode="0" sourceLinked="0"/>
        <c:majorTickMark val="out"/>
        <c:minorTickMark val="none"/>
        <c:tickLblPos val="low"/>
        <c:crossAx val="361314288"/>
        <c:crosses val="autoZero"/>
        <c:crossBetween val="midCat"/>
      </c:valAx>
      <c:spPr>
        <a:noFill/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  <c:userShapes r:id="rId1"/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7987219682646053E-2"/>
          <c:y val="1.75238064317596E-2"/>
          <c:w val="0.94377569825048468"/>
          <c:h val="0.849620000508171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'Figura 1.33 '!$B$27</c:f>
              <c:strCache>
                <c:ptCount val="1"/>
                <c:pt idx="0">
                  <c:v>Effetto medio sussistenti</c:v>
                </c:pt>
              </c:strCache>
            </c:strRef>
          </c:tx>
          <c:spPr>
            <a:solidFill>
              <a:srgbClr val="00324B"/>
            </a:solidFill>
            <a:ln>
              <a:noFill/>
            </a:ln>
          </c:spPr>
          <c:invertIfNegative val="0"/>
          <c:cat>
            <c:strRef>
              <c:f>'Figura 1.33 '!$A$28:$A$33</c:f>
              <c:strCache>
                <c:ptCount val="6"/>
                <c:pt idx="0">
                  <c:v>Beni di 
consumo</c:v>
                </c:pt>
                <c:pt idx="1">
                  <c:v>Beni 
intermedi</c:v>
                </c:pt>
                <c:pt idx="2">
                  <c:v>Beni 
d'investimento</c:v>
                </c:pt>
                <c:pt idx="3">
                  <c:v>Costruzioni</c:v>
                </c:pt>
                <c:pt idx="4">
                  <c:v>Commercio, 
trasporti e
pubblici esercizi</c:v>
                </c:pt>
                <c:pt idx="5">
                  <c:v>Servizi alle 
imprese</c:v>
                </c:pt>
              </c:strCache>
            </c:strRef>
          </c:cat>
          <c:val>
            <c:numRef>
              <c:f>'Figura 1.33 '!$B$28:$B$33</c:f>
              <c:numCache>
                <c:formatCode>0.0</c:formatCode>
                <c:ptCount val="6"/>
                <c:pt idx="0">
                  <c:v>-4.0910862439235256</c:v>
                </c:pt>
                <c:pt idx="1">
                  <c:v>-5.1347817559233677</c:v>
                </c:pt>
                <c:pt idx="2">
                  <c:v>-5.2457089522696894</c:v>
                </c:pt>
                <c:pt idx="3">
                  <c:v>-1.5662231513045244</c:v>
                </c:pt>
                <c:pt idx="4">
                  <c:v>-1.5969495127376998</c:v>
                </c:pt>
                <c:pt idx="5">
                  <c:v>-1.2136431342006704</c:v>
                </c:pt>
              </c:numCache>
            </c:numRef>
          </c:val>
        </c:ser>
        <c:ser>
          <c:idx val="1"/>
          <c:order val="1"/>
          <c:tx>
            <c:strRef>
              <c:f>'Figura 1.33 '!$C$27</c:f>
              <c:strCache>
                <c:ptCount val="1"/>
                <c:pt idx="0">
                  <c:v>Effetto allocazione</c:v>
                </c:pt>
              </c:strCache>
            </c:strRef>
          </c:tx>
          <c:spPr>
            <a:solidFill>
              <a:srgbClr val="FABB00"/>
            </a:solidFill>
            <a:ln>
              <a:noFill/>
            </a:ln>
          </c:spPr>
          <c:invertIfNegative val="0"/>
          <c:cat>
            <c:strRef>
              <c:f>'Figura 1.33 '!$A$28:$A$33</c:f>
              <c:strCache>
                <c:ptCount val="6"/>
                <c:pt idx="0">
                  <c:v>Beni di 
consumo</c:v>
                </c:pt>
                <c:pt idx="1">
                  <c:v>Beni 
intermedi</c:v>
                </c:pt>
                <c:pt idx="2">
                  <c:v>Beni 
d'investimento</c:v>
                </c:pt>
                <c:pt idx="3">
                  <c:v>Costruzioni</c:v>
                </c:pt>
                <c:pt idx="4">
                  <c:v>Commercio, 
trasporti e
pubblici esercizi</c:v>
                </c:pt>
                <c:pt idx="5">
                  <c:v>Servizi alle 
imprese</c:v>
                </c:pt>
              </c:strCache>
            </c:strRef>
          </c:cat>
          <c:val>
            <c:numRef>
              <c:f>'Figura 1.33 '!$C$28:$C$33</c:f>
              <c:numCache>
                <c:formatCode>0.0</c:formatCode>
                <c:ptCount val="6"/>
                <c:pt idx="0">
                  <c:v>1.3664489080383202</c:v>
                </c:pt>
                <c:pt idx="1">
                  <c:v>0.13448117851611041</c:v>
                </c:pt>
                <c:pt idx="2">
                  <c:v>2.3465907603966052</c:v>
                </c:pt>
                <c:pt idx="3">
                  <c:v>-0.47490408035115728</c:v>
                </c:pt>
                <c:pt idx="4">
                  <c:v>0.83774907102176499</c:v>
                </c:pt>
                <c:pt idx="5">
                  <c:v>8.8508353833960385E-2</c:v>
                </c:pt>
              </c:numCache>
            </c:numRef>
          </c:val>
        </c:ser>
        <c:ser>
          <c:idx val="2"/>
          <c:order val="2"/>
          <c:tx>
            <c:strRef>
              <c:f>'Figura 1.33 '!$D$27</c:f>
              <c:strCache>
                <c:ptCount val="1"/>
                <c:pt idx="0">
                  <c:v>Effetto Demografico</c:v>
                </c:pt>
              </c:strCache>
            </c:strRef>
          </c:tx>
          <c:spPr>
            <a:solidFill>
              <a:srgbClr val="838BBF"/>
            </a:solidFill>
            <a:ln>
              <a:noFill/>
            </a:ln>
          </c:spPr>
          <c:invertIfNegative val="0"/>
          <c:cat>
            <c:strRef>
              <c:f>'Figura 1.33 '!$A$28:$A$33</c:f>
              <c:strCache>
                <c:ptCount val="6"/>
                <c:pt idx="0">
                  <c:v>Beni di 
consumo</c:v>
                </c:pt>
                <c:pt idx="1">
                  <c:v>Beni 
intermedi</c:v>
                </c:pt>
                <c:pt idx="2">
                  <c:v>Beni 
d'investimento</c:v>
                </c:pt>
                <c:pt idx="3">
                  <c:v>Costruzioni</c:v>
                </c:pt>
                <c:pt idx="4">
                  <c:v>Commercio, 
trasporti e
pubblici esercizi</c:v>
                </c:pt>
                <c:pt idx="5">
                  <c:v>Servizi alle 
imprese</c:v>
                </c:pt>
              </c:strCache>
            </c:strRef>
          </c:cat>
          <c:val>
            <c:numRef>
              <c:f>'Figura 1.33 '!$D$28:$D$33</c:f>
              <c:numCache>
                <c:formatCode>0.0</c:formatCode>
                <c:ptCount val="6"/>
                <c:pt idx="0">
                  <c:v>3.5891080775184214</c:v>
                </c:pt>
                <c:pt idx="1">
                  <c:v>1.8238268787489353</c:v>
                </c:pt>
                <c:pt idx="2">
                  <c:v>2.3104361681564267</c:v>
                </c:pt>
                <c:pt idx="3">
                  <c:v>2.1469484529073934</c:v>
                </c:pt>
                <c:pt idx="4">
                  <c:v>1.2699105846404324</c:v>
                </c:pt>
                <c:pt idx="5">
                  <c:v>1.2888659913759204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61319328"/>
        <c:axId val="361319888"/>
      </c:barChart>
      <c:lineChart>
        <c:grouping val="standard"/>
        <c:varyColors val="0"/>
        <c:ser>
          <c:idx val="3"/>
          <c:order val="3"/>
          <c:tx>
            <c:strRef>
              <c:f>'Figura 1.33 '!$E$27</c:f>
              <c:strCache>
                <c:ptCount val="1"/>
                <c:pt idx="0">
                  <c:v>Totale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8"/>
            <c:spPr>
              <a:solidFill>
                <a:schemeClr val="bg1"/>
              </a:solidFill>
              <a:ln>
                <a:solidFill>
                  <a:schemeClr val="tx2"/>
                </a:solidFill>
              </a:ln>
            </c:spPr>
          </c:marker>
          <c:cat>
            <c:strRef>
              <c:f>'Figura 1.33 '!$A$28:$A$33</c:f>
              <c:strCache>
                <c:ptCount val="6"/>
                <c:pt idx="0">
                  <c:v>Beni di 
consumo</c:v>
                </c:pt>
                <c:pt idx="1">
                  <c:v>Beni 
intermedi</c:v>
                </c:pt>
                <c:pt idx="2">
                  <c:v>Beni 
d'investimento</c:v>
                </c:pt>
                <c:pt idx="3">
                  <c:v>Costruzioni</c:v>
                </c:pt>
                <c:pt idx="4">
                  <c:v>Commercio, 
trasporti e
pubblici esercizi</c:v>
                </c:pt>
                <c:pt idx="5">
                  <c:v>Servizi alle 
imprese</c:v>
                </c:pt>
              </c:strCache>
            </c:strRef>
          </c:cat>
          <c:val>
            <c:numRef>
              <c:f>'Figura 1.33 '!$E$28:$E$33</c:f>
              <c:numCache>
                <c:formatCode>0.0</c:formatCode>
                <c:ptCount val="6"/>
                <c:pt idx="0">
                  <c:v>0.86447074163321602</c:v>
                </c:pt>
                <c:pt idx="1">
                  <c:v>-3.176473698658322</c:v>
                </c:pt>
                <c:pt idx="2">
                  <c:v>-0.58868202371665745</c:v>
                </c:pt>
                <c:pt idx="3">
                  <c:v>0.10582122125171178</c:v>
                </c:pt>
                <c:pt idx="4">
                  <c:v>0.51071014292449757</c:v>
                </c:pt>
                <c:pt idx="5">
                  <c:v>0.1637312110092104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>
          <c:spPr>
            <a:ln>
              <a:solidFill>
                <a:srgbClr val="C1002A"/>
              </a:solidFill>
            </a:ln>
          </c:spPr>
        </c:dropLines>
        <c:marker val="1"/>
        <c:smooth val="0"/>
        <c:axId val="361319328"/>
        <c:axId val="361319888"/>
      </c:lineChart>
      <c:catAx>
        <c:axId val="361319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txPr>
          <a:bodyPr rot="0"/>
          <a:lstStyle/>
          <a:p>
            <a:pPr>
              <a:defRPr/>
            </a:pPr>
            <a:endParaRPr lang="it-IT"/>
          </a:p>
        </c:txPr>
        <c:crossAx val="361319888"/>
        <c:crosses val="autoZero"/>
        <c:auto val="1"/>
        <c:lblAlgn val="ctr"/>
        <c:lblOffset val="100"/>
        <c:noMultiLvlLbl val="0"/>
      </c:catAx>
      <c:valAx>
        <c:axId val="361319888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crossAx val="361319328"/>
        <c:crosses val="autoZero"/>
        <c:crossBetween val="between"/>
      </c:valAx>
      <c:spPr>
        <a:noFill/>
      </c:spPr>
    </c:plotArea>
    <c:legend>
      <c:legendPos val="t"/>
      <c:layout>
        <c:manualLayout>
          <c:xMode val="edge"/>
          <c:yMode val="edge"/>
          <c:x val="5.0409683903714933E-2"/>
          <c:y val="1.3445375778843683E-2"/>
          <c:w val="0.9409872715477603"/>
          <c:h val="5.2624353845589222E-2"/>
        </c:manualLayout>
      </c:layout>
      <c:overlay val="0"/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 paperSize="9" orientation="landscape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43904320987654E-2"/>
          <c:y val="2.9337270341207349E-2"/>
          <c:w val="0.89512268518518523"/>
          <c:h val="0.856653250911135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1.34'!$B$29</c:f>
              <c:strCache>
                <c:ptCount val="1"/>
                <c:pt idx="0">
                  <c:v>Variazione efficienza tecnica</c:v>
                </c:pt>
              </c:strCache>
            </c:strRef>
          </c:tx>
          <c:spPr>
            <a:solidFill>
              <a:srgbClr val="538DD5"/>
            </a:solidFill>
            <a:ln>
              <a:noFill/>
            </a:ln>
          </c:spPr>
          <c:invertIfNegative val="0"/>
          <c:cat>
            <c:strRef>
              <c:f>'Figura 1.34'!$A$30:$A$33</c:f>
              <c:strCache>
                <c:ptCount val="4"/>
                <c:pt idx="0">
                  <c:v>1-9 
addetti</c:v>
                </c:pt>
                <c:pt idx="1">
                  <c:v>10-49
addetti</c:v>
                </c:pt>
                <c:pt idx="2">
                  <c:v>50-249 
addetti</c:v>
                </c:pt>
                <c:pt idx="3">
                  <c:v>250 addetti 
e oltre</c:v>
                </c:pt>
              </c:strCache>
            </c:strRef>
          </c:cat>
          <c:val>
            <c:numRef>
              <c:f>'Figura 1.34'!$B$30:$B$33</c:f>
              <c:numCache>
                <c:formatCode>0.0</c:formatCode>
                <c:ptCount val="4"/>
                <c:pt idx="0">
                  <c:v>2.4399819128327227</c:v>
                </c:pt>
                <c:pt idx="1">
                  <c:v>-2.6838772686265</c:v>
                </c:pt>
                <c:pt idx="2">
                  <c:v>-4.8071502043704362</c:v>
                </c:pt>
                <c:pt idx="3">
                  <c:v>6.6287113270549147</c:v>
                </c:pt>
              </c:numCache>
            </c:numRef>
          </c:val>
        </c:ser>
        <c:ser>
          <c:idx val="1"/>
          <c:order val="1"/>
          <c:tx>
            <c:strRef>
              <c:f>'Figura 1.34'!$C$29</c:f>
              <c:strCache>
                <c:ptCount val="1"/>
                <c:pt idx="0">
                  <c:v>Cambiamento tecnologico</c:v>
                </c:pt>
              </c:strCache>
            </c:strRef>
          </c:tx>
          <c:spPr>
            <a:solidFill>
              <a:srgbClr val="C1002A"/>
            </a:solidFill>
            <a:ln>
              <a:noFill/>
            </a:ln>
          </c:spPr>
          <c:invertIfNegative val="0"/>
          <c:cat>
            <c:strRef>
              <c:f>'Figura 1.34'!$A$30:$A$33</c:f>
              <c:strCache>
                <c:ptCount val="4"/>
                <c:pt idx="0">
                  <c:v>1-9 
addetti</c:v>
                </c:pt>
                <c:pt idx="1">
                  <c:v>10-49
addetti</c:v>
                </c:pt>
                <c:pt idx="2">
                  <c:v>50-249 
addetti</c:v>
                </c:pt>
                <c:pt idx="3">
                  <c:v>250 addetti 
e oltre</c:v>
                </c:pt>
              </c:strCache>
            </c:strRef>
          </c:cat>
          <c:val>
            <c:numRef>
              <c:f>'Figura 1.34'!$C$30:$C$33</c:f>
              <c:numCache>
                <c:formatCode>0.0</c:formatCode>
                <c:ptCount val="4"/>
                <c:pt idx="0">
                  <c:v>-1.4977289125489679</c:v>
                </c:pt>
                <c:pt idx="1">
                  <c:v>7.3348295193605528</c:v>
                </c:pt>
                <c:pt idx="2">
                  <c:v>10.310103554159289</c:v>
                </c:pt>
                <c:pt idx="3">
                  <c:v>-6.8742921985759153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61323808"/>
        <c:axId val="361324368"/>
      </c:barChart>
      <c:lineChart>
        <c:grouping val="standard"/>
        <c:varyColors val="0"/>
        <c:ser>
          <c:idx val="2"/>
          <c:order val="2"/>
          <c:tx>
            <c:strRef>
              <c:f>'Figura 1.34'!$D$29</c:f>
              <c:strCache>
                <c:ptCount val="1"/>
                <c:pt idx="0">
                  <c:v>Variazione TFP 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15"/>
            <c:spPr>
              <a:solidFill>
                <a:srgbClr val="FABB00"/>
              </a:solidFill>
              <a:ln>
                <a:noFill/>
              </a:ln>
            </c:spPr>
          </c:marker>
          <c:cat>
            <c:strRef>
              <c:f>'Figura 1.34'!$A$30:$A$33</c:f>
              <c:strCache>
                <c:ptCount val="4"/>
                <c:pt idx="0">
                  <c:v>1-9 
addetti</c:v>
                </c:pt>
                <c:pt idx="1">
                  <c:v>10-49
addetti</c:v>
                </c:pt>
                <c:pt idx="2">
                  <c:v>50-249 
addetti</c:v>
                </c:pt>
                <c:pt idx="3">
                  <c:v>250 addetti 
e oltre</c:v>
                </c:pt>
              </c:strCache>
            </c:strRef>
          </c:cat>
          <c:val>
            <c:numRef>
              <c:f>'Figura 1.34'!$D$30:$D$33</c:f>
              <c:numCache>
                <c:formatCode>0.0</c:formatCode>
                <c:ptCount val="4"/>
                <c:pt idx="0">
                  <c:v>0.90570868571429042</c:v>
                </c:pt>
                <c:pt idx="1">
                  <c:v>4.4540944285714303</c:v>
                </c:pt>
                <c:pt idx="2">
                  <c:v>5.007331185714281</c:v>
                </c:pt>
                <c:pt idx="3">
                  <c:v>-0.70125785714285627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1323808"/>
        <c:axId val="361324368"/>
      </c:lineChart>
      <c:catAx>
        <c:axId val="361323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361324368"/>
        <c:crosses val="autoZero"/>
        <c:auto val="1"/>
        <c:lblAlgn val="ctr"/>
        <c:lblOffset val="100"/>
        <c:noMultiLvlLbl val="0"/>
      </c:catAx>
      <c:valAx>
        <c:axId val="361324368"/>
        <c:scaling>
          <c:orientation val="minMax"/>
          <c:max val="25"/>
          <c:min val="-15"/>
        </c:scaling>
        <c:delete val="0"/>
        <c:axPos val="l"/>
        <c:numFmt formatCode="0" sourceLinked="0"/>
        <c:majorTickMark val="out"/>
        <c:minorTickMark val="none"/>
        <c:tickLblPos val="nextTo"/>
        <c:crossAx val="361323808"/>
        <c:crosses val="autoZero"/>
        <c:crossBetween val="between"/>
      </c:valAx>
      <c:spPr>
        <a:noFill/>
        <a:effectLst/>
      </c:spPr>
    </c:plotArea>
    <c:legend>
      <c:legendPos val="b"/>
      <c:layout>
        <c:manualLayout>
          <c:xMode val="edge"/>
          <c:yMode val="edge"/>
          <c:x val="9.7993827160493832E-2"/>
          <c:y val="2.155665259334567E-2"/>
          <c:w val="0.51970293209876539"/>
          <c:h val="0.16600015957993064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479113200213523E-2"/>
          <c:y val="2.7777777777777776E-2"/>
          <c:w val="0.91033654096670569"/>
          <c:h val="0.859789025445660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1.34'!$F$29</c:f>
              <c:strCache>
                <c:ptCount val="1"/>
                <c:pt idx="0">
                  <c:v>Effetto medio persistenti</c:v>
                </c:pt>
              </c:strCache>
            </c:strRef>
          </c:tx>
          <c:spPr>
            <a:solidFill>
              <a:srgbClr val="538DD5"/>
            </a:solidFill>
            <a:ln>
              <a:noFill/>
            </a:ln>
          </c:spPr>
          <c:invertIfNegative val="0"/>
          <c:cat>
            <c:strRef>
              <c:f>'Figura 1.34'!$A$30:$A$33</c:f>
              <c:strCache>
                <c:ptCount val="4"/>
                <c:pt idx="0">
                  <c:v>1-9 
addetti</c:v>
                </c:pt>
                <c:pt idx="1">
                  <c:v>10-49
addetti</c:v>
                </c:pt>
                <c:pt idx="2">
                  <c:v>50-249 
addetti</c:v>
                </c:pt>
                <c:pt idx="3">
                  <c:v>250 addetti 
e oltre</c:v>
                </c:pt>
              </c:strCache>
            </c:strRef>
          </c:cat>
          <c:val>
            <c:numRef>
              <c:f>'Figura 1.34'!$F$30:$F$33</c:f>
              <c:numCache>
                <c:formatCode>0.0</c:formatCode>
                <c:ptCount val="4"/>
                <c:pt idx="0">
                  <c:v>-1.4535463668173001</c:v>
                </c:pt>
                <c:pt idx="1">
                  <c:v>-7.0150170655126747</c:v>
                </c:pt>
                <c:pt idx="2">
                  <c:v>-2.1244211128480961</c:v>
                </c:pt>
                <c:pt idx="3">
                  <c:v>19.274717109405625</c:v>
                </c:pt>
              </c:numCache>
            </c:numRef>
          </c:val>
        </c:ser>
        <c:ser>
          <c:idx val="1"/>
          <c:order val="1"/>
          <c:tx>
            <c:strRef>
              <c:f>'Figura 1.34'!$G$29</c:f>
              <c:strCache>
                <c:ptCount val="1"/>
                <c:pt idx="0">
                  <c:v>Effetto allocazione</c:v>
                </c:pt>
              </c:strCache>
            </c:strRef>
          </c:tx>
          <c:spPr>
            <a:solidFill>
              <a:srgbClr val="C1002A"/>
            </a:solidFill>
            <a:ln>
              <a:noFill/>
            </a:ln>
          </c:spPr>
          <c:invertIfNegative val="0"/>
          <c:cat>
            <c:strRef>
              <c:f>'Figura 1.34'!$A$30:$A$33</c:f>
              <c:strCache>
                <c:ptCount val="4"/>
                <c:pt idx="0">
                  <c:v>1-9 
addetti</c:v>
                </c:pt>
                <c:pt idx="1">
                  <c:v>10-49
addetti</c:v>
                </c:pt>
                <c:pt idx="2">
                  <c:v>50-249 
addetti</c:v>
                </c:pt>
                <c:pt idx="3">
                  <c:v>250 addetti 
e oltre</c:v>
                </c:pt>
              </c:strCache>
            </c:strRef>
          </c:cat>
          <c:val>
            <c:numRef>
              <c:f>'Figura 1.34'!$G$30:$G$33</c:f>
              <c:numCache>
                <c:formatCode>0.0</c:formatCode>
                <c:ptCount val="4"/>
                <c:pt idx="0">
                  <c:v>2.4716948243177495</c:v>
                </c:pt>
                <c:pt idx="1">
                  <c:v>1.7035416535852832</c:v>
                </c:pt>
                <c:pt idx="2">
                  <c:v>-7.8735759324794374</c:v>
                </c:pt>
                <c:pt idx="3">
                  <c:v>-10.202084357575414</c:v>
                </c:pt>
              </c:numCache>
            </c:numRef>
          </c:val>
        </c:ser>
        <c:ser>
          <c:idx val="2"/>
          <c:order val="2"/>
          <c:tx>
            <c:strRef>
              <c:f>'Figura 1.34'!$H$29</c:f>
              <c:strCache>
                <c:ptCount val="1"/>
                <c:pt idx="0">
                  <c:v>Effetto Demografico</c:v>
                </c:pt>
              </c:strCache>
            </c:strRef>
          </c:tx>
          <c:spPr>
            <a:solidFill>
              <a:srgbClr val="C9D200"/>
            </a:solidFill>
            <a:ln>
              <a:noFill/>
            </a:ln>
          </c:spPr>
          <c:invertIfNegative val="0"/>
          <c:cat>
            <c:strRef>
              <c:f>'Figura 1.34'!$A$30:$A$33</c:f>
              <c:strCache>
                <c:ptCount val="4"/>
                <c:pt idx="0">
                  <c:v>1-9 
addetti</c:v>
                </c:pt>
                <c:pt idx="1">
                  <c:v>10-49
addetti</c:v>
                </c:pt>
                <c:pt idx="2">
                  <c:v>50-249 
addetti</c:v>
                </c:pt>
                <c:pt idx="3">
                  <c:v>250 addetti 
e oltre</c:v>
                </c:pt>
              </c:strCache>
            </c:strRef>
          </c:cat>
          <c:val>
            <c:numRef>
              <c:f>'Figura 1.34'!$H$30:$H$33</c:f>
              <c:numCache>
                <c:formatCode>0.0</c:formatCode>
                <c:ptCount val="4"/>
                <c:pt idx="0">
                  <c:v>1.4435815215139591</c:v>
                </c:pt>
                <c:pt idx="1">
                  <c:v>2.9048644644053212</c:v>
                </c:pt>
                <c:pt idx="2">
                  <c:v>5.571275982792101</c:v>
                </c:pt>
                <c:pt idx="3">
                  <c:v>-0.44581777867656047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362929392"/>
        <c:axId val="362929952"/>
      </c:barChart>
      <c:lineChart>
        <c:grouping val="stacked"/>
        <c:varyColors val="0"/>
        <c:ser>
          <c:idx val="3"/>
          <c:order val="3"/>
          <c:tx>
            <c:strRef>
              <c:f>'Figura 1.34'!$I$29</c:f>
              <c:strCache>
                <c:ptCount val="1"/>
                <c:pt idx="0">
                  <c:v>Variazione efficienza tecnica</c:v>
                </c:pt>
              </c:strCache>
            </c:strRef>
          </c:tx>
          <c:spPr>
            <a:ln>
              <a:noFill/>
            </a:ln>
          </c:spPr>
          <c:marker>
            <c:symbol val="dash"/>
            <c:size val="15"/>
            <c:spPr>
              <a:solidFill>
                <a:srgbClr val="FABB00"/>
              </a:solidFill>
              <a:ln>
                <a:noFill/>
              </a:ln>
            </c:spPr>
          </c:marker>
          <c:cat>
            <c:strRef>
              <c:f>'Figura 1.34'!$A$30:$A$33</c:f>
              <c:strCache>
                <c:ptCount val="4"/>
                <c:pt idx="0">
                  <c:v>1-9 
addetti</c:v>
                </c:pt>
                <c:pt idx="1">
                  <c:v>10-49
addetti</c:v>
                </c:pt>
                <c:pt idx="2">
                  <c:v>50-249 
addetti</c:v>
                </c:pt>
                <c:pt idx="3">
                  <c:v>250 addetti 
e oltre</c:v>
                </c:pt>
              </c:strCache>
            </c:strRef>
          </c:cat>
          <c:val>
            <c:numRef>
              <c:f>'Figura 1.34'!$I$30:$I$33</c:f>
              <c:numCache>
                <c:formatCode>0.0</c:formatCode>
                <c:ptCount val="4"/>
                <c:pt idx="0">
                  <c:v>2.4399819128327227</c:v>
                </c:pt>
                <c:pt idx="1">
                  <c:v>-2.6838772686265</c:v>
                </c:pt>
                <c:pt idx="2">
                  <c:v>-4.8071502043704362</c:v>
                </c:pt>
                <c:pt idx="3">
                  <c:v>6.6287113270549147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929392"/>
        <c:axId val="362929952"/>
      </c:lineChart>
      <c:catAx>
        <c:axId val="362929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crossAx val="362929952"/>
        <c:crosses val="autoZero"/>
        <c:auto val="1"/>
        <c:lblAlgn val="ctr"/>
        <c:lblOffset val="100"/>
        <c:noMultiLvlLbl val="0"/>
      </c:catAx>
      <c:valAx>
        <c:axId val="362929952"/>
        <c:scaling>
          <c:orientation val="minMax"/>
        </c:scaling>
        <c:delete val="0"/>
        <c:axPos val="l"/>
        <c:numFmt formatCode="0" sourceLinked="0"/>
        <c:majorTickMark val="out"/>
        <c:minorTickMark val="none"/>
        <c:tickLblPos val="nextTo"/>
        <c:crossAx val="362929392"/>
        <c:crosses val="autoZero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9.8039253527579709E-2"/>
          <c:y val="2.4970774193622546E-2"/>
          <c:w val="0.49866971540439842"/>
          <c:h val="0.21288878177336559"/>
        </c:manualLayout>
      </c:layout>
      <c:overlay val="0"/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4138029133376088E-2"/>
          <c:y val="2.0341732283464566E-2"/>
          <c:w val="0.96586199368332193"/>
          <c:h val="0.85615275590551176"/>
        </c:manualLayout>
      </c:layout>
      <c:areaChart>
        <c:grouping val="standard"/>
        <c:varyColors val="0"/>
        <c:ser>
          <c:idx val="5"/>
          <c:order val="5"/>
          <c:tx>
            <c:strRef>
              <c:f>'Figura 1.35'!$A$37</c:f>
              <c:strCache>
                <c:ptCount val="1"/>
                <c:pt idx="0">
                  <c:v>Q75-Q25</c:v>
                </c:pt>
              </c:strCache>
            </c:strRef>
          </c:tx>
          <c:spPr>
            <a:solidFill>
              <a:srgbClr val="C9D200"/>
            </a:solidFill>
            <a:ln w="25400">
              <a:noFill/>
            </a:ln>
          </c:spPr>
          <c:val>
            <c:numRef>
              <c:f>'Figura 1.35'!$B$37:$BX$37</c:f>
              <c:numCache>
                <c:formatCode>General</c:formatCode>
                <c:ptCount val="75"/>
                <c:pt idx="0">
                  <c:v>1.6</c:v>
                </c:pt>
                <c:pt idx="1">
                  <c:v>2.0999999999999996</c:v>
                </c:pt>
                <c:pt idx="2">
                  <c:v>1.7</c:v>
                </c:pt>
                <c:pt idx="3">
                  <c:v>1.8</c:v>
                </c:pt>
                <c:pt idx="4">
                  <c:v>1.8000000000000003</c:v>
                </c:pt>
                <c:pt idx="5">
                  <c:v>2</c:v>
                </c:pt>
                <c:pt idx="6">
                  <c:v>2.2999999999999998</c:v>
                </c:pt>
                <c:pt idx="7">
                  <c:v>2.2000000000000002</c:v>
                </c:pt>
                <c:pt idx="8">
                  <c:v>2.0999999999999996</c:v>
                </c:pt>
                <c:pt idx="9">
                  <c:v>2.1</c:v>
                </c:pt>
                <c:pt idx="10">
                  <c:v>1.9</c:v>
                </c:pt>
                <c:pt idx="11">
                  <c:v>2</c:v>
                </c:pt>
                <c:pt idx="12">
                  <c:v>2.4</c:v>
                </c:pt>
                <c:pt idx="13">
                  <c:v>2.2999999999999998</c:v>
                </c:pt>
                <c:pt idx="14">
                  <c:v>2.1</c:v>
                </c:pt>
                <c:pt idx="15">
                  <c:v>1.9999999999999998</c:v>
                </c:pt>
                <c:pt idx="16">
                  <c:v>2</c:v>
                </c:pt>
                <c:pt idx="17">
                  <c:v>2.1</c:v>
                </c:pt>
                <c:pt idx="18">
                  <c:v>2.0999999999999996</c:v>
                </c:pt>
                <c:pt idx="19">
                  <c:v>1.7999999999999998</c:v>
                </c:pt>
                <c:pt idx="20">
                  <c:v>2</c:v>
                </c:pt>
                <c:pt idx="21">
                  <c:v>1.8</c:v>
                </c:pt>
                <c:pt idx="22">
                  <c:v>1.5999999999999999</c:v>
                </c:pt>
                <c:pt idx="23">
                  <c:v>1.8</c:v>
                </c:pt>
                <c:pt idx="24">
                  <c:v>1.9000000000000001</c:v>
                </c:pt>
                <c:pt idx="25">
                  <c:v>1.7999999999999998</c:v>
                </c:pt>
                <c:pt idx="26">
                  <c:v>1.7999999999999998</c:v>
                </c:pt>
                <c:pt idx="27">
                  <c:v>1.8</c:v>
                </c:pt>
                <c:pt idx="28">
                  <c:v>1.8</c:v>
                </c:pt>
                <c:pt idx="29">
                  <c:v>1.5</c:v>
                </c:pt>
                <c:pt idx="30">
                  <c:v>1.8</c:v>
                </c:pt>
                <c:pt idx="31">
                  <c:v>1.8000000000000003</c:v>
                </c:pt>
                <c:pt idx="32">
                  <c:v>1.8</c:v>
                </c:pt>
                <c:pt idx="33">
                  <c:v>1.7</c:v>
                </c:pt>
                <c:pt idx="34">
                  <c:v>1.7</c:v>
                </c:pt>
                <c:pt idx="35">
                  <c:v>1.7</c:v>
                </c:pt>
                <c:pt idx="36">
                  <c:v>2.1</c:v>
                </c:pt>
                <c:pt idx="37">
                  <c:v>2.1</c:v>
                </c:pt>
                <c:pt idx="38">
                  <c:v>1.9</c:v>
                </c:pt>
                <c:pt idx="39">
                  <c:v>1.9</c:v>
                </c:pt>
                <c:pt idx="40">
                  <c:v>1.8</c:v>
                </c:pt>
                <c:pt idx="41">
                  <c:v>1.9</c:v>
                </c:pt>
                <c:pt idx="42">
                  <c:v>2.1</c:v>
                </c:pt>
                <c:pt idx="43">
                  <c:v>1.9000000000000001</c:v>
                </c:pt>
                <c:pt idx="44">
                  <c:v>1.6</c:v>
                </c:pt>
                <c:pt idx="45">
                  <c:v>1.6</c:v>
                </c:pt>
                <c:pt idx="46">
                  <c:v>1.5</c:v>
                </c:pt>
                <c:pt idx="47">
                  <c:v>1.7</c:v>
                </c:pt>
                <c:pt idx="48">
                  <c:v>1.5</c:v>
                </c:pt>
                <c:pt idx="49">
                  <c:v>1.5</c:v>
                </c:pt>
                <c:pt idx="50">
                  <c:v>1.5</c:v>
                </c:pt>
                <c:pt idx="51">
                  <c:v>1.3</c:v>
                </c:pt>
                <c:pt idx="52">
                  <c:v>1.4</c:v>
                </c:pt>
                <c:pt idx="53">
                  <c:v>1.6</c:v>
                </c:pt>
                <c:pt idx="54">
                  <c:v>1.9</c:v>
                </c:pt>
                <c:pt idx="55">
                  <c:v>2</c:v>
                </c:pt>
                <c:pt idx="56">
                  <c:v>1.5999999999999999</c:v>
                </c:pt>
                <c:pt idx="57">
                  <c:v>1.5999999999999999</c:v>
                </c:pt>
                <c:pt idx="58">
                  <c:v>1.5</c:v>
                </c:pt>
                <c:pt idx="59">
                  <c:v>1.5</c:v>
                </c:pt>
                <c:pt idx="60">
                  <c:v>1.6</c:v>
                </c:pt>
                <c:pt idx="61">
                  <c:v>1.5</c:v>
                </c:pt>
                <c:pt idx="62">
                  <c:v>1.5</c:v>
                </c:pt>
                <c:pt idx="63">
                  <c:v>1.3</c:v>
                </c:pt>
                <c:pt idx="64">
                  <c:v>1.3</c:v>
                </c:pt>
                <c:pt idx="65">
                  <c:v>1.4000000000000001</c:v>
                </c:pt>
                <c:pt idx="66">
                  <c:v>1.5</c:v>
                </c:pt>
                <c:pt idx="67">
                  <c:v>1.5</c:v>
                </c:pt>
                <c:pt idx="68">
                  <c:v>1.4</c:v>
                </c:pt>
                <c:pt idx="69">
                  <c:v>1.4</c:v>
                </c:pt>
                <c:pt idx="70">
                  <c:v>1.3</c:v>
                </c:pt>
                <c:pt idx="71">
                  <c:v>1.4</c:v>
                </c:pt>
                <c:pt idx="72">
                  <c:v>1.4</c:v>
                </c:pt>
                <c:pt idx="73">
                  <c:v>1.3</c:v>
                </c:pt>
                <c:pt idx="74">
                  <c:v>1.6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2935552"/>
        <c:axId val="362936112"/>
      </c:areaChart>
      <c:lineChart>
        <c:grouping val="standard"/>
        <c:varyColors val="0"/>
        <c:ser>
          <c:idx val="0"/>
          <c:order val="0"/>
          <c:tx>
            <c:strRef>
              <c:f>'Figura 1.35'!$A$31</c:f>
              <c:strCache>
                <c:ptCount val="1"/>
                <c:pt idx="0">
                  <c:v>Q90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6"/>
            <c:spPr>
              <a:solidFill>
                <a:srgbClr val="E88B0E"/>
              </a:solidFill>
              <a:ln w="9525">
                <a:noFill/>
              </a:ln>
            </c:spPr>
          </c:marker>
          <c:cat>
            <c:numRef>
              <c:f>'Figura 1.35'!$B$30:$BX$30</c:f>
              <c:numCache>
                <c:formatCode>mmm\-yy</c:formatCode>
                <c:ptCount val="7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</c:numCache>
            </c:numRef>
          </c:cat>
          <c:val>
            <c:numRef>
              <c:f>'Figura 1.35'!$B$31:$BX$31</c:f>
              <c:numCache>
                <c:formatCode>General</c:formatCode>
                <c:ptCount val="75"/>
                <c:pt idx="0">
                  <c:v>3.7</c:v>
                </c:pt>
                <c:pt idx="1">
                  <c:v>4</c:v>
                </c:pt>
                <c:pt idx="2">
                  <c:v>4.3</c:v>
                </c:pt>
                <c:pt idx="3">
                  <c:v>5.5</c:v>
                </c:pt>
                <c:pt idx="4">
                  <c:v>5.6</c:v>
                </c:pt>
                <c:pt idx="5">
                  <c:v>6.2</c:v>
                </c:pt>
                <c:pt idx="6">
                  <c:v>5.4</c:v>
                </c:pt>
                <c:pt idx="7">
                  <c:v>6.9</c:v>
                </c:pt>
                <c:pt idx="8">
                  <c:v>6.7</c:v>
                </c:pt>
                <c:pt idx="9">
                  <c:v>6.9</c:v>
                </c:pt>
                <c:pt idx="10">
                  <c:v>6.5</c:v>
                </c:pt>
                <c:pt idx="11">
                  <c:v>6.8</c:v>
                </c:pt>
                <c:pt idx="12">
                  <c:v>6.7</c:v>
                </c:pt>
                <c:pt idx="13">
                  <c:v>6.4</c:v>
                </c:pt>
                <c:pt idx="14">
                  <c:v>6.4</c:v>
                </c:pt>
                <c:pt idx="15">
                  <c:v>4.9000000000000004</c:v>
                </c:pt>
                <c:pt idx="16">
                  <c:v>5.2</c:v>
                </c:pt>
                <c:pt idx="17">
                  <c:v>4.9000000000000004</c:v>
                </c:pt>
                <c:pt idx="18">
                  <c:v>6.3</c:v>
                </c:pt>
                <c:pt idx="19">
                  <c:v>4.7</c:v>
                </c:pt>
                <c:pt idx="20">
                  <c:v>4.3</c:v>
                </c:pt>
                <c:pt idx="21">
                  <c:v>4.0999999999999996</c:v>
                </c:pt>
                <c:pt idx="22">
                  <c:v>4</c:v>
                </c:pt>
                <c:pt idx="23">
                  <c:v>3.8</c:v>
                </c:pt>
                <c:pt idx="24">
                  <c:v>3.9</c:v>
                </c:pt>
                <c:pt idx="25">
                  <c:v>4</c:v>
                </c:pt>
                <c:pt idx="26">
                  <c:v>4.5</c:v>
                </c:pt>
                <c:pt idx="27">
                  <c:v>3.9</c:v>
                </c:pt>
                <c:pt idx="28">
                  <c:v>4.3</c:v>
                </c:pt>
                <c:pt idx="29">
                  <c:v>3.9</c:v>
                </c:pt>
                <c:pt idx="30">
                  <c:v>3.9</c:v>
                </c:pt>
                <c:pt idx="31">
                  <c:v>3.9</c:v>
                </c:pt>
                <c:pt idx="32">
                  <c:v>3.9</c:v>
                </c:pt>
                <c:pt idx="33">
                  <c:v>3.7</c:v>
                </c:pt>
                <c:pt idx="34">
                  <c:v>3.6</c:v>
                </c:pt>
                <c:pt idx="35">
                  <c:v>3.4</c:v>
                </c:pt>
                <c:pt idx="36">
                  <c:v>3.5</c:v>
                </c:pt>
                <c:pt idx="37">
                  <c:v>3.4</c:v>
                </c:pt>
                <c:pt idx="38">
                  <c:v>3.2</c:v>
                </c:pt>
                <c:pt idx="39">
                  <c:v>3.3</c:v>
                </c:pt>
                <c:pt idx="40">
                  <c:v>3</c:v>
                </c:pt>
                <c:pt idx="41">
                  <c:v>2.7</c:v>
                </c:pt>
                <c:pt idx="42">
                  <c:v>2.9</c:v>
                </c:pt>
                <c:pt idx="43">
                  <c:v>2.6</c:v>
                </c:pt>
                <c:pt idx="44">
                  <c:v>2.4</c:v>
                </c:pt>
                <c:pt idx="45">
                  <c:v>2.1</c:v>
                </c:pt>
                <c:pt idx="46">
                  <c:v>2.5</c:v>
                </c:pt>
                <c:pt idx="47">
                  <c:v>2.2999999999999998</c:v>
                </c:pt>
                <c:pt idx="48">
                  <c:v>2.1</c:v>
                </c:pt>
                <c:pt idx="49">
                  <c:v>2.2000000000000002</c:v>
                </c:pt>
                <c:pt idx="50">
                  <c:v>2.4</c:v>
                </c:pt>
                <c:pt idx="51">
                  <c:v>2.5</c:v>
                </c:pt>
                <c:pt idx="52">
                  <c:v>2.7</c:v>
                </c:pt>
                <c:pt idx="53">
                  <c:v>2.5</c:v>
                </c:pt>
                <c:pt idx="54">
                  <c:v>3.4</c:v>
                </c:pt>
                <c:pt idx="55">
                  <c:v>2.7</c:v>
                </c:pt>
                <c:pt idx="56">
                  <c:v>2.8</c:v>
                </c:pt>
                <c:pt idx="57">
                  <c:v>3</c:v>
                </c:pt>
                <c:pt idx="58">
                  <c:v>2.7</c:v>
                </c:pt>
                <c:pt idx="59">
                  <c:v>2.2999999999999998</c:v>
                </c:pt>
                <c:pt idx="60">
                  <c:v>2.9</c:v>
                </c:pt>
                <c:pt idx="61">
                  <c:v>2.4</c:v>
                </c:pt>
                <c:pt idx="62">
                  <c:v>2.4</c:v>
                </c:pt>
                <c:pt idx="63">
                  <c:v>2.2000000000000002</c:v>
                </c:pt>
                <c:pt idx="64">
                  <c:v>2.2000000000000002</c:v>
                </c:pt>
                <c:pt idx="65">
                  <c:v>2.5</c:v>
                </c:pt>
                <c:pt idx="66">
                  <c:v>2.2000000000000002</c:v>
                </c:pt>
                <c:pt idx="67">
                  <c:v>2.2000000000000002</c:v>
                </c:pt>
                <c:pt idx="68">
                  <c:v>2.2000000000000002</c:v>
                </c:pt>
                <c:pt idx="69">
                  <c:v>2</c:v>
                </c:pt>
                <c:pt idx="70">
                  <c:v>2</c:v>
                </c:pt>
                <c:pt idx="71">
                  <c:v>1.9</c:v>
                </c:pt>
                <c:pt idx="72">
                  <c:v>1.9</c:v>
                </c:pt>
                <c:pt idx="73">
                  <c:v>2</c:v>
                </c:pt>
                <c:pt idx="74">
                  <c:v>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'Figura 1.35'!$A$32</c:f>
              <c:strCache>
                <c:ptCount val="1"/>
                <c:pt idx="0">
                  <c:v>Q75</c:v>
                </c:pt>
              </c:strCache>
            </c:strRef>
          </c:tx>
          <c:spPr>
            <a:ln w="38100">
              <a:solidFill>
                <a:srgbClr val="C1002A"/>
              </a:solidFill>
              <a:prstDash val="solid"/>
            </a:ln>
          </c:spPr>
          <c:marker>
            <c:symbol val="none"/>
          </c:marker>
          <c:cat>
            <c:numRef>
              <c:f>'Figura 1.35'!$B$30:$BX$30</c:f>
              <c:numCache>
                <c:formatCode>mmm\-yy</c:formatCode>
                <c:ptCount val="7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</c:numCache>
            </c:numRef>
          </c:cat>
          <c:val>
            <c:numRef>
              <c:f>'Figura 1.35'!$B$32:$BX$32</c:f>
              <c:numCache>
                <c:formatCode>General</c:formatCode>
                <c:ptCount val="75"/>
                <c:pt idx="0">
                  <c:v>2.1</c:v>
                </c:pt>
                <c:pt idx="1">
                  <c:v>2.2999999999999998</c:v>
                </c:pt>
                <c:pt idx="2">
                  <c:v>2.4</c:v>
                </c:pt>
                <c:pt idx="3">
                  <c:v>2.5</c:v>
                </c:pt>
                <c:pt idx="4">
                  <c:v>2.7</c:v>
                </c:pt>
                <c:pt idx="5">
                  <c:v>3</c:v>
                </c:pt>
                <c:pt idx="6">
                  <c:v>3</c:v>
                </c:pt>
                <c:pt idx="7">
                  <c:v>3.1</c:v>
                </c:pt>
                <c:pt idx="8">
                  <c:v>3.3</c:v>
                </c:pt>
                <c:pt idx="9">
                  <c:v>3.5</c:v>
                </c:pt>
                <c:pt idx="10">
                  <c:v>3.5</c:v>
                </c:pt>
                <c:pt idx="11">
                  <c:v>3.5</c:v>
                </c:pt>
                <c:pt idx="12">
                  <c:v>3.4</c:v>
                </c:pt>
                <c:pt idx="13">
                  <c:v>3.5</c:v>
                </c:pt>
                <c:pt idx="14">
                  <c:v>3.5</c:v>
                </c:pt>
                <c:pt idx="15">
                  <c:v>3.3</c:v>
                </c:pt>
                <c:pt idx="16">
                  <c:v>3.2</c:v>
                </c:pt>
                <c:pt idx="17">
                  <c:v>3.2</c:v>
                </c:pt>
                <c:pt idx="18">
                  <c:v>3.3</c:v>
                </c:pt>
                <c:pt idx="19">
                  <c:v>2.8</c:v>
                </c:pt>
                <c:pt idx="20">
                  <c:v>3</c:v>
                </c:pt>
                <c:pt idx="21">
                  <c:v>2.6</c:v>
                </c:pt>
                <c:pt idx="22">
                  <c:v>2.4</c:v>
                </c:pt>
                <c:pt idx="23">
                  <c:v>2.5</c:v>
                </c:pt>
                <c:pt idx="24">
                  <c:v>2.6</c:v>
                </c:pt>
                <c:pt idx="25">
                  <c:v>2.4</c:v>
                </c:pt>
                <c:pt idx="26">
                  <c:v>2.2999999999999998</c:v>
                </c:pt>
                <c:pt idx="27">
                  <c:v>2.1</c:v>
                </c:pt>
                <c:pt idx="28">
                  <c:v>2.1</c:v>
                </c:pt>
                <c:pt idx="29">
                  <c:v>2.1</c:v>
                </c:pt>
                <c:pt idx="30">
                  <c:v>2.1</c:v>
                </c:pt>
                <c:pt idx="31">
                  <c:v>2.2000000000000002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2</c:v>
                </c:pt>
                <c:pt idx="36">
                  <c:v>2.1</c:v>
                </c:pt>
                <c:pt idx="37">
                  <c:v>2</c:v>
                </c:pt>
                <c:pt idx="38">
                  <c:v>1.9</c:v>
                </c:pt>
                <c:pt idx="39">
                  <c:v>1.9</c:v>
                </c:pt>
                <c:pt idx="40">
                  <c:v>1.8</c:v>
                </c:pt>
                <c:pt idx="41">
                  <c:v>1.7</c:v>
                </c:pt>
                <c:pt idx="42">
                  <c:v>1.7</c:v>
                </c:pt>
                <c:pt idx="43">
                  <c:v>1.6</c:v>
                </c:pt>
                <c:pt idx="44">
                  <c:v>1.5</c:v>
                </c:pt>
                <c:pt idx="45">
                  <c:v>1.3</c:v>
                </c:pt>
                <c:pt idx="46">
                  <c:v>1.3</c:v>
                </c:pt>
                <c:pt idx="47">
                  <c:v>1.2</c:v>
                </c:pt>
                <c:pt idx="48">
                  <c:v>1.1000000000000001</c:v>
                </c:pt>
                <c:pt idx="49">
                  <c:v>1.1000000000000001</c:v>
                </c:pt>
                <c:pt idx="50">
                  <c:v>1.2</c:v>
                </c:pt>
                <c:pt idx="51">
                  <c:v>1.1000000000000001</c:v>
                </c:pt>
                <c:pt idx="52">
                  <c:v>1.2</c:v>
                </c:pt>
                <c:pt idx="53">
                  <c:v>1.3</c:v>
                </c:pt>
                <c:pt idx="54">
                  <c:v>1.4</c:v>
                </c:pt>
                <c:pt idx="55">
                  <c:v>1.5</c:v>
                </c:pt>
                <c:pt idx="56">
                  <c:v>1.4</c:v>
                </c:pt>
                <c:pt idx="57">
                  <c:v>1.4</c:v>
                </c:pt>
                <c:pt idx="58">
                  <c:v>1.3</c:v>
                </c:pt>
                <c:pt idx="59">
                  <c:v>1.3</c:v>
                </c:pt>
                <c:pt idx="60">
                  <c:v>1.5</c:v>
                </c:pt>
                <c:pt idx="61">
                  <c:v>1.2</c:v>
                </c:pt>
                <c:pt idx="62">
                  <c:v>1.3</c:v>
                </c:pt>
                <c:pt idx="63">
                  <c:v>1.3</c:v>
                </c:pt>
                <c:pt idx="64">
                  <c:v>1.2</c:v>
                </c:pt>
                <c:pt idx="65">
                  <c:v>1.1000000000000001</c:v>
                </c:pt>
                <c:pt idx="66">
                  <c:v>1.1000000000000001</c:v>
                </c:pt>
                <c:pt idx="67">
                  <c:v>1.1000000000000001</c:v>
                </c:pt>
                <c:pt idx="68">
                  <c:v>1</c:v>
                </c:pt>
                <c:pt idx="69">
                  <c:v>1</c:v>
                </c:pt>
                <c:pt idx="70">
                  <c:v>0.9</c:v>
                </c:pt>
                <c:pt idx="71">
                  <c:v>1</c:v>
                </c:pt>
                <c:pt idx="72">
                  <c:v>1</c:v>
                </c:pt>
                <c:pt idx="73">
                  <c:v>1</c:v>
                </c:pt>
                <c:pt idx="74">
                  <c:v>1.1000000000000001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'Figura 1.35'!$A$33</c:f>
              <c:strCache>
                <c:ptCount val="1"/>
                <c:pt idx="0">
                  <c:v>Q50</c:v>
                </c:pt>
              </c:strCache>
            </c:strRef>
          </c:tx>
          <c:spPr>
            <a:ln w="38100">
              <a:solidFill>
                <a:srgbClr val="53822C"/>
              </a:solidFill>
              <a:prstDash val="solid"/>
            </a:ln>
          </c:spPr>
          <c:marker>
            <c:symbol val="none"/>
          </c:marker>
          <c:cat>
            <c:numRef>
              <c:f>'Figura 1.35'!$B$30:$BX$30</c:f>
              <c:numCache>
                <c:formatCode>mmm\-yy</c:formatCode>
                <c:ptCount val="7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</c:numCache>
            </c:numRef>
          </c:cat>
          <c:val>
            <c:numRef>
              <c:f>'Figura 1.35'!$B$33:$BX$33</c:f>
              <c:numCache>
                <c:formatCode>General</c:formatCode>
                <c:ptCount val="75"/>
                <c:pt idx="0">
                  <c:v>1.4</c:v>
                </c:pt>
                <c:pt idx="1">
                  <c:v>1.4</c:v>
                </c:pt>
                <c:pt idx="2">
                  <c:v>1.6</c:v>
                </c:pt>
                <c:pt idx="3">
                  <c:v>1.6</c:v>
                </c:pt>
                <c:pt idx="4">
                  <c:v>1.7</c:v>
                </c:pt>
                <c:pt idx="5">
                  <c:v>1.8</c:v>
                </c:pt>
                <c:pt idx="6">
                  <c:v>1.9</c:v>
                </c:pt>
                <c:pt idx="7">
                  <c:v>1.9</c:v>
                </c:pt>
                <c:pt idx="8">
                  <c:v>2.2000000000000002</c:v>
                </c:pt>
                <c:pt idx="9">
                  <c:v>2.2999999999999998</c:v>
                </c:pt>
                <c:pt idx="10">
                  <c:v>2.2999999999999998</c:v>
                </c:pt>
                <c:pt idx="11">
                  <c:v>2.4</c:v>
                </c:pt>
                <c:pt idx="12">
                  <c:v>2.2000000000000002</c:v>
                </c:pt>
                <c:pt idx="13">
                  <c:v>2.2000000000000002</c:v>
                </c:pt>
                <c:pt idx="14">
                  <c:v>2.4</c:v>
                </c:pt>
                <c:pt idx="15">
                  <c:v>2.2999999999999998</c:v>
                </c:pt>
                <c:pt idx="16">
                  <c:v>2.2999999999999998</c:v>
                </c:pt>
                <c:pt idx="17">
                  <c:v>2.1</c:v>
                </c:pt>
                <c:pt idx="18">
                  <c:v>2.1</c:v>
                </c:pt>
                <c:pt idx="19">
                  <c:v>1.9</c:v>
                </c:pt>
                <c:pt idx="20">
                  <c:v>1.9</c:v>
                </c:pt>
                <c:pt idx="21">
                  <c:v>1.7</c:v>
                </c:pt>
                <c:pt idx="22">
                  <c:v>1.5</c:v>
                </c:pt>
                <c:pt idx="23">
                  <c:v>1.4</c:v>
                </c:pt>
                <c:pt idx="24">
                  <c:v>1.6</c:v>
                </c:pt>
                <c:pt idx="25">
                  <c:v>1.4</c:v>
                </c:pt>
                <c:pt idx="26">
                  <c:v>1.2</c:v>
                </c:pt>
                <c:pt idx="27">
                  <c:v>1.2</c:v>
                </c:pt>
                <c:pt idx="28">
                  <c:v>1.1000000000000001</c:v>
                </c:pt>
                <c:pt idx="29">
                  <c:v>1.2</c:v>
                </c:pt>
                <c:pt idx="30">
                  <c:v>1.1000000000000001</c:v>
                </c:pt>
                <c:pt idx="31">
                  <c:v>1.2</c:v>
                </c:pt>
                <c:pt idx="32">
                  <c:v>1.1000000000000001</c:v>
                </c:pt>
                <c:pt idx="33">
                  <c:v>1.2</c:v>
                </c:pt>
                <c:pt idx="34">
                  <c:v>1.1000000000000001</c:v>
                </c:pt>
                <c:pt idx="35">
                  <c:v>1.1000000000000001</c:v>
                </c:pt>
                <c:pt idx="36">
                  <c:v>0.9</c:v>
                </c:pt>
                <c:pt idx="37">
                  <c:v>0.9</c:v>
                </c:pt>
                <c:pt idx="38">
                  <c:v>0.8</c:v>
                </c:pt>
                <c:pt idx="39">
                  <c:v>0.9</c:v>
                </c:pt>
                <c:pt idx="40">
                  <c:v>0.8</c:v>
                </c:pt>
                <c:pt idx="41">
                  <c:v>0.8</c:v>
                </c:pt>
                <c:pt idx="42">
                  <c:v>0.7</c:v>
                </c:pt>
                <c:pt idx="43">
                  <c:v>0.7</c:v>
                </c:pt>
                <c:pt idx="44">
                  <c:v>0.7</c:v>
                </c:pt>
                <c:pt idx="45">
                  <c:v>0.4</c:v>
                </c:pt>
                <c:pt idx="46">
                  <c:v>0.5</c:v>
                </c:pt>
                <c:pt idx="47">
                  <c:v>0.4</c:v>
                </c:pt>
                <c:pt idx="48">
                  <c:v>0.4</c:v>
                </c:pt>
                <c:pt idx="49">
                  <c:v>0.4</c:v>
                </c:pt>
                <c:pt idx="50">
                  <c:v>0.4</c:v>
                </c:pt>
                <c:pt idx="51">
                  <c:v>0.5</c:v>
                </c:pt>
                <c:pt idx="52">
                  <c:v>0.6</c:v>
                </c:pt>
                <c:pt idx="53">
                  <c:v>0.5</c:v>
                </c:pt>
                <c:pt idx="54">
                  <c:v>0.5</c:v>
                </c:pt>
                <c:pt idx="55">
                  <c:v>0.5</c:v>
                </c:pt>
                <c:pt idx="56">
                  <c:v>0.5</c:v>
                </c:pt>
                <c:pt idx="57">
                  <c:v>0.6</c:v>
                </c:pt>
                <c:pt idx="58">
                  <c:v>0.5</c:v>
                </c:pt>
                <c:pt idx="59">
                  <c:v>0.5</c:v>
                </c:pt>
                <c:pt idx="60">
                  <c:v>0.6</c:v>
                </c:pt>
                <c:pt idx="61">
                  <c:v>0.5</c:v>
                </c:pt>
                <c:pt idx="62">
                  <c:v>0.5</c:v>
                </c:pt>
                <c:pt idx="63">
                  <c:v>0.5</c:v>
                </c:pt>
                <c:pt idx="64">
                  <c:v>0.5</c:v>
                </c:pt>
                <c:pt idx="65">
                  <c:v>0.4</c:v>
                </c:pt>
                <c:pt idx="66">
                  <c:v>0.4</c:v>
                </c:pt>
                <c:pt idx="67">
                  <c:v>0.4</c:v>
                </c:pt>
                <c:pt idx="68">
                  <c:v>0.4</c:v>
                </c:pt>
                <c:pt idx="69">
                  <c:v>0.4</c:v>
                </c:pt>
                <c:pt idx="70">
                  <c:v>0.4</c:v>
                </c:pt>
                <c:pt idx="71">
                  <c:v>0.4</c:v>
                </c:pt>
                <c:pt idx="72">
                  <c:v>0.3</c:v>
                </c:pt>
                <c:pt idx="73">
                  <c:v>0.4</c:v>
                </c:pt>
                <c:pt idx="74">
                  <c:v>0.3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'Figura 1.35'!$A$34</c:f>
              <c:strCache>
                <c:ptCount val="1"/>
                <c:pt idx="0">
                  <c:v>Q25</c:v>
                </c:pt>
              </c:strCache>
            </c:strRef>
          </c:tx>
          <c:spPr>
            <a:ln w="38100">
              <a:solidFill>
                <a:srgbClr val="00324B"/>
              </a:solidFill>
              <a:prstDash val="solid"/>
            </a:ln>
          </c:spPr>
          <c:marker>
            <c:symbol val="none"/>
          </c:marker>
          <c:cat>
            <c:numRef>
              <c:f>'Figura 1.35'!$B$30:$BX$30</c:f>
              <c:numCache>
                <c:formatCode>mmm\-yy</c:formatCode>
                <c:ptCount val="7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</c:numCache>
            </c:numRef>
          </c:cat>
          <c:val>
            <c:numRef>
              <c:f>'Figura 1.35'!$B$34:$BX$34</c:f>
              <c:numCache>
                <c:formatCode>General</c:formatCode>
                <c:ptCount val="75"/>
                <c:pt idx="0">
                  <c:v>0.5</c:v>
                </c:pt>
                <c:pt idx="1">
                  <c:v>0.2</c:v>
                </c:pt>
                <c:pt idx="2">
                  <c:v>0.7</c:v>
                </c:pt>
                <c:pt idx="3">
                  <c:v>0.7</c:v>
                </c:pt>
                <c:pt idx="4">
                  <c:v>0.9</c:v>
                </c:pt>
                <c:pt idx="5">
                  <c:v>1</c:v>
                </c:pt>
                <c:pt idx="6">
                  <c:v>0.7</c:v>
                </c:pt>
                <c:pt idx="7">
                  <c:v>0.9</c:v>
                </c:pt>
                <c:pt idx="8">
                  <c:v>1.2</c:v>
                </c:pt>
                <c:pt idx="9">
                  <c:v>1.4</c:v>
                </c:pt>
                <c:pt idx="10">
                  <c:v>1.6</c:v>
                </c:pt>
                <c:pt idx="11">
                  <c:v>1.5</c:v>
                </c:pt>
                <c:pt idx="12">
                  <c:v>1</c:v>
                </c:pt>
                <c:pt idx="13">
                  <c:v>1.2</c:v>
                </c:pt>
                <c:pt idx="14">
                  <c:v>1.4</c:v>
                </c:pt>
                <c:pt idx="15">
                  <c:v>1.3</c:v>
                </c:pt>
                <c:pt idx="16">
                  <c:v>1.2</c:v>
                </c:pt>
                <c:pt idx="17">
                  <c:v>1.1000000000000001</c:v>
                </c:pt>
                <c:pt idx="18">
                  <c:v>1.2</c:v>
                </c:pt>
                <c:pt idx="19">
                  <c:v>1</c:v>
                </c:pt>
                <c:pt idx="20">
                  <c:v>1</c:v>
                </c:pt>
                <c:pt idx="21">
                  <c:v>0.8</c:v>
                </c:pt>
                <c:pt idx="22">
                  <c:v>0.8</c:v>
                </c:pt>
                <c:pt idx="23">
                  <c:v>0.7</c:v>
                </c:pt>
                <c:pt idx="24">
                  <c:v>0.7</c:v>
                </c:pt>
                <c:pt idx="25">
                  <c:v>0.6</c:v>
                </c:pt>
                <c:pt idx="26">
                  <c:v>0.5</c:v>
                </c:pt>
                <c:pt idx="27">
                  <c:v>0.3</c:v>
                </c:pt>
                <c:pt idx="28">
                  <c:v>0.3</c:v>
                </c:pt>
                <c:pt idx="29">
                  <c:v>0.6</c:v>
                </c:pt>
                <c:pt idx="30">
                  <c:v>0.3</c:v>
                </c:pt>
                <c:pt idx="31">
                  <c:v>0.4</c:v>
                </c:pt>
                <c:pt idx="32">
                  <c:v>0.2</c:v>
                </c:pt>
                <c:pt idx="33">
                  <c:v>0.3</c:v>
                </c:pt>
                <c:pt idx="34">
                  <c:v>0.3</c:v>
                </c:pt>
                <c:pt idx="35">
                  <c:v>0.3</c:v>
                </c:pt>
                <c:pt idx="36">
                  <c:v>0</c:v>
                </c:pt>
                <c:pt idx="37">
                  <c:v>-0.1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-0.2</c:v>
                </c:pt>
                <c:pt idx="42">
                  <c:v>-0.4</c:v>
                </c:pt>
                <c:pt idx="43">
                  <c:v>-0.3</c:v>
                </c:pt>
                <c:pt idx="44">
                  <c:v>-0.1</c:v>
                </c:pt>
                <c:pt idx="45">
                  <c:v>-0.3</c:v>
                </c:pt>
                <c:pt idx="46">
                  <c:v>-0.2</c:v>
                </c:pt>
                <c:pt idx="47">
                  <c:v>-0.5</c:v>
                </c:pt>
                <c:pt idx="48">
                  <c:v>-0.4</c:v>
                </c:pt>
                <c:pt idx="49">
                  <c:v>-0.4</c:v>
                </c:pt>
                <c:pt idx="50">
                  <c:v>-0.3</c:v>
                </c:pt>
                <c:pt idx="51">
                  <c:v>-0.2</c:v>
                </c:pt>
                <c:pt idx="52">
                  <c:v>-0.2</c:v>
                </c:pt>
                <c:pt idx="53">
                  <c:v>-0.3</c:v>
                </c:pt>
                <c:pt idx="54">
                  <c:v>-0.5</c:v>
                </c:pt>
                <c:pt idx="55">
                  <c:v>-0.5</c:v>
                </c:pt>
                <c:pt idx="56">
                  <c:v>-0.2</c:v>
                </c:pt>
                <c:pt idx="57">
                  <c:v>-0.2</c:v>
                </c:pt>
                <c:pt idx="58">
                  <c:v>-0.2</c:v>
                </c:pt>
                <c:pt idx="59">
                  <c:v>-0.2</c:v>
                </c:pt>
                <c:pt idx="60">
                  <c:v>-0.1</c:v>
                </c:pt>
                <c:pt idx="61">
                  <c:v>-0.3</c:v>
                </c:pt>
                <c:pt idx="62">
                  <c:v>-0.2</c:v>
                </c:pt>
                <c:pt idx="63">
                  <c:v>0</c:v>
                </c:pt>
                <c:pt idx="64">
                  <c:v>-0.1</c:v>
                </c:pt>
                <c:pt idx="65">
                  <c:v>-0.3</c:v>
                </c:pt>
                <c:pt idx="66">
                  <c:v>-0.4</c:v>
                </c:pt>
                <c:pt idx="67">
                  <c:v>-0.4</c:v>
                </c:pt>
                <c:pt idx="68">
                  <c:v>-0.4</c:v>
                </c:pt>
                <c:pt idx="69">
                  <c:v>-0.4</c:v>
                </c:pt>
                <c:pt idx="70">
                  <c:v>-0.4</c:v>
                </c:pt>
                <c:pt idx="71">
                  <c:v>-0.4</c:v>
                </c:pt>
                <c:pt idx="72">
                  <c:v>-0.4</c:v>
                </c:pt>
                <c:pt idx="73">
                  <c:v>-0.3</c:v>
                </c:pt>
                <c:pt idx="74">
                  <c:v>-0.5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'Figura 1.35'!$A$35</c:f>
              <c:strCache>
                <c:ptCount val="1"/>
                <c:pt idx="0">
                  <c:v>Q10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5"/>
            <c:spPr>
              <a:solidFill>
                <a:srgbClr val="538DD5"/>
              </a:solidFill>
              <a:ln>
                <a:solidFill>
                  <a:srgbClr val="33CCCC"/>
                </a:solidFill>
                <a:prstDash val="solid"/>
              </a:ln>
            </c:spPr>
          </c:marker>
          <c:cat>
            <c:numRef>
              <c:f>'Figura 1.35'!$B$30:$BX$30</c:f>
              <c:numCache>
                <c:formatCode>mmm\-yy</c:formatCode>
                <c:ptCount val="7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</c:numCache>
            </c:numRef>
          </c:cat>
          <c:val>
            <c:numRef>
              <c:f>'Figura 1.35'!$B$35:$BX$35</c:f>
              <c:numCache>
                <c:formatCode>General</c:formatCode>
                <c:ptCount val="75"/>
                <c:pt idx="0">
                  <c:v>-1</c:v>
                </c:pt>
                <c:pt idx="1">
                  <c:v>-1.4</c:v>
                </c:pt>
                <c:pt idx="2">
                  <c:v>-0.7</c:v>
                </c:pt>
                <c:pt idx="3">
                  <c:v>-0.3</c:v>
                </c:pt>
                <c:pt idx="4">
                  <c:v>-0.4</c:v>
                </c:pt>
                <c:pt idx="5">
                  <c:v>-0.3</c:v>
                </c:pt>
                <c:pt idx="6">
                  <c:v>-1.6</c:v>
                </c:pt>
                <c:pt idx="7">
                  <c:v>-1.3</c:v>
                </c:pt>
                <c:pt idx="8">
                  <c:v>-0.3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-0.7</c:v>
                </c:pt>
                <c:pt idx="13">
                  <c:v>-0.6</c:v>
                </c:pt>
                <c:pt idx="14">
                  <c:v>-0.1</c:v>
                </c:pt>
                <c:pt idx="15">
                  <c:v>0</c:v>
                </c:pt>
                <c:pt idx="16">
                  <c:v>-0.2</c:v>
                </c:pt>
                <c:pt idx="17">
                  <c:v>0</c:v>
                </c:pt>
                <c:pt idx="18">
                  <c:v>-0.3</c:v>
                </c:pt>
                <c:pt idx="19">
                  <c:v>-0.6</c:v>
                </c:pt>
                <c:pt idx="20">
                  <c:v>-0.6</c:v>
                </c:pt>
                <c:pt idx="21">
                  <c:v>-0.3</c:v>
                </c:pt>
                <c:pt idx="22">
                  <c:v>-0.8</c:v>
                </c:pt>
                <c:pt idx="23">
                  <c:v>-0.3</c:v>
                </c:pt>
                <c:pt idx="24">
                  <c:v>-0.5</c:v>
                </c:pt>
                <c:pt idx="25">
                  <c:v>-0.9</c:v>
                </c:pt>
                <c:pt idx="26">
                  <c:v>-0.7</c:v>
                </c:pt>
                <c:pt idx="27">
                  <c:v>-0.7</c:v>
                </c:pt>
                <c:pt idx="28">
                  <c:v>-1</c:v>
                </c:pt>
                <c:pt idx="29">
                  <c:v>-0.9</c:v>
                </c:pt>
                <c:pt idx="30">
                  <c:v>-1.3</c:v>
                </c:pt>
                <c:pt idx="31">
                  <c:v>-1.3</c:v>
                </c:pt>
                <c:pt idx="32">
                  <c:v>-1.3</c:v>
                </c:pt>
                <c:pt idx="33">
                  <c:v>-0.8</c:v>
                </c:pt>
                <c:pt idx="34">
                  <c:v>-1.2</c:v>
                </c:pt>
                <c:pt idx="35">
                  <c:v>-0.8</c:v>
                </c:pt>
                <c:pt idx="36">
                  <c:v>-1.4</c:v>
                </c:pt>
                <c:pt idx="37">
                  <c:v>-1.6</c:v>
                </c:pt>
                <c:pt idx="38">
                  <c:v>-1.7</c:v>
                </c:pt>
                <c:pt idx="39">
                  <c:v>-1.5</c:v>
                </c:pt>
                <c:pt idx="40">
                  <c:v>-2.4</c:v>
                </c:pt>
                <c:pt idx="41">
                  <c:v>-2.8</c:v>
                </c:pt>
                <c:pt idx="42">
                  <c:v>-2.2000000000000002</c:v>
                </c:pt>
                <c:pt idx="43">
                  <c:v>-2.4</c:v>
                </c:pt>
                <c:pt idx="44">
                  <c:v>-2.2000000000000002</c:v>
                </c:pt>
                <c:pt idx="45">
                  <c:v>-1.8</c:v>
                </c:pt>
                <c:pt idx="46">
                  <c:v>-1.9</c:v>
                </c:pt>
                <c:pt idx="47">
                  <c:v>-1.6</c:v>
                </c:pt>
                <c:pt idx="48">
                  <c:v>-2.1</c:v>
                </c:pt>
                <c:pt idx="49">
                  <c:v>-1.6</c:v>
                </c:pt>
                <c:pt idx="50">
                  <c:v>-1.3</c:v>
                </c:pt>
                <c:pt idx="51">
                  <c:v>-1.7</c:v>
                </c:pt>
                <c:pt idx="52">
                  <c:v>-1.6</c:v>
                </c:pt>
                <c:pt idx="53">
                  <c:v>-1.7</c:v>
                </c:pt>
                <c:pt idx="54">
                  <c:v>-1.7</c:v>
                </c:pt>
                <c:pt idx="55">
                  <c:v>-1.2</c:v>
                </c:pt>
                <c:pt idx="56">
                  <c:v>-1.5</c:v>
                </c:pt>
                <c:pt idx="57">
                  <c:v>-1</c:v>
                </c:pt>
                <c:pt idx="58">
                  <c:v>-1.4</c:v>
                </c:pt>
                <c:pt idx="59">
                  <c:v>-1.3</c:v>
                </c:pt>
                <c:pt idx="60">
                  <c:v>-0.9</c:v>
                </c:pt>
                <c:pt idx="61">
                  <c:v>-1.1000000000000001</c:v>
                </c:pt>
                <c:pt idx="62">
                  <c:v>-1.2</c:v>
                </c:pt>
                <c:pt idx="63">
                  <c:v>-0.8</c:v>
                </c:pt>
                <c:pt idx="64">
                  <c:v>-1.2</c:v>
                </c:pt>
                <c:pt idx="65">
                  <c:v>-1.3</c:v>
                </c:pt>
                <c:pt idx="66">
                  <c:v>-1.5</c:v>
                </c:pt>
                <c:pt idx="67">
                  <c:v>-1.6</c:v>
                </c:pt>
                <c:pt idx="68">
                  <c:v>-1.3</c:v>
                </c:pt>
                <c:pt idx="69">
                  <c:v>-1.1000000000000001</c:v>
                </c:pt>
                <c:pt idx="70">
                  <c:v>-1.2</c:v>
                </c:pt>
                <c:pt idx="71">
                  <c:v>-1.2</c:v>
                </c:pt>
                <c:pt idx="72">
                  <c:v>-1.7</c:v>
                </c:pt>
                <c:pt idx="73">
                  <c:v>-1.7</c:v>
                </c:pt>
                <c:pt idx="74">
                  <c:v>-1.5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2935552"/>
        <c:axId val="362936112"/>
      </c:lineChart>
      <c:dateAx>
        <c:axId val="362935552"/>
        <c:scaling>
          <c:orientation val="minMax"/>
        </c:scaling>
        <c:delete val="0"/>
        <c:axPos val="b"/>
        <c:numFmt formatCode="[$-410]mmm\-yy;@" sourceLinked="0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it-IT"/>
          </a:p>
        </c:txPr>
        <c:crossAx val="362936112"/>
        <c:crosses val="autoZero"/>
        <c:auto val="1"/>
        <c:lblOffset val="100"/>
        <c:baseTimeUnit val="months"/>
        <c:majorUnit val="6"/>
      </c:dateAx>
      <c:valAx>
        <c:axId val="362936112"/>
        <c:scaling>
          <c:orientation val="minMax"/>
          <c:max val="7"/>
          <c:min val="-3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362935552"/>
        <c:crosses val="autoZero"/>
        <c:crossBetween val="between"/>
        <c:majorUnit val="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845901193958893"/>
          <c:y val="5.4734033678994062E-3"/>
          <c:w val="0.28803081685029669"/>
          <c:h val="0.2609238095238095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solidFill>
      <a:sysClr val="window" lastClr="FFFFFF"/>
    </a:solidFill>
    <a:ln w="3175">
      <a:noFill/>
      <a:prstDash val="solid"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851341235775131E-2"/>
          <c:y val="1.7827523625662495E-2"/>
          <c:w val="0.9484576973004728"/>
          <c:h val="0.82845887029394638"/>
        </c:manualLayout>
      </c:layout>
      <c:areaChart>
        <c:grouping val="stacked"/>
        <c:varyColors val="0"/>
        <c:ser>
          <c:idx val="0"/>
          <c:order val="0"/>
          <c:tx>
            <c:strRef>
              <c:f>'Figura 1.36'!$A$32</c:f>
              <c:strCache>
                <c:ptCount val="1"/>
                <c:pt idx="0">
                  <c:v>Alimentari lavorati inclusi tabacchi</c:v>
                </c:pt>
              </c:strCache>
            </c:strRef>
          </c:tx>
          <c:spPr>
            <a:solidFill>
              <a:srgbClr val="005986"/>
            </a:solidFill>
            <a:ln w="25400">
              <a:noFill/>
            </a:ln>
          </c:spPr>
          <c:cat>
            <c:numRef>
              <c:f>'Figura 1.36'!$B$31:$BX$31</c:f>
              <c:numCache>
                <c:formatCode>mmm\-yy</c:formatCode>
                <c:ptCount val="7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</c:numCache>
            </c:numRef>
          </c:cat>
          <c:val>
            <c:numRef>
              <c:f>'Figura 1.36'!$B$32:$BX$32</c:f>
              <c:numCache>
                <c:formatCode>0.0</c:formatCode>
                <c:ptCount val="75"/>
                <c:pt idx="0">
                  <c:v>5.2675412709160891</c:v>
                </c:pt>
                <c:pt idx="1">
                  <c:v>5.023361806855613</c:v>
                </c:pt>
                <c:pt idx="2">
                  <c:v>2.5338900094026595</c:v>
                </c:pt>
                <c:pt idx="3">
                  <c:v>5.3350135004809962</c:v>
                </c:pt>
                <c:pt idx="4">
                  <c:v>4.3167742721991482</c:v>
                </c:pt>
                <c:pt idx="5">
                  <c:v>4.3167742721991482</c:v>
                </c:pt>
                <c:pt idx="6">
                  <c:v>7.411927014118473</c:v>
                </c:pt>
                <c:pt idx="7">
                  <c:v>7.5222483340152984</c:v>
                </c:pt>
                <c:pt idx="8">
                  <c:v>7.1325026644892082</c:v>
                </c:pt>
                <c:pt idx="9">
                  <c:v>8.180555203509039</c:v>
                </c:pt>
                <c:pt idx="10">
                  <c:v>8.0473005676599207</c:v>
                </c:pt>
                <c:pt idx="11">
                  <c:v>7.8646789516819178</c:v>
                </c:pt>
                <c:pt idx="12">
                  <c:v>8.1092216873063698</c:v>
                </c:pt>
                <c:pt idx="13">
                  <c:v>6.8648839829502153</c:v>
                </c:pt>
                <c:pt idx="14">
                  <c:v>6.7225593637080738</c:v>
                </c:pt>
                <c:pt idx="15">
                  <c:v>7.7684204641168151</c:v>
                </c:pt>
                <c:pt idx="16">
                  <c:v>6.1174062644709863</c:v>
                </c:pt>
                <c:pt idx="17">
                  <c:v>6.1837677009408498</c:v>
                </c:pt>
                <c:pt idx="18">
                  <c:v>5.2530060150686646</c:v>
                </c:pt>
                <c:pt idx="19">
                  <c:v>5.5065407338894241</c:v>
                </c:pt>
                <c:pt idx="20">
                  <c:v>5.8456403817848797</c:v>
                </c:pt>
                <c:pt idx="21">
                  <c:v>3.2412578530738347</c:v>
                </c:pt>
                <c:pt idx="22">
                  <c:v>3.000971113328561</c:v>
                </c:pt>
                <c:pt idx="23">
                  <c:v>2.6618714654331055</c:v>
                </c:pt>
                <c:pt idx="24">
                  <c:v>2.4857134125844205</c:v>
                </c:pt>
                <c:pt idx="25">
                  <c:v>2.5023378052134584</c:v>
                </c:pt>
                <c:pt idx="26">
                  <c:v>2.6420560462060325</c:v>
                </c:pt>
                <c:pt idx="27">
                  <c:v>3.0443419001925252</c:v>
                </c:pt>
                <c:pt idx="28">
                  <c:v>2.5517220303761881</c:v>
                </c:pt>
                <c:pt idx="29">
                  <c:v>2.4528313418696333</c:v>
                </c:pt>
                <c:pt idx="30">
                  <c:v>4.343000336154998</c:v>
                </c:pt>
                <c:pt idx="31">
                  <c:v>2.9377502062769305</c:v>
                </c:pt>
                <c:pt idx="32">
                  <c:v>2.6293432753720625</c:v>
                </c:pt>
                <c:pt idx="33">
                  <c:v>2.9377502062769305</c:v>
                </c:pt>
                <c:pt idx="34">
                  <c:v>2.4673776854200411</c:v>
                </c:pt>
                <c:pt idx="35">
                  <c:v>3.4455276105491555</c:v>
                </c:pt>
                <c:pt idx="36">
                  <c:v>2.9371030019214919</c:v>
                </c:pt>
                <c:pt idx="37">
                  <c:v>3.4202071035724217</c:v>
                </c:pt>
                <c:pt idx="38">
                  <c:v>3.1920071761594193</c:v>
                </c:pt>
                <c:pt idx="39">
                  <c:v>3.0269263776053332</c:v>
                </c:pt>
                <c:pt idx="40">
                  <c:v>2.7942352814081395</c:v>
                </c:pt>
                <c:pt idx="41">
                  <c:v>3.3045291616444477</c:v>
                </c:pt>
                <c:pt idx="42">
                  <c:v>2.9173175826830242</c:v>
                </c:pt>
                <c:pt idx="43">
                  <c:v>1.9481961888184463</c:v>
                </c:pt>
                <c:pt idx="44">
                  <c:v>2.2537170490836194</c:v>
                </c:pt>
                <c:pt idx="45">
                  <c:v>1.8994002468929003</c:v>
                </c:pt>
                <c:pt idx="46">
                  <c:v>1.2394412014968945</c:v>
                </c:pt>
                <c:pt idx="47">
                  <c:v>1.1684321815306147</c:v>
                </c:pt>
                <c:pt idx="48">
                  <c:v>1.6946379028639009</c:v>
                </c:pt>
                <c:pt idx="49">
                  <c:v>4.2085780661541019</c:v>
                </c:pt>
                <c:pt idx="50">
                  <c:v>4.9794089717874401</c:v>
                </c:pt>
                <c:pt idx="51">
                  <c:v>4.5896546508946745</c:v>
                </c:pt>
                <c:pt idx="52">
                  <c:v>4.3103555144533896</c:v>
                </c:pt>
                <c:pt idx="53">
                  <c:v>4.9781692951942693</c:v>
                </c:pt>
                <c:pt idx="54">
                  <c:v>4.4034552266004852</c:v>
                </c:pt>
                <c:pt idx="55">
                  <c:v>5.0712690073413649</c:v>
                </c:pt>
                <c:pt idx="56">
                  <c:v>5.0929633477218461</c:v>
                </c:pt>
                <c:pt idx="57">
                  <c:v>4.4338273031331585</c:v>
                </c:pt>
                <c:pt idx="58">
                  <c:v>4.6020514168263782</c:v>
                </c:pt>
                <c:pt idx="59">
                  <c:v>3.9429153722376902</c:v>
                </c:pt>
                <c:pt idx="60">
                  <c:v>4.099857140002797</c:v>
                </c:pt>
                <c:pt idx="61">
                  <c:v>1.2894863034226458</c:v>
                </c:pt>
                <c:pt idx="62">
                  <c:v>1.2528971607824333</c:v>
                </c:pt>
                <c:pt idx="63">
                  <c:v>1.3155857259885313</c:v>
                </c:pt>
                <c:pt idx="64">
                  <c:v>3.6776459070111289</c:v>
                </c:pt>
                <c:pt idx="65">
                  <c:v>3.6776459070111289</c:v>
                </c:pt>
                <c:pt idx="66">
                  <c:v>3.876451077943615</c:v>
                </c:pt>
                <c:pt idx="67">
                  <c:v>4.0821245179723871</c:v>
                </c:pt>
                <c:pt idx="68">
                  <c:v>3.4503686387340409</c:v>
                </c:pt>
                <c:pt idx="69">
                  <c:v>3.1206917221123298</c:v>
                </c:pt>
                <c:pt idx="70">
                  <c:v>3.1903734340346461</c:v>
                </c:pt>
                <c:pt idx="71">
                  <c:v>3.3329836759975224</c:v>
                </c:pt>
                <c:pt idx="72">
                  <c:v>3.2323506869709369</c:v>
                </c:pt>
                <c:pt idx="73">
                  <c:v>3.0217661189019238</c:v>
                </c:pt>
                <c:pt idx="74">
                  <c:v>3.7100838175554069</c:v>
                </c:pt>
              </c:numCache>
            </c:numRef>
          </c:val>
        </c:ser>
        <c:ser>
          <c:idx val="1"/>
          <c:order val="1"/>
          <c:tx>
            <c:strRef>
              <c:f>'Figura 1.36'!$A$33</c:f>
              <c:strCache>
                <c:ptCount val="1"/>
                <c:pt idx="0">
                  <c:v>Beni durevoli e semidurevoli</c:v>
                </c:pt>
              </c:strCache>
            </c:strRef>
          </c:tx>
          <c:spPr>
            <a:solidFill>
              <a:srgbClr val="990099"/>
            </a:solidFill>
            <a:ln w="25400">
              <a:noFill/>
            </a:ln>
          </c:spPr>
          <c:cat>
            <c:numRef>
              <c:f>'Figura 1.36'!$B$31:$BX$31</c:f>
              <c:numCache>
                <c:formatCode>mmm\-yy</c:formatCode>
                <c:ptCount val="7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</c:numCache>
            </c:numRef>
          </c:cat>
          <c:val>
            <c:numRef>
              <c:f>'Figura 1.36'!$B$33:$BX$33</c:f>
              <c:numCache>
                <c:formatCode>0.0</c:formatCode>
                <c:ptCount val="75"/>
                <c:pt idx="0">
                  <c:v>5.5301880894013076</c:v>
                </c:pt>
                <c:pt idx="1">
                  <c:v>2.900460959650641</c:v>
                </c:pt>
                <c:pt idx="2">
                  <c:v>10.10743655015335</c:v>
                </c:pt>
                <c:pt idx="3">
                  <c:v>0.93833472743753998</c:v>
                </c:pt>
                <c:pt idx="4">
                  <c:v>1.332546358491181</c:v>
                </c:pt>
                <c:pt idx="5">
                  <c:v>1.022825891472307</c:v>
                </c:pt>
                <c:pt idx="6">
                  <c:v>1.2917491964286794</c:v>
                </c:pt>
                <c:pt idx="7">
                  <c:v>0.86881056960321745</c:v>
                </c:pt>
                <c:pt idx="8">
                  <c:v>9.3038048785198111</c:v>
                </c:pt>
                <c:pt idx="9">
                  <c:v>1.4543343363641521</c:v>
                </c:pt>
                <c:pt idx="10">
                  <c:v>1.4356255786135965</c:v>
                </c:pt>
                <c:pt idx="11">
                  <c:v>1.3418403865350053</c:v>
                </c:pt>
                <c:pt idx="12">
                  <c:v>2.4889184908971798</c:v>
                </c:pt>
                <c:pt idx="13">
                  <c:v>2.4203693147634748</c:v>
                </c:pt>
                <c:pt idx="14">
                  <c:v>8.6111863990655912</c:v>
                </c:pt>
                <c:pt idx="15">
                  <c:v>1.3387751331786519</c:v>
                </c:pt>
                <c:pt idx="16">
                  <c:v>3.5801144187844192</c:v>
                </c:pt>
                <c:pt idx="17">
                  <c:v>3.5668664397089338</c:v>
                </c:pt>
                <c:pt idx="18">
                  <c:v>12.931972235152845</c:v>
                </c:pt>
                <c:pt idx="19">
                  <c:v>4.4911864476820291</c:v>
                </c:pt>
                <c:pt idx="20">
                  <c:v>8.516505888058223</c:v>
                </c:pt>
                <c:pt idx="21">
                  <c:v>1.7605227239303474</c:v>
                </c:pt>
                <c:pt idx="22">
                  <c:v>1.4073243093123569</c:v>
                </c:pt>
                <c:pt idx="23">
                  <c:v>1.9232662467016788</c:v>
                </c:pt>
                <c:pt idx="24">
                  <c:v>1.5694160070898144</c:v>
                </c:pt>
                <c:pt idx="25">
                  <c:v>1.3922928826819057</c:v>
                </c:pt>
                <c:pt idx="26">
                  <c:v>3.4333037924395682</c:v>
                </c:pt>
                <c:pt idx="27">
                  <c:v>1.0645723191638909</c:v>
                </c:pt>
                <c:pt idx="28">
                  <c:v>1.0128655685603398</c:v>
                </c:pt>
                <c:pt idx="29">
                  <c:v>0.69785777587629494</c:v>
                </c:pt>
                <c:pt idx="30">
                  <c:v>0.94392323442227188</c:v>
                </c:pt>
                <c:pt idx="31">
                  <c:v>0.75677657916450203</c:v>
                </c:pt>
                <c:pt idx="32">
                  <c:v>0.62891544173822689</c:v>
                </c:pt>
                <c:pt idx="33">
                  <c:v>1.0687284173211502</c:v>
                </c:pt>
                <c:pt idx="34">
                  <c:v>4.1832350334627018</c:v>
                </c:pt>
                <c:pt idx="35">
                  <c:v>4.1993704733673569</c:v>
                </c:pt>
                <c:pt idx="36">
                  <c:v>4.1778794157596328</c:v>
                </c:pt>
                <c:pt idx="37">
                  <c:v>4.0771315754655948</c:v>
                </c:pt>
                <c:pt idx="38">
                  <c:v>3.8681101525904942</c:v>
                </c:pt>
                <c:pt idx="39">
                  <c:v>4.1084483740148263</c:v>
                </c:pt>
                <c:pt idx="40">
                  <c:v>4.0077005337207883</c:v>
                </c:pt>
                <c:pt idx="41">
                  <c:v>3.8500240945136128</c:v>
                </c:pt>
                <c:pt idx="42">
                  <c:v>3.9785686280935963</c:v>
                </c:pt>
                <c:pt idx="43">
                  <c:v>4.4622796444450916</c:v>
                </c:pt>
                <c:pt idx="44">
                  <c:v>6.6080872597679887</c:v>
                </c:pt>
                <c:pt idx="45">
                  <c:v>3.8778207877995583</c:v>
                </c:pt>
                <c:pt idx="46">
                  <c:v>3.6656434084815115</c:v>
                </c:pt>
                <c:pt idx="47">
                  <c:v>3.4566219856064109</c:v>
                </c:pt>
                <c:pt idx="48">
                  <c:v>3.6189878784422724</c:v>
                </c:pt>
                <c:pt idx="49">
                  <c:v>6.6587988525553445</c:v>
                </c:pt>
                <c:pt idx="50">
                  <c:v>6.2738792703759438</c:v>
                </c:pt>
                <c:pt idx="51">
                  <c:v>4.2517188115964304</c:v>
                </c:pt>
                <c:pt idx="52">
                  <c:v>7.0344208602859686</c:v>
                </c:pt>
                <c:pt idx="53">
                  <c:v>4.5285385948513754</c:v>
                </c:pt>
                <c:pt idx="54">
                  <c:v>5.3230473234142677</c:v>
                </c:pt>
                <c:pt idx="55">
                  <c:v>4.5742826611393621</c:v>
                </c:pt>
                <c:pt idx="56">
                  <c:v>4.2861818208865667</c:v>
                </c:pt>
                <c:pt idx="57">
                  <c:v>4.1044452323277909</c:v>
                </c:pt>
                <c:pt idx="58">
                  <c:v>4.2303963741939006</c:v>
                </c:pt>
                <c:pt idx="59">
                  <c:v>4.8848216477285407</c:v>
                </c:pt>
                <c:pt idx="60">
                  <c:v>10.468615756558572</c:v>
                </c:pt>
                <c:pt idx="61">
                  <c:v>8.4751943095766151</c:v>
                </c:pt>
                <c:pt idx="62">
                  <c:v>6.8909968231133494</c:v>
                </c:pt>
                <c:pt idx="63">
                  <c:v>4.8845881036584142</c:v>
                </c:pt>
                <c:pt idx="64">
                  <c:v>4.5336819916481845</c:v>
                </c:pt>
                <c:pt idx="65">
                  <c:v>2.149893104757338</c:v>
                </c:pt>
                <c:pt idx="66">
                  <c:v>1.8762862394853044</c:v>
                </c:pt>
                <c:pt idx="67">
                  <c:v>1.8332034606086036</c:v>
                </c:pt>
                <c:pt idx="68">
                  <c:v>1.905632480169434</c:v>
                </c:pt>
                <c:pt idx="69">
                  <c:v>1.9819327059481708</c:v>
                </c:pt>
                <c:pt idx="70">
                  <c:v>2.1577603948130832</c:v>
                </c:pt>
                <c:pt idx="71">
                  <c:v>1.5496063857419728</c:v>
                </c:pt>
                <c:pt idx="72">
                  <c:v>8.798149794190314</c:v>
                </c:pt>
                <c:pt idx="73">
                  <c:v>1.5582033708222838</c:v>
                </c:pt>
                <c:pt idx="74">
                  <c:v>1.5367776153501458</c:v>
                </c:pt>
              </c:numCache>
            </c:numRef>
          </c:val>
        </c:ser>
        <c:ser>
          <c:idx val="2"/>
          <c:order val="2"/>
          <c:tx>
            <c:strRef>
              <c:f>'Figura 1.36'!$A$34</c:f>
              <c:strCache>
                <c:ptCount val="1"/>
                <c:pt idx="0">
                  <c:v>Beni non durevoli</c:v>
                </c:pt>
              </c:strCache>
            </c:strRef>
          </c:tx>
          <c:spPr>
            <a:solidFill>
              <a:srgbClr val="53822C"/>
            </a:solidFill>
            <a:ln w="25400">
              <a:noFill/>
            </a:ln>
          </c:spPr>
          <c:cat>
            <c:numRef>
              <c:f>'Figura 1.36'!$B$31:$BX$31</c:f>
              <c:numCache>
                <c:formatCode>mmm\-yy</c:formatCode>
                <c:ptCount val="7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</c:numCache>
            </c:numRef>
          </c:cat>
          <c:val>
            <c:numRef>
              <c:f>'Figura 1.36'!$B$34:$BX$34</c:f>
              <c:numCache>
                <c:formatCode>0.0</c:formatCode>
                <c:ptCount val="75"/>
                <c:pt idx="0">
                  <c:v>3.7465796166273782</c:v>
                </c:pt>
                <c:pt idx="1">
                  <c:v>2.8530252061282648</c:v>
                </c:pt>
                <c:pt idx="2">
                  <c:v>2.8530252061282648</c:v>
                </c:pt>
                <c:pt idx="3">
                  <c:v>2.8530252061282648</c:v>
                </c:pt>
                <c:pt idx="4">
                  <c:v>2.8530252061282648</c:v>
                </c:pt>
                <c:pt idx="5">
                  <c:v>3.5586471274814757</c:v>
                </c:pt>
                <c:pt idx="6">
                  <c:v>3.165280408068182</c:v>
                </c:pt>
                <c:pt idx="7">
                  <c:v>3.4788633283000738</c:v>
                </c:pt>
                <c:pt idx="8">
                  <c:v>3.0924973053353755</c:v>
                </c:pt>
                <c:pt idx="9">
                  <c:v>4.1844852496532843</c:v>
                </c:pt>
                <c:pt idx="10">
                  <c:v>3.4788633283000738</c:v>
                </c:pt>
                <c:pt idx="11">
                  <c:v>4.1844852496532843</c:v>
                </c:pt>
                <c:pt idx="12">
                  <c:v>3.4206525055088499</c:v>
                </c:pt>
                <c:pt idx="13">
                  <c:v>2.4520915398891789</c:v>
                </c:pt>
                <c:pt idx="14">
                  <c:v>1.7455731695607626</c:v>
                </c:pt>
                <c:pt idx="15">
                  <c:v>2.9393497794636878</c:v>
                </c:pt>
                <c:pt idx="16">
                  <c:v>2.4186677394693761</c:v>
                </c:pt>
                <c:pt idx="17">
                  <c:v>1.3260133184729093</c:v>
                </c:pt>
                <c:pt idx="18">
                  <c:v>1.2925895180531062</c:v>
                </c:pt>
                <c:pt idx="19">
                  <c:v>1.7455731695607626</c:v>
                </c:pt>
                <c:pt idx="20">
                  <c:v>1.7121493691409597</c:v>
                </c:pt>
                <c:pt idx="21">
                  <c:v>1.2670658886416202</c:v>
                </c:pt>
                <c:pt idx="22">
                  <c:v>1.2670658886416202</c:v>
                </c:pt>
                <c:pt idx="23">
                  <c:v>1.2670658886416202</c:v>
                </c:pt>
                <c:pt idx="24">
                  <c:v>1.0166549521743116</c:v>
                </c:pt>
                <c:pt idx="25">
                  <c:v>1.4867829966690096</c:v>
                </c:pt>
                <c:pt idx="26">
                  <c:v>2.59010481924029</c:v>
                </c:pt>
                <c:pt idx="27">
                  <c:v>3.0268618402958163</c:v>
                </c:pt>
                <c:pt idx="28">
                  <c:v>3.0062035876906155</c:v>
                </c:pt>
                <c:pt idx="29">
                  <c:v>1.4867829966690096</c:v>
                </c:pt>
                <c:pt idx="30">
                  <c:v>3.4455276105491555</c:v>
                </c:pt>
                <c:pt idx="31">
                  <c:v>3.4861106866729821</c:v>
                </c:pt>
                <c:pt idx="32">
                  <c:v>2.5342419704794792</c:v>
                </c:pt>
                <c:pt idx="33">
                  <c:v>2.7232221984536871</c:v>
                </c:pt>
                <c:pt idx="34">
                  <c:v>2.6023286373498764</c:v>
                </c:pt>
                <c:pt idx="35">
                  <c:v>1.8932249488127617</c:v>
                </c:pt>
                <c:pt idx="36">
                  <c:v>1.4706757024127288</c:v>
                </c:pt>
                <c:pt idx="37">
                  <c:v>1.4558669837189062</c:v>
                </c:pt>
                <c:pt idx="38">
                  <c:v>1.4558669837189062</c:v>
                </c:pt>
                <c:pt idx="39">
                  <c:v>1.4558669837189062</c:v>
                </c:pt>
                <c:pt idx="40">
                  <c:v>1.9495314011596925</c:v>
                </c:pt>
                <c:pt idx="41">
                  <c:v>1.4558669837189062</c:v>
                </c:pt>
                <c:pt idx="42">
                  <c:v>1.9495314011596925</c:v>
                </c:pt>
                <c:pt idx="43">
                  <c:v>1.9495314011596925</c:v>
                </c:pt>
                <c:pt idx="44">
                  <c:v>3.976990649872123</c:v>
                </c:pt>
                <c:pt idx="45">
                  <c:v>1.9814551144094903</c:v>
                </c:pt>
                <c:pt idx="46">
                  <c:v>1.9138448167663826</c:v>
                </c:pt>
                <c:pt idx="47">
                  <c:v>1.059308918368759</c:v>
                </c:pt>
                <c:pt idx="48">
                  <c:v>2.7343546615558934</c:v>
                </c:pt>
                <c:pt idx="49">
                  <c:v>3.0781169808420379</c:v>
                </c:pt>
                <c:pt idx="50">
                  <c:v>3.0306373673236129</c:v>
                </c:pt>
                <c:pt idx="51">
                  <c:v>2.6909659807949304</c:v>
                </c:pt>
                <c:pt idx="52">
                  <c:v>3.0306373673236129</c:v>
                </c:pt>
                <c:pt idx="53">
                  <c:v>2.9872486865626495</c:v>
                </c:pt>
                <c:pt idx="54">
                  <c:v>2.9872486865626495</c:v>
                </c:pt>
                <c:pt idx="55">
                  <c:v>2.9872486865626495</c:v>
                </c:pt>
                <c:pt idx="56">
                  <c:v>2.9872486865626495</c:v>
                </c:pt>
                <c:pt idx="57">
                  <c:v>2.6909659807949304</c:v>
                </c:pt>
                <c:pt idx="58">
                  <c:v>2.6909659807949304</c:v>
                </c:pt>
                <c:pt idx="59">
                  <c:v>2.9872486865626495</c:v>
                </c:pt>
                <c:pt idx="60">
                  <c:v>2.8626945593318549</c:v>
                </c:pt>
                <c:pt idx="61">
                  <c:v>2.616311015205099</c:v>
                </c:pt>
                <c:pt idx="62">
                  <c:v>2.8626945593318549</c:v>
                </c:pt>
                <c:pt idx="63">
                  <c:v>2.8626945593318549</c:v>
                </c:pt>
                <c:pt idx="64">
                  <c:v>2.8626945593318549</c:v>
                </c:pt>
                <c:pt idx="65">
                  <c:v>2.8626945593318549</c:v>
                </c:pt>
                <c:pt idx="66">
                  <c:v>2.8626945593318549</c:v>
                </c:pt>
                <c:pt idx="67">
                  <c:v>2.8626945593318549</c:v>
                </c:pt>
                <c:pt idx="68">
                  <c:v>2.5868398969010369</c:v>
                </c:pt>
                <c:pt idx="69">
                  <c:v>1.4300985034666027</c:v>
                </c:pt>
                <c:pt idx="70">
                  <c:v>2.9878219345041859</c:v>
                </c:pt>
                <c:pt idx="71">
                  <c:v>2.7414383903774304</c:v>
                </c:pt>
                <c:pt idx="72">
                  <c:v>2.6689145344979148</c:v>
                </c:pt>
                <c:pt idx="73">
                  <c:v>3.2895268458594424</c:v>
                </c:pt>
                <c:pt idx="74">
                  <c:v>2.2688038551667904</c:v>
                </c:pt>
              </c:numCache>
            </c:numRef>
          </c:val>
        </c:ser>
        <c:ser>
          <c:idx val="3"/>
          <c:order val="3"/>
          <c:tx>
            <c:strRef>
              <c:f>'Figura 1.36'!$A$35</c:f>
              <c:strCache>
                <c:ptCount val="1"/>
                <c:pt idx="0">
                  <c:v>Servizi ricreativi, culturali e per la 
cura della persona</c:v>
                </c:pt>
              </c:strCache>
            </c:strRef>
          </c:tx>
          <c:spPr>
            <a:solidFill>
              <a:srgbClr val="C9D200"/>
            </a:solidFill>
            <a:ln w="25400">
              <a:noFill/>
            </a:ln>
          </c:spPr>
          <c:cat>
            <c:numRef>
              <c:f>'Figura 1.36'!$B$31:$BX$31</c:f>
              <c:numCache>
                <c:formatCode>mmm\-yy</c:formatCode>
                <c:ptCount val="7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</c:numCache>
            </c:numRef>
          </c:cat>
          <c:val>
            <c:numRef>
              <c:f>'Figura 1.36'!$B$35:$BX$35</c:f>
              <c:numCache>
                <c:formatCode>0.0</c:formatCode>
                <c:ptCount val="75"/>
                <c:pt idx="0">
                  <c:v>1.8315270329479332</c:v>
                </c:pt>
                <c:pt idx="1">
                  <c:v>1.7790218095834704</c:v>
                </c:pt>
                <c:pt idx="2">
                  <c:v>4.4238366471974881</c:v>
                </c:pt>
                <c:pt idx="3">
                  <c:v>1.3562038844209157</c:v>
                </c:pt>
                <c:pt idx="4">
                  <c:v>4.5604709296079973</c:v>
                </c:pt>
                <c:pt idx="5">
                  <c:v>4.3570886276100227</c:v>
                </c:pt>
                <c:pt idx="6">
                  <c:v>1.3632045808695106</c:v>
                </c:pt>
                <c:pt idx="7">
                  <c:v>1.3632045808695106</c:v>
                </c:pt>
                <c:pt idx="8">
                  <c:v>3.6704168673331807</c:v>
                </c:pt>
                <c:pt idx="9">
                  <c:v>0.64973705142735749</c:v>
                </c:pt>
                <c:pt idx="10">
                  <c:v>0.18913950577497105</c:v>
                </c:pt>
                <c:pt idx="11">
                  <c:v>0.18913950577497105</c:v>
                </c:pt>
                <c:pt idx="12">
                  <c:v>0.13418136604895431</c:v>
                </c:pt>
                <c:pt idx="13">
                  <c:v>0.57610477814496686</c:v>
                </c:pt>
                <c:pt idx="14">
                  <c:v>0.57610477814496686</c:v>
                </c:pt>
                <c:pt idx="15">
                  <c:v>0.64465395427867189</c:v>
                </c:pt>
                <c:pt idx="16">
                  <c:v>0.5829110793213631</c:v>
                </c:pt>
                <c:pt idx="17">
                  <c:v>0.1764776662165595</c:v>
                </c:pt>
                <c:pt idx="18">
                  <c:v>0.1764776662165595</c:v>
                </c:pt>
                <c:pt idx="19">
                  <c:v>0.7621841906639425</c:v>
                </c:pt>
                <c:pt idx="20">
                  <c:v>1.2581933888938179</c:v>
                </c:pt>
                <c:pt idx="21">
                  <c:v>1.3808283511613859</c:v>
                </c:pt>
                <c:pt idx="22">
                  <c:v>1.5247330046051919</c:v>
                </c:pt>
                <c:pt idx="23">
                  <c:v>1.8036698117450018</c:v>
                </c:pt>
                <c:pt idx="24">
                  <c:v>1.9504324175656267</c:v>
                </c:pt>
                <c:pt idx="25">
                  <c:v>1.9504324175656267</c:v>
                </c:pt>
                <c:pt idx="26">
                  <c:v>1.9504324175656267</c:v>
                </c:pt>
                <c:pt idx="27">
                  <c:v>1.4289643370106653</c:v>
                </c:pt>
                <c:pt idx="28">
                  <c:v>1.9504324175656267</c:v>
                </c:pt>
                <c:pt idx="29">
                  <c:v>2.0078843626806835</c:v>
                </c:pt>
                <c:pt idx="30">
                  <c:v>1.9504324175656267</c:v>
                </c:pt>
                <c:pt idx="31">
                  <c:v>1.0871863826666259</c:v>
                </c:pt>
                <c:pt idx="32">
                  <c:v>1.0341350120710202</c:v>
                </c:pt>
                <c:pt idx="33">
                  <c:v>0.62989334718699386</c:v>
                </c:pt>
                <c:pt idx="34">
                  <c:v>0.9261986981633713</c:v>
                </c:pt>
                <c:pt idx="35">
                  <c:v>0.35106805610732511</c:v>
                </c:pt>
                <c:pt idx="36">
                  <c:v>0.47290793468141223</c:v>
                </c:pt>
                <c:pt idx="37">
                  <c:v>0.47290793468141223</c:v>
                </c:pt>
                <c:pt idx="38">
                  <c:v>1.6801826570482827</c:v>
                </c:pt>
                <c:pt idx="39">
                  <c:v>1.7229094519681638</c:v>
                </c:pt>
                <c:pt idx="40">
                  <c:v>1.9166366243889885</c:v>
                </c:pt>
                <c:pt idx="41">
                  <c:v>2.9145257750604183</c:v>
                </c:pt>
                <c:pt idx="42">
                  <c:v>0.41294476226544269</c:v>
                </c:pt>
                <c:pt idx="43">
                  <c:v>0.22565088567062255</c:v>
                </c:pt>
                <c:pt idx="44">
                  <c:v>0.25126268603452862</c:v>
                </c:pt>
                <c:pt idx="45">
                  <c:v>2.5955314084426693</c:v>
                </c:pt>
                <c:pt idx="46">
                  <c:v>1.5455689764626341</c:v>
                </c:pt>
                <c:pt idx="47">
                  <c:v>3.0428275427601754</c:v>
                </c:pt>
                <c:pt idx="48">
                  <c:v>3.7435753760558943</c:v>
                </c:pt>
                <c:pt idx="49">
                  <c:v>3.4613010157910002</c:v>
                </c:pt>
                <c:pt idx="50">
                  <c:v>1.585422395005591</c:v>
                </c:pt>
                <c:pt idx="51">
                  <c:v>2.7162553832956058</c:v>
                </c:pt>
                <c:pt idx="52">
                  <c:v>4.9254830399845284</c:v>
                </c:pt>
                <c:pt idx="53">
                  <c:v>3.8444850507399631</c:v>
                </c:pt>
                <c:pt idx="54">
                  <c:v>4.7858954555935442</c:v>
                </c:pt>
                <c:pt idx="55">
                  <c:v>4.7858954555935442</c:v>
                </c:pt>
                <c:pt idx="56">
                  <c:v>4.3805212096268322</c:v>
                </c:pt>
                <c:pt idx="57">
                  <c:v>4.8809786502897126</c:v>
                </c:pt>
                <c:pt idx="58">
                  <c:v>1.7258777530117941</c:v>
                </c:pt>
                <c:pt idx="59">
                  <c:v>1.7258777530117941</c:v>
                </c:pt>
                <c:pt idx="60">
                  <c:v>1.4996553377689865</c:v>
                </c:pt>
                <c:pt idx="61">
                  <c:v>1.9728166396931006</c:v>
                </c:pt>
                <c:pt idx="62">
                  <c:v>2.3209754440648167</c:v>
                </c:pt>
                <c:pt idx="63">
                  <c:v>1.0457251893144719</c:v>
                </c:pt>
                <c:pt idx="64">
                  <c:v>1.87453795280625</c:v>
                </c:pt>
                <c:pt idx="65">
                  <c:v>2.5140362444804092</c:v>
                </c:pt>
                <c:pt idx="66">
                  <c:v>10.727112429818778</c:v>
                </c:pt>
                <c:pt idx="67">
                  <c:v>11.546434494195688</c:v>
                </c:pt>
                <c:pt idx="68">
                  <c:v>11.14557733421247</c:v>
                </c:pt>
                <c:pt idx="69">
                  <c:v>10.672416032288359</c:v>
                </c:pt>
                <c:pt idx="70">
                  <c:v>13.985419289096685</c:v>
                </c:pt>
                <c:pt idx="71">
                  <c:v>10.776688844931966</c:v>
                </c:pt>
                <c:pt idx="72">
                  <c:v>12.644623849436931</c:v>
                </c:pt>
                <c:pt idx="73">
                  <c:v>12.904059139982419</c:v>
                </c:pt>
                <c:pt idx="74">
                  <c:v>13.090034697480576</c:v>
                </c:pt>
              </c:numCache>
            </c:numRef>
          </c:val>
        </c:ser>
        <c:ser>
          <c:idx val="4"/>
          <c:order val="4"/>
          <c:tx>
            <c:strRef>
              <c:f>'Figura 1.36'!$A$36</c:f>
              <c:strCache>
                <c:ptCount val="1"/>
                <c:pt idx="0">
                  <c:v>Servizi relativi ai trasporti</c:v>
                </c:pt>
              </c:strCache>
            </c:strRef>
          </c:tx>
          <c:spPr>
            <a:solidFill>
              <a:srgbClr val="538DD5"/>
            </a:solidFill>
            <a:ln w="25400">
              <a:noFill/>
            </a:ln>
          </c:spPr>
          <c:cat>
            <c:numRef>
              <c:f>'Figura 1.36'!$B$31:$BX$31</c:f>
              <c:numCache>
                <c:formatCode>mmm\-yy</c:formatCode>
                <c:ptCount val="7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</c:numCache>
            </c:numRef>
          </c:cat>
          <c:val>
            <c:numRef>
              <c:f>'Figura 1.36'!$B$36:$BX$36</c:f>
              <c:numCache>
                <c:formatCode>0.0</c:formatCode>
                <c:ptCount val="75"/>
                <c:pt idx="0">
                  <c:v>8.1956429113723903</c:v>
                </c:pt>
                <c:pt idx="1">
                  <c:v>8.1956429113723903</c:v>
                </c:pt>
                <c:pt idx="2">
                  <c:v>3.3615413119546549</c:v>
                </c:pt>
                <c:pt idx="3">
                  <c:v>3.3615413119546549</c:v>
                </c:pt>
                <c:pt idx="4">
                  <c:v>3.4861054280744828</c:v>
                </c:pt>
                <c:pt idx="5">
                  <c:v>4.2030733057409337</c:v>
                </c:pt>
                <c:pt idx="6">
                  <c:v>4.2030733057409337</c:v>
                </c:pt>
                <c:pt idx="7">
                  <c:v>3.4861054280744828</c:v>
                </c:pt>
                <c:pt idx="8">
                  <c:v>4.2030733057409337</c:v>
                </c:pt>
                <c:pt idx="9">
                  <c:v>3.3615413119546549</c:v>
                </c:pt>
                <c:pt idx="10">
                  <c:v>3.4861054280744828</c:v>
                </c:pt>
                <c:pt idx="11">
                  <c:v>4.2030733057409337</c:v>
                </c:pt>
                <c:pt idx="12">
                  <c:v>5.0482092743145994</c:v>
                </c:pt>
                <c:pt idx="13">
                  <c:v>5.0482092743145994</c:v>
                </c:pt>
                <c:pt idx="14">
                  <c:v>4.8232367122162163</c:v>
                </c:pt>
                <c:pt idx="15">
                  <c:v>8.3685903785640399</c:v>
                </c:pt>
                <c:pt idx="16">
                  <c:v>8.593562940662423</c:v>
                </c:pt>
                <c:pt idx="17">
                  <c:v>8.2689266827668106</c:v>
                </c:pt>
                <c:pt idx="18">
                  <c:v>3.572578871053409</c:v>
                </c:pt>
                <c:pt idx="19">
                  <c:v>8.2689266827668106</c:v>
                </c:pt>
                <c:pt idx="20">
                  <c:v>3.9216448885285873</c:v>
                </c:pt>
                <c:pt idx="21">
                  <c:v>3.9216448885285873</c:v>
                </c:pt>
                <c:pt idx="22">
                  <c:v>4.7235730164189862</c:v>
                </c:pt>
                <c:pt idx="23">
                  <c:v>4.7235730164189862</c:v>
                </c:pt>
                <c:pt idx="24">
                  <c:v>4.7690003972740884</c:v>
                </c:pt>
                <c:pt idx="25">
                  <c:v>3.3072762277297314</c:v>
                </c:pt>
                <c:pt idx="26">
                  <c:v>3.5321944809461234</c:v>
                </c:pt>
                <c:pt idx="27">
                  <c:v>3.1141399015982643</c:v>
                </c:pt>
                <c:pt idx="28">
                  <c:v>3.1141399015982643</c:v>
                </c:pt>
                <c:pt idx="29">
                  <c:v>3.1173180943067567</c:v>
                </c:pt>
                <c:pt idx="30">
                  <c:v>2.5952388228463161</c:v>
                </c:pt>
                <c:pt idx="31">
                  <c:v>2.6988968004156098</c:v>
                </c:pt>
                <c:pt idx="32">
                  <c:v>3.2380894172294714</c:v>
                </c:pt>
                <c:pt idx="33">
                  <c:v>8.0507288451547829</c:v>
                </c:pt>
                <c:pt idx="34">
                  <c:v>7.8575925190233171</c:v>
                </c:pt>
                <c:pt idx="35">
                  <c:v>7.0150047367295176</c:v>
                </c:pt>
                <c:pt idx="36">
                  <c:v>3.6646723449606053</c:v>
                </c:pt>
                <c:pt idx="37">
                  <c:v>3.0486539238856136</c:v>
                </c:pt>
                <c:pt idx="38">
                  <c:v>6.9617971472581424</c:v>
                </c:pt>
                <c:pt idx="39">
                  <c:v>7.8196103850388248</c:v>
                </c:pt>
                <c:pt idx="40">
                  <c:v>6.9617971472581424</c:v>
                </c:pt>
                <c:pt idx="41">
                  <c:v>7.2054127080655324</c:v>
                </c:pt>
                <c:pt idx="42">
                  <c:v>7.2054127080655324</c:v>
                </c:pt>
                <c:pt idx="43">
                  <c:v>7.3916141381993334</c:v>
                </c:pt>
                <c:pt idx="44">
                  <c:v>6.4539309258240989</c:v>
                </c:pt>
                <c:pt idx="45">
                  <c:v>6.9617971472581424</c:v>
                </c:pt>
                <c:pt idx="46">
                  <c:v>2.377042116238731</c:v>
                </c:pt>
                <c:pt idx="47">
                  <c:v>7.4979455937385824</c:v>
                </c:pt>
                <c:pt idx="48">
                  <c:v>5.2238731959606373</c:v>
                </c:pt>
                <c:pt idx="49">
                  <c:v>5.2238731959606373</c:v>
                </c:pt>
                <c:pt idx="50">
                  <c:v>5.2238731959606373</c:v>
                </c:pt>
                <c:pt idx="51">
                  <c:v>4.9624254024610055</c:v>
                </c:pt>
                <c:pt idx="52">
                  <c:v>5.7851987573481836</c:v>
                </c:pt>
                <c:pt idx="53">
                  <c:v>0.9107903930022736</c:v>
                </c:pt>
                <c:pt idx="54">
                  <c:v>1.6465384510488905</c:v>
                </c:pt>
                <c:pt idx="55">
                  <c:v>0.87595548073418605</c:v>
                </c:pt>
                <c:pt idx="56">
                  <c:v>0.79946743493557404</c:v>
                </c:pt>
                <c:pt idx="57">
                  <c:v>0.87595548073418605</c:v>
                </c:pt>
                <c:pt idx="58">
                  <c:v>4.8511024443943063</c:v>
                </c:pt>
                <c:pt idx="59">
                  <c:v>4.7746143985956948</c:v>
                </c:pt>
                <c:pt idx="60">
                  <c:v>0.93907970189214574</c:v>
                </c:pt>
                <c:pt idx="61">
                  <c:v>3.8693330536074648</c:v>
                </c:pt>
                <c:pt idx="62">
                  <c:v>0.21066854482607048</c:v>
                </c:pt>
                <c:pt idx="63">
                  <c:v>4.0800015984335349</c:v>
                </c:pt>
                <c:pt idx="64">
                  <c:v>4.0800015984335349</c:v>
                </c:pt>
                <c:pt idx="65">
                  <c:v>4.4470169234150525</c:v>
                </c:pt>
                <c:pt idx="66">
                  <c:v>4.8235229475114387</c:v>
                </c:pt>
                <c:pt idx="67">
                  <c:v>4.8235229475114387</c:v>
                </c:pt>
                <c:pt idx="68">
                  <c:v>4.766453875202302</c:v>
                </c:pt>
                <c:pt idx="69">
                  <c:v>4.5557853303762315</c:v>
                </c:pt>
                <c:pt idx="70">
                  <c:v>5.9074606885252452</c:v>
                </c:pt>
                <c:pt idx="71">
                  <c:v>5.3860966253071991</c:v>
                </c:pt>
                <c:pt idx="72">
                  <c:v>4.7055856332351427</c:v>
                </c:pt>
                <c:pt idx="73">
                  <c:v>6.1643734986667056</c:v>
                </c:pt>
                <c:pt idx="74">
                  <c:v>7.0856809839686381</c:v>
                </c:pt>
              </c:numCache>
            </c:numRef>
          </c:val>
        </c:ser>
        <c:ser>
          <c:idx val="5"/>
          <c:order val="5"/>
          <c:tx>
            <c:strRef>
              <c:f>'Figura 1.36'!$A$37</c:f>
              <c:strCache>
                <c:ptCount val="1"/>
                <c:pt idx="0">
                  <c:v>Servizi relativi all'abitazione, alle 
comunicazioni e servizi vari</c:v>
                </c:pt>
              </c:strCache>
            </c:strRef>
          </c:tx>
          <c:spPr>
            <a:solidFill>
              <a:srgbClr val="E88B0E"/>
            </a:solidFill>
            <a:ln w="25400">
              <a:noFill/>
            </a:ln>
          </c:spPr>
          <c:cat>
            <c:numRef>
              <c:f>'Figura 1.36'!$B$31:$BX$31</c:f>
              <c:numCache>
                <c:formatCode>mmm\-yy</c:formatCode>
                <c:ptCount val="75"/>
                <c:pt idx="0">
                  <c:v>40544</c:v>
                </c:pt>
                <c:pt idx="1">
                  <c:v>40575</c:v>
                </c:pt>
                <c:pt idx="2">
                  <c:v>40603</c:v>
                </c:pt>
                <c:pt idx="3">
                  <c:v>40634</c:v>
                </c:pt>
                <c:pt idx="4">
                  <c:v>40664</c:v>
                </c:pt>
                <c:pt idx="5">
                  <c:v>40695</c:v>
                </c:pt>
                <c:pt idx="6">
                  <c:v>40725</c:v>
                </c:pt>
                <c:pt idx="7">
                  <c:v>40756</c:v>
                </c:pt>
                <c:pt idx="8">
                  <c:v>40787</c:v>
                </c:pt>
                <c:pt idx="9">
                  <c:v>40817</c:v>
                </c:pt>
                <c:pt idx="10">
                  <c:v>40848</c:v>
                </c:pt>
                <c:pt idx="11">
                  <c:v>40878</c:v>
                </c:pt>
                <c:pt idx="12">
                  <c:v>40909</c:v>
                </c:pt>
                <c:pt idx="13">
                  <c:v>40940</c:v>
                </c:pt>
                <c:pt idx="14">
                  <c:v>40969</c:v>
                </c:pt>
                <c:pt idx="15">
                  <c:v>41000</c:v>
                </c:pt>
                <c:pt idx="16">
                  <c:v>41030</c:v>
                </c:pt>
                <c:pt idx="17">
                  <c:v>41061</c:v>
                </c:pt>
                <c:pt idx="18">
                  <c:v>41091</c:v>
                </c:pt>
                <c:pt idx="19">
                  <c:v>41122</c:v>
                </c:pt>
                <c:pt idx="20">
                  <c:v>41153</c:v>
                </c:pt>
                <c:pt idx="21">
                  <c:v>41183</c:v>
                </c:pt>
                <c:pt idx="22">
                  <c:v>41214</c:v>
                </c:pt>
                <c:pt idx="23">
                  <c:v>41244</c:v>
                </c:pt>
                <c:pt idx="24">
                  <c:v>41275</c:v>
                </c:pt>
                <c:pt idx="25">
                  <c:v>41306</c:v>
                </c:pt>
                <c:pt idx="26">
                  <c:v>41334</c:v>
                </c:pt>
                <c:pt idx="27">
                  <c:v>41365</c:v>
                </c:pt>
                <c:pt idx="28">
                  <c:v>41395</c:v>
                </c:pt>
                <c:pt idx="29">
                  <c:v>41426</c:v>
                </c:pt>
                <c:pt idx="30">
                  <c:v>41456</c:v>
                </c:pt>
                <c:pt idx="31">
                  <c:v>41487</c:v>
                </c:pt>
                <c:pt idx="32">
                  <c:v>41518</c:v>
                </c:pt>
                <c:pt idx="33">
                  <c:v>41548</c:v>
                </c:pt>
                <c:pt idx="34">
                  <c:v>41579</c:v>
                </c:pt>
                <c:pt idx="35">
                  <c:v>41609</c:v>
                </c:pt>
                <c:pt idx="36">
                  <c:v>41640</c:v>
                </c:pt>
                <c:pt idx="37">
                  <c:v>41671</c:v>
                </c:pt>
                <c:pt idx="38">
                  <c:v>41699</c:v>
                </c:pt>
                <c:pt idx="39">
                  <c:v>41730</c:v>
                </c:pt>
                <c:pt idx="40">
                  <c:v>41760</c:v>
                </c:pt>
                <c:pt idx="41">
                  <c:v>41791</c:v>
                </c:pt>
                <c:pt idx="42">
                  <c:v>41821</c:v>
                </c:pt>
                <c:pt idx="43">
                  <c:v>41852</c:v>
                </c:pt>
                <c:pt idx="44">
                  <c:v>41883</c:v>
                </c:pt>
                <c:pt idx="45">
                  <c:v>41913</c:v>
                </c:pt>
                <c:pt idx="46">
                  <c:v>41944</c:v>
                </c:pt>
                <c:pt idx="47">
                  <c:v>41974</c:v>
                </c:pt>
                <c:pt idx="48">
                  <c:v>42005</c:v>
                </c:pt>
                <c:pt idx="49">
                  <c:v>42036</c:v>
                </c:pt>
                <c:pt idx="50">
                  <c:v>42064</c:v>
                </c:pt>
                <c:pt idx="51">
                  <c:v>42095</c:v>
                </c:pt>
                <c:pt idx="52">
                  <c:v>42125</c:v>
                </c:pt>
                <c:pt idx="53">
                  <c:v>42156</c:v>
                </c:pt>
                <c:pt idx="54">
                  <c:v>42186</c:v>
                </c:pt>
                <c:pt idx="55">
                  <c:v>42217</c:v>
                </c:pt>
                <c:pt idx="56">
                  <c:v>42248</c:v>
                </c:pt>
                <c:pt idx="57">
                  <c:v>42278</c:v>
                </c:pt>
                <c:pt idx="58">
                  <c:v>42309</c:v>
                </c:pt>
                <c:pt idx="59">
                  <c:v>42339</c:v>
                </c:pt>
                <c:pt idx="60">
                  <c:v>42370</c:v>
                </c:pt>
                <c:pt idx="61">
                  <c:v>42401</c:v>
                </c:pt>
                <c:pt idx="62">
                  <c:v>42430</c:v>
                </c:pt>
                <c:pt idx="63">
                  <c:v>42461</c:v>
                </c:pt>
                <c:pt idx="64">
                  <c:v>42491</c:v>
                </c:pt>
                <c:pt idx="65">
                  <c:v>42522</c:v>
                </c:pt>
                <c:pt idx="66">
                  <c:v>42552</c:v>
                </c:pt>
                <c:pt idx="67">
                  <c:v>42583</c:v>
                </c:pt>
                <c:pt idx="68">
                  <c:v>42614</c:v>
                </c:pt>
                <c:pt idx="69">
                  <c:v>42644</c:v>
                </c:pt>
                <c:pt idx="70">
                  <c:v>42675</c:v>
                </c:pt>
                <c:pt idx="71">
                  <c:v>42705</c:v>
                </c:pt>
                <c:pt idx="72">
                  <c:v>42736</c:v>
                </c:pt>
                <c:pt idx="73">
                  <c:v>42767</c:v>
                </c:pt>
                <c:pt idx="74">
                  <c:v>42795</c:v>
                </c:pt>
              </c:numCache>
            </c:numRef>
          </c:cat>
          <c:val>
            <c:numRef>
              <c:f>'Figura 1.36'!$B$37:$BX$37</c:f>
              <c:numCache>
                <c:formatCode>0.0</c:formatCode>
                <c:ptCount val="75"/>
                <c:pt idx="0">
                  <c:v>5.1223371704391969</c:v>
                </c:pt>
                <c:pt idx="1">
                  <c:v>4.0886481293052768</c:v>
                </c:pt>
                <c:pt idx="2">
                  <c:v>3.0829618739657376</c:v>
                </c:pt>
                <c:pt idx="3">
                  <c:v>3.0829618739657376</c:v>
                </c:pt>
                <c:pt idx="4">
                  <c:v>2.3105919330250613</c:v>
                </c:pt>
                <c:pt idx="5">
                  <c:v>1.6298345542306536</c:v>
                </c:pt>
                <c:pt idx="6">
                  <c:v>2.569738403285982</c:v>
                </c:pt>
                <c:pt idx="7">
                  <c:v>2.5286998378976668</c:v>
                </c:pt>
                <c:pt idx="8">
                  <c:v>2.1697330924128142</c:v>
                </c:pt>
                <c:pt idx="9">
                  <c:v>2.1697330924128142</c:v>
                </c:pt>
                <c:pt idx="10">
                  <c:v>2.3376291055161866</c:v>
                </c:pt>
                <c:pt idx="11">
                  <c:v>2.391582748835531</c:v>
                </c:pt>
                <c:pt idx="12">
                  <c:v>1.9374865545166493</c:v>
                </c:pt>
                <c:pt idx="13">
                  <c:v>1.8279780302321313</c:v>
                </c:pt>
                <c:pt idx="14">
                  <c:v>3.0610124129917704</c:v>
                </c:pt>
                <c:pt idx="15">
                  <c:v>3.0610124129917704</c:v>
                </c:pt>
                <c:pt idx="16">
                  <c:v>3.1632284717301493</c:v>
                </c:pt>
                <c:pt idx="17">
                  <c:v>3.1632284717301493</c:v>
                </c:pt>
                <c:pt idx="18">
                  <c:v>3.2239990179479734</c:v>
                </c:pt>
                <c:pt idx="19">
                  <c:v>2.8197533445070109</c:v>
                </c:pt>
                <c:pt idx="20">
                  <c:v>3.3149117550898373</c:v>
                </c:pt>
                <c:pt idx="21">
                  <c:v>4.1051719381064142</c:v>
                </c:pt>
                <c:pt idx="22">
                  <c:v>5.3690777583447078</c:v>
                </c:pt>
                <c:pt idx="23">
                  <c:v>5.3690777583447078</c:v>
                </c:pt>
                <c:pt idx="24">
                  <c:v>6.5588118448797488</c:v>
                </c:pt>
                <c:pt idx="25">
                  <c:v>6.0771934113620389</c:v>
                </c:pt>
                <c:pt idx="26">
                  <c:v>4.7342847538428625</c:v>
                </c:pt>
                <c:pt idx="27">
                  <c:v>5.836384194603184</c:v>
                </c:pt>
                <c:pt idx="28">
                  <c:v>6.1081196711792929</c:v>
                </c:pt>
                <c:pt idx="29">
                  <c:v>6.1551813709012011</c:v>
                </c:pt>
                <c:pt idx="30">
                  <c:v>5.7697643859059378</c:v>
                </c:pt>
                <c:pt idx="31">
                  <c:v>5.8127922256516822</c:v>
                </c:pt>
                <c:pt idx="32">
                  <c:v>8.5362589004675602</c:v>
                </c:pt>
                <c:pt idx="33">
                  <c:v>8.0156464871802715</c:v>
                </c:pt>
                <c:pt idx="34">
                  <c:v>8.0729761941142311</c:v>
                </c:pt>
                <c:pt idx="35">
                  <c:v>8.0729761941142311</c:v>
                </c:pt>
                <c:pt idx="36">
                  <c:v>8.8489377171995987</c:v>
                </c:pt>
                <c:pt idx="37">
                  <c:v>4.9598283159695038</c:v>
                </c:pt>
                <c:pt idx="38">
                  <c:v>9.2493800366333723</c:v>
                </c:pt>
                <c:pt idx="39">
                  <c:v>8.6147900257210441</c:v>
                </c:pt>
                <c:pt idx="40">
                  <c:v>8.7165089295359888</c:v>
                </c:pt>
                <c:pt idx="41">
                  <c:v>8.7165089295359888</c:v>
                </c:pt>
                <c:pt idx="42">
                  <c:v>8.6467137389708437</c:v>
                </c:pt>
                <c:pt idx="43">
                  <c:v>9.025549895064449</c:v>
                </c:pt>
                <c:pt idx="44">
                  <c:v>8.4947422979489922</c:v>
                </c:pt>
                <c:pt idx="45">
                  <c:v>9.3262154377250894</c:v>
                </c:pt>
                <c:pt idx="46">
                  <c:v>9.2173349404434592</c:v>
                </c:pt>
                <c:pt idx="47">
                  <c:v>8.8829249404313213</c:v>
                </c:pt>
                <c:pt idx="48">
                  <c:v>7.9357897111801465</c:v>
                </c:pt>
                <c:pt idx="49">
                  <c:v>5.3071794630216873</c:v>
                </c:pt>
                <c:pt idx="50">
                  <c:v>2.8523718732257128</c:v>
                </c:pt>
                <c:pt idx="51">
                  <c:v>2.8523718732257128</c:v>
                </c:pt>
                <c:pt idx="52">
                  <c:v>2.7539415517279853</c:v>
                </c:pt>
                <c:pt idx="53">
                  <c:v>2.9390252670883221</c:v>
                </c:pt>
                <c:pt idx="54">
                  <c:v>2.5790231844316454</c:v>
                </c:pt>
                <c:pt idx="55">
                  <c:v>3.2349360698780902</c:v>
                </c:pt>
                <c:pt idx="56">
                  <c:v>4.8539537005585984</c:v>
                </c:pt>
                <c:pt idx="57">
                  <c:v>4.1334536646079769</c:v>
                </c:pt>
                <c:pt idx="58">
                  <c:v>2.5947670771649092</c:v>
                </c:pt>
                <c:pt idx="59">
                  <c:v>4.4552737081950058</c:v>
                </c:pt>
                <c:pt idx="60">
                  <c:v>2.4426062458790385</c:v>
                </c:pt>
                <c:pt idx="61">
                  <c:v>3.6148324641850986</c:v>
                </c:pt>
                <c:pt idx="62">
                  <c:v>3.1841295530380225</c:v>
                </c:pt>
                <c:pt idx="63">
                  <c:v>3.2605546564366921</c:v>
                </c:pt>
                <c:pt idx="64">
                  <c:v>3.2605546564366921</c:v>
                </c:pt>
                <c:pt idx="65">
                  <c:v>3.0954664428859719</c:v>
                </c:pt>
                <c:pt idx="66">
                  <c:v>4.6530649963036224</c:v>
                </c:pt>
                <c:pt idx="67">
                  <c:v>4.3582289356430701</c:v>
                </c:pt>
                <c:pt idx="68">
                  <c:v>5.3361455773342126</c:v>
                </c:pt>
                <c:pt idx="69">
                  <c:v>4.7974235249455539</c:v>
                </c:pt>
                <c:pt idx="70">
                  <c:v>3.4794651241783057</c:v>
                </c:pt>
                <c:pt idx="71">
                  <c:v>3.4412525724789709</c:v>
                </c:pt>
                <c:pt idx="72">
                  <c:v>3.4331406239669722</c:v>
                </c:pt>
                <c:pt idx="73">
                  <c:v>3.3828207068295515</c:v>
                </c:pt>
                <c:pt idx="74">
                  <c:v>2.8397084138329571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2941712"/>
        <c:axId val="362942272"/>
      </c:areaChart>
      <c:dateAx>
        <c:axId val="362941712"/>
        <c:scaling>
          <c:orientation val="minMax"/>
        </c:scaling>
        <c:delete val="0"/>
        <c:axPos val="b"/>
        <c:numFmt formatCode="[$-410]d\-mmm\-yy;@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-5400000" vert="horz"/>
          <a:lstStyle/>
          <a:p>
            <a:pPr>
              <a:defRPr/>
            </a:pPr>
            <a:endParaRPr lang="it-IT"/>
          </a:p>
        </c:txPr>
        <c:crossAx val="362942272"/>
        <c:crosses val="autoZero"/>
        <c:auto val="1"/>
        <c:lblOffset val="100"/>
        <c:baseTimeUnit val="months"/>
        <c:majorUnit val="6"/>
        <c:majorTimeUnit val="months"/>
      </c:dateAx>
      <c:valAx>
        <c:axId val="362942272"/>
        <c:scaling>
          <c:orientation val="minMax"/>
        </c:scaling>
        <c:delete val="0"/>
        <c:axPos val="l"/>
        <c:numFmt formatCode="0.0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362941712"/>
        <c:crosses val="autoZero"/>
        <c:crossBetween val="midCat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4.1363677803528676E-2"/>
          <c:y val="1.7892857142857124E-3"/>
          <c:w val="0.90973393408090897"/>
          <c:h val="0.22303134920634921"/>
        </c:manualLayout>
      </c:layout>
      <c:overlay val="0"/>
    </c:legend>
    <c:plotVisOnly val="1"/>
    <c:dispBlanksAs val="zero"/>
    <c:showDLblsOverMax val="0"/>
  </c:chart>
  <c:spPr>
    <a:noFill/>
    <a:ln w="3175">
      <a:noFill/>
      <a:prstDash val="solid"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8350257122837E-2"/>
          <c:y val="7.8431372549019607E-2"/>
          <c:w val="0.91867412501039181"/>
          <c:h val="0.771260128431658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1.37'!$B$32</c:f>
              <c:strCache>
                <c:ptCount val="1"/>
                <c:pt idx="0">
                  <c:v>Agosto 2014-Agosto 2015</c:v>
                </c:pt>
              </c:strCache>
            </c:strRef>
          </c:tx>
          <c:spPr>
            <a:solidFill>
              <a:srgbClr val="00324B"/>
            </a:solidFill>
            <a:ln w="25400">
              <a:noFill/>
            </a:ln>
          </c:spPr>
          <c:invertIfNegative val="0"/>
          <c:cat>
            <c:strRef>
              <c:f>'Figura 1.37'!$A$33:$A$38</c:f>
              <c:strCache>
                <c:ptCount val="6"/>
                <c:pt idx="0">
                  <c:v>Alimentari lavorati
 inclusi 
tabacchi</c:v>
                </c:pt>
                <c:pt idx="1">
                  <c:v>Beni 
durevoli e 
semidurevoli</c:v>
                </c:pt>
                <c:pt idx="2">
                  <c:v>Beni non 
durevoli</c:v>
                </c:pt>
                <c:pt idx="3">
                  <c:v>Servizi ricreativi, 
culturali e 
per la cura 
della persona</c:v>
                </c:pt>
                <c:pt idx="4">
                  <c:v>Servizi relativi 
ai trasporti</c:v>
                </c:pt>
                <c:pt idx="5">
                  <c:v>Servizi relativi 
all'abitazione, 
alle comuni-
cazioni e 
servizi vari</c:v>
                </c:pt>
              </c:strCache>
            </c:strRef>
          </c:cat>
          <c:val>
            <c:numRef>
              <c:f>'Figura 1.37'!$B$33:$B$38</c:f>
              <c:numCache>
                <c:formatCode>0.00</c:formatCode>
                <c:ptCount val="6"/>
                <c:pt idx="0">
                  <c:v>9.7227234108438532E-2</c:v>
                </c:pt>
                <c:pt idx="1">
                  <c:v>0.21504781722559729</c:v>
                </c:pt>
                <c:pt idx="2">
                  <c:v>-1.6671651000842003E-2</c:v>
                </c:pt>
                <c:pt idx="3">
                  <c:v>0.23111172861868709</c:v>
                </c:pt>
                <c:pt idx="4">
                  <c:v>-7.6529904092069445E-2</c:v>
                </c:pt>
                <c:pt idx="5">
                  <c:v>0.10232871878144116</c:v>
                </c:pt>
              </c:numCache>
            </c:numRef>
          </c:val>
        </c:ser>
        <c:ser>
          <c:idx val="1"/>
          <c:order val="1"/>
          <c:tx>
            <c:strRef>
              <c:f>'Figura 1.37'!$C$32</c:f>
              <c:strCache>
                <c:ptCount val="1"/>
                <c:pt idx="0">
                  <c:v>Ottobre 2016-Marzo 2017</c:v>
                </c:pt>
              </c:strCache>
            </c:strRef>
          </c:tx>
          <c:spPr>
            <a:solidFill>
              <a:srgbClr val="C1002A"/>
            </a:solidFill>
            <a:ln w="25400">
              <a:noFill/>
            </a:ln>
          </c:spPr>
          <c:invertIfNegative val="0"/>
          <c:cat>
            <c:strRef>
              <c:f>'Figura 1.37'!$A$33:$A$38</c:f>
              <c:strCache>
                <c:ptCount val="6"/>
                <c:pt idx="0">
                  <c:v>Alimentari lavorati
 inclusi 
tabacchi</c:v>
                </c:pt>
                <c:pt idx="1">
                  <c:v>Beni 
durevoli e 
semidurevoli</c:v>
                </c:pt>
                <c:pt idx="2">
                  <c:v>Beni non 
durevoli</c:v>
                </c:pt>
                <c:pt idx="3">
                  <c:v>Servizi ricreativi, 
culturali e 
per la cura 
della persona</c:v>
                </c:pt>
                <c:pt idx="4">
                  <c:v>Servizi relativi 
ai trasporti</c:v>
                </c:pt>
                <c:pt idx="5">
                  <c:v>Servizi relativi 
all'abitazione, 
alle comuni-
cazioni e 
servizi vari</c:v>
                </c:pt>
              </c:strCache>
            </c:strRef>
          </c:cat>
          <c:val>
            <c:numRef>
              <c:f>'Figura 1.37'!$C$33:$C$38</c:f>
              <c:numCache>
                <c:formatCode>0.00</c:formatCode>
                <c:ptCount val="6"/>
                <c:pt idx="0">
                  <c:v>5.5329335173091944E-2</c:v>
                </c:pt>
                <c:pt idx="1">
                  <c:v>-0.13849497943347561</c:v>
                </c:pt>
                <c:pt idx="2">
                  <c:v>2.1558744894934208E-2</c:v>
                </c:pt>
                <c:pt idx="3">
                  <c:v>0.2556503435905329</c:v>
                </c:pt>
                <c:pt idx="4">
                  <c:v>0.18355957511057905</c:v>
                </c:pt>
                <c:pt idx="5">
                  <c:v>2.4464852862036084E-2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axId val="362946192"/>
        <c:axId val="362946752"/>
      </c:barChart>
      <c:catAx>
        <c:axId val="362946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808080"/>
            </a:solidFill>
            <a:prstDash val="solid"/>
          </a:ln>
        </c:spPr>
        <c:crossAx val="362946752"/>
        <c:crosses val="autoZero"/>
        <c:auto val="1"/>
        <c:lblAlgn val="ctr"/>
        <c:lblOffset val="100"/>
        <c:noMultiLvlLbl val="0"/>
      </c:catAx>
      <c:valAx>
        <c:axId val="362946752"/>
        <c:scaling>
          <c:orientation val="minMax"/>
          <c:min val="-0.15"/>
        </c:scaling>
        <c:delete val="0"/>
        <c:axPos val="l"/>
        <c:numFmt formatCode="#,##0.00" sourceLinked="0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crossAx val="3629461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1133787009655467"/>
          <c:y val="3.423468491193861E-3"/>
          <c:w val="0.83487963325851244"/>
          <c:h val="8.1673369111861793E-2"/>
        </c:manualLayout>
      </c:layout>
      <c:overlay val="0"/>
      <c:spPr>
        <a:noFill/>
        <a:ln w="25400">
          <a:noFill/>
        </a:ln>
      </c:spPr>
    </c:legend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700">
          <a:latin typeface="Arial" panose="020B0604020202020204" pitchFamily="34" charset="0"/>
          <a:cs typeface="Arial" panose="020B0604020202020204" pitchFamily="34" charset="0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0259953703703704E-2"/>
          <c:y val="2.494236111111111E-2"/>
          <c:w val="0.87728912037037055"/>
          <c:h val="0.747758333333333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'Figura 1.4'!$H$25</c:f>
              <c:strCache>
                <c:ptCount val="1"/>
                <c:pt idx="0">
                  <c:v>Investimenti
 fissi lordi</c:v>
                </c:pt>
              </c:strCache>
            </c:strRef>
          </c:tx>
          <c:spPr>
            <a:solidFill>
              <a:srgbClr val="C1002A"/>
            </a:solidFill>
          </c:spPr>
          <c:invertIfNegative val="0"/>
          <c:cat>
            <c:strLit>
              <c:ptCount val="28"/>
              <c:pt idx="0">
                <c:v>2010 I</c:v>
              </c:pt>
              <c:pt idx="1">
                <c:v>2010 II</c:v>
              </c:pt>
              <c:pt idx="2">
                <c:v>2010 III</c:v>
              </c:pt>
              <c:pt idx="3">
                <c:v>2010 IV</c:v>
              </c:pt>
              <c:pt idx="4">
                <c:v>2011 I</c:v>
              </c:pt>
              <c:pt idx="5">
                <c:v>2011 II</c:v>
              </c:pt>
              <c:pt idx="6">
                <c:v>2011 III</c:v>
              </c:pt>
              <c:pt idx="7">
                <c:v>2011 IV</c:v>
              </c:pt>
              <c:pt idx="8">
                <c:v>2012 I</c:v>
              </c:pt>
              <c:pt idx="9">
                <c:v>2012 II</c:v>
              </c:pt>
              <c:pt idx="10">
                <c:v>2012 III</c:v>
              </c:pt>
              <c:pt idx="11">
                <c:v>2012 IV</c:v>
              </c:pt>
              <c:pt idx="12">
                <c:v>2013 I</c:v>
              </c:pt>
              <c:pt idx="13">
                <c:v>2013 II</c:v>
              </c:pt>
              <c:pt idx="14">
                <c:v>2013 III</c:v>
              </c:pt>
              <c:pt idx="15">
                <c:v>2013 IV</c:v>
              </c:pt>
              <c:pt idx="16">
                <c:v>2014 I</c:v>
              </c:pt>
              <c:pt idx="17">
                <c:v>2014 II</c:v>
              </c:pt>
              <c:pt idx="18">
                <c:v>2014 III</c:v>
              </c:pt>
              <c:pt idx="19">
                <c:v>2014 IV</c:v>
              </c:pt>
              <c:pt idx="20">
                <c:v>2015 I</c:v>
              </c:pt>
              <c:pt idx="21">
                <c:v>2015 II</c:v>
              </c:pt>
              <c:pt idx="22">
                <c:v>2015 III</c:v>
              </c:pt>
              <c:pt idx="23">
                <c:v>2015 IV</c:v>
              </c:pt>
              <c:pt idx="24">
                <c:v>2016 I</c:v>
              </c:pt>
              <c:pt idx="25">
                <c:v>2016 II</c:v>
              </c:pt>
              <c:pt idx="26">
                <c:v>2016 III</c:v>
              </c:pt>
              <c:pt idx="27">
                <c:v>2016 IV</c:v>
              </c:pt>
            </c:strLit>
          </c:cat>
          <c:val>
            <c:numRef>
              <c:f>'Figura 1.4'!$H$31:$H$54</c:f>
              <c:numCache>
                <c:formatCode>0.0</c:formatCode>
                <c:ptCount val="24"/>
                <c:pt idx="0">
                  <c:v>-0.32208933609648227</c:v>
                </c:pt>
                <c:pt idx="1">
                  <c:v>0.24547868343269386</c:v>
                </c:pt>
                <c:pt idx="2">
                  <c:v>-0.19990004997501387</c:v>
                </c:pt>
                <c:pt idx="3">
                  <c:v>0.33550325488232602</c:v>
                </c:pt>
                <c:pt idx="4">
                  <c:v>-6.5952986974097882</c:v>
                </c:pt>
                <c:pt idx="5">
                  <c:v>-0.67323875931714383</c:v>
                </c:pt>
                <c:pt idx="6">
                  <c:v>-0.9252535033217697</c:v>
                </c:pt>
                <c:pt idx="7">
                  <c:v>-2.0333921542011666</c:v>
                </c:pt>
                <c:pt idx="8">
                  <c:v>-4.5419276173585388</c:v>
                </c:pt>
                <c:pt idx="9">
                  <c:v>0.17998664615205939</c:v>
                </c:pt>
                <c:pt idx="10">
                  <c:v>0.30137065693007514</c:v>
                </c:pt>
                <c:pt idx="11">
                  <c:v>-1.2423078034264563</c:v>
                </c:pt>
                <c:pt idx="12">
                  <c:v>1.0999619693999847</c:v>
                </c:pt>
                <c:pt idx="13">
                  <c:v>0.38774270088832452</c:v>
                </c:pt>
                <c:pt idx="14">
                  <c:v>0.83013864468337317</c:v>
                </c:pt>
                <c:pt idx="15">
                  <c:v>1.6351733798347681</c:v>
                </c:pt>
                <c:pt idx="16">
                  <c:v>0.28689562062274376</c:v>
                </c:pt>
                <c:pt idx="17">
                  <c:v>0.59458701444397377</c:v>
                </c:pt>
                <c:pt idx="18">
                  <c:v>0.35129785039171679</c:v>
                </c:pt>
                <c:pt idx="19">
                  <c:v>4.1674770094175528E-2</c:v>
                </c:pt>
                <c:pt idx="20">
                  <c:v>1.0942012886025339</c:v>
                </c:pt>
                <c:pt idx="21">
                  <c:v>-5.494203615185711E-3</c:v>
                </c:pt>
                <c:pt idx="22">
                  <c:v>3.4093406593406712</c:v>
                </c:pt>
                <c:pt idx="23">
                  <c:v>3.6051114476236137</c:v>
                </c:pt>
              </c:numCache>
            </c:numRef>
          </c:val>
        </c:ser>
        <c:ser>
          <c:idx val="2"/>
          <c:order val="2"/>
          <c:tx>
            <c:strRef>
              <c:f>'Figura 1.4'!$G$25</c:f>
              <c:strCache>
                <c:ptCount val="1"/>
                <c:pt idx="0">
                  <c:v>Valore  aggiunto 
ai prezzi base</c:v>
                </c:pt>
              </c:strCache>
            </c:strRef>
          </c:tx>
          <c:spPr>
            <a:solidFill>
              <a:srgbClr val="538C2C"/>
            </a:solidFill>
          </c:spPr>
          <c:invertIfNegative val="0"/>
          <c:cat>
            <c:strLit>
              <c:ptCount val="28"/>
              <c:pt idx="0">
                <c:v>2010 I</c:v>
              </c:pt>
              <c:pt idx="1">
                <c:v>2010 II</c:v>
              </c:pt>
              <c:pt idx="2">
                <c:v>2010 III</c:v>
              </c:pt>
              <c:pt idx="3">
                <c:v>2010 IV</c:v>
              </c:pt>
              <c:pt idx="4">
                <c:v>2011 I</c:v>
              </c:pt>
              <c:pt idx="5">
                <c:v>2011 II</c:v>
              </c:pt>
              <c:pt idx="6">
                <c:v>2011 III</c:v>
              </c:pt>
              <c:pt idx="7">
                <c:v>2011 IV</c:v>
              </c:pt>
              <c:pt idx="8">
                <c:v>2012 I</c:v>
              </c:pt>
              <c:pt idx="9">
                <c:v>2012 II</c:v>
              </c:pt>
              <c:pt idx="10">
                <c:v>2012 III</c:v>
              </c:pt>
              <c:pt idx="11">
                <c:v>2012 IV</c:v>
              </c:pt>
              <c:pt idx="12">
                <c:v>2013 I</c:v>
              </c:pt>
              <c:pt idx="13">
                <c:v>2013 II</c:v>
              </c:pt>
              <c:pt idx="14">
                <c:v>2013 III</c:v>
              </c:pt>
              <c:pt idx="15">
                <c:v>2013 IV</c:v>
              </c:pt>
              <c:pt idx="16">
                <c:v>2014 I</c:v>
              </c:pt>
              <c:pt idx="17">
                <c:v>2014 II</c:v>
              </c:pt>
              <c:pt idx="18">
                <c:v>2014 III</c:v>
              </c:pt>
              <c:pt idx="19">
                <c:v>2014 IV</c:v>
              </c:pt>
              <c:pt idx="20">
                <c:v>2015 I</c:v>
              </c:pt>
              <c:pt idx="21">
                <c:v>2015 II</c:v>
              </c:pt>
              <c:pt idx="22">
                <c:v>2015 III</c:v>
              </c:pt>
              <c:pt idx="23">
                <c:v>2015 IV</c:v>
              </c:pt>
              <c:pt idx="24">
                <c:v>2016 I</c:v>
              </c:pt>
              <c:pt idx="25">
                <c:v>2016 II</c:v>
              </c:pt>
              <c:pt idx="26">
                <c:v>2016 III</c:v>
              </c:pt>
              <c:pt idx="27">
                <c:v>2016 IV</c:v>
              </c:pt>
            </c:strLit>
          </c:cat>
          <c:val>
            <c:numRef>
              <c:f>'Figura 1.4'!$G$31:$G$54</c:f>
              <c:numCache>
                <c:formatCode>0.0</c:formatCode>
                <c:ptCount val="24"/>
                <c:pt idx="0">
                  <c:v>-0.27262247523725591</c:v>
                </c:pt>
                <c:pt idx="1">
                  <c:v>0.90282571300221548</c:v>
                </c:pt>
                <c:pt idx="2">
                  <c:v>0.17808085305071586</c:v>
                </c:pt>
                <c:pt idx="3">
                  <c:v>-1.1484223419361115</c:v>
                </c:pt>
                <c:pt idx="4">
                  <c:v>-1.2176868883467193</c:v>
                </c:pt>
                <c:pt idx="5">
                  <c:v>-0.91356133515380122</c:v>
                </c:pt>
                <c:pt idx="6">
                  <c:v>-0.78307044273167037</c:v>
                </c:pt>
                <c:pt idx="7">
                  <c:v>-0.63625585727996281</c:v>
                </c:pt>
                <c:pt idx="8">
                  <c:v>-0.25113208297585743</c:v>
                </c:pt>
                <c:pt idx="9">
                  <c:v>0.56447616497969477</c:v>
                </c:pt>
                <c:pt idx="10">
                  <c:v>3.6249943359464964E-2</c:v>
                </c:pt>
                <c:pt idx="11">
                  <c:v>0.48127010010419724</c:v>
                </c:pt>
                <c:pt idx="12">
                  <c:v>0.97032671046848407</c:v>
                </c:pt>
                <c:pt idx="13">
                  <c:v>-0.61388039377636971</c:v>
                </c:pt>
                <c:pt idx="14">
                  <c:v>-0.30715152059656248</c:v>
                </c:pt>
                <c:pt idx="15">
                  <c:v>0.88204978005079226</c:v>
                </c:pt>
                <c:pt idx="16">
                  <c:v>1.5895526138006915</c:v>
                </c:pt>
                <c:pt idx="17">
                  <c:v>0.40889455576684952</c:v>
                </c:pt>
                <c:pt idx="18">
                  <c:v>0.98304305465850916</c:v>
                </c:pt>
                <c:pt idx="19">
                  <c:v>1.0217134432556065</c:v>
                </c:pt>
                <c:pt idx="20">
                  <c:v>1.3746183851184952</c:v>
                </c:pt>
                <c:pt idx="21">
                  <c:v>-0.46363679667197744</c:v>
                </c:pt>
                <c:pt idx="22">
                  <c:v>0.69709940711987883</c:v>
                </c:pt>
                <c:pt idx="23">
                  <c:v>0.60514531936463811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73730832"/>
        <c:axId val="273731392"/>
      </c:barChart>
      <c:lineChart>
        <c:grouping val="standard"/>
        <c:varyColors val="0"/>
        <c:ser>
          <c:idx val="0"/>
          <c:order val="0"/>
          <c:tx>
            <c:strRef>
              <c:f>'Figura 1.4'!$F$25</c:f>
              <c:strCache>
                <c:ptCount val="1"/>
                <c:pt idx="0">
                  <c:v>Tasso di investimento 
(scala dx)</c:v>
                </c:pt>
              </c:strCache>
            </c:strRef>
          </c:tx>
          <c:spPr>
            <a:ln>
              <a:solidFill>
                <a:srgbClr val="00324B"/>
              </a:solidFill>
            </a:ln>
          </c:spPr>
          <c:marker>
            <c:symbol val="none"/>
          </c:marker>
          <c:cat>
            <c:strLit>
              <c:ptCount val="24"/>
              <c:pt idx="0">
                <c:v>2011 I</c:v>
              </c:pt>
              <c:pt idx="1">
                <c:v>2011 II</c:v>
              </c:pt>
              <c:pt idx="2">
                <c:v>2011 III</c:v>
              </c:pt>
              <c:pt idx="3">
                <c:v>2011 IV</c:v>
              </c:pt>
              <c:pt idx="4">
                <c:v>2012 I</c:v>
              </c:pt>
              <c:pt idx="5">
                <c:v>2012 II</c:v>
              </c:pt>
              <c:pt idx="6">
                <c:v>2012 III</c:v>
              </c:pt>
              <c:pt idx="7">
                <c:v>2012 IV</c:v>
              </c:pt>
              <c:pt idx="8">
                <c:v>2013 I</c:v>
              </c:pt>
              <c:pt idx="9">
                <c:v>2013 II</c:v>
              </c:pt>
              <c:pt idx="10">
                <c:v>2013 III</c:v>
              </c:pt>
              <c:pt idx="11">
                <c:v>2013 IV</c:v>
              </c:pt>
              <c:pt idx="12">
                <c:v>2014 I</c:v>
              </c:pt>
              <c:pt idx="13">
                <c:v>2014 II</c:v>
              </c:pt>
              <c:pt idx="14">
                <c:v>2014 III</c:v>
              </c:pt>
              <c:pt idx="15">
                <c:v>2014 IV</c:v>
              </c:pt>
              <c:pt idx="16">
                <c:v>2015 I</c:v>
              </c:pt>
              <c:pt idx="17">
                <c:v>2015 II</c:v>
              </c:pt>
              <c:pt idx="18">
                <c:v>2015 III</c:v>
              </c:pt>
              <c:pt idx="19">
                <c:v>2015 IV</c:v>
              </c:pt>
              <c:pt idx="20">
                <c:v>2016 I</c:v>
              </c:pt>
              <c:pt idx="21">
                <c:v>2016 II</c:v>
              </c:pt>
              <c:pt idx="22">
                <c:v>2016 III</c:v>
              </c:pt>
              <c:pt idx="23">
                <c:v>2016 IV</c:v>
              </c:pt>
            </c:strLit>
          </c:cat>
          <c:val>
            <c:numRef>
              <c:f>'Figura 1.4'!$F$31:$F$54</c:f>
              <c:numCache>
                <c:formatCode>General</c:formatCode>
                <c:ptCount val="24"/>
                <c:pt idx="0">
                  <c:v>21.9</c:v>
                </c:pt>
                <c:pt idx="1">
                  <c:v>21.7</c:v>
                </c:pt>
                <c:pt idx="2">
                  <c:v>21.6</c:v>
                </c:pt>
                <c:pt idx="3">
                  <c:v>22</c:v>
                </c:pt>
                <c:pt idx="4">
                  <c:v>20.8</c:v>
                </c:pt>
                <c:pt idx="5">
                  <c:v>20.8</c:v>
                </c:pt>
                <c:pt idx="6">
                  <c:v>20.8</c:v>
                </c:pt>
                <c:pt idx="7">
                  <c:v>20.5</c:v>
                </c:pt>
                <c:pt idx="8">
                  <c:v>19.600000000000001</c:v>
                </c:pt>
                <c:pt idx="9">
                  <c:v>19.5</c:v>
                </c:pt>
                <c:pt idx="10">
                  <c:v>19.600000000000001</c:v>
                </c:pt>
                <c:pt idx="11">
                  <c:v>19.3</c:v>
                </c:pt>
                <c:pt idx="12">
                  <c:v>19.3</c:v>
                </c:pt>
                <c:pt idx="13">
                  <c:v>19.5</c:v>
                </c:pt>
                <c:pt idx="14">
                  <c:v>19.7</c:v>
                </c:pt>
                <c:pt idx="15">
                  <c:v>19.899999999999999</c:v>
                </c:pt>
                <c:pt idx="16">
                  <c:v>19.600000000000001</c:v>
                </c:pt>
                <c:pt idx="17">
                  <c:v>19.600000000000001</c:v>
                </c:pt>
                <c:pt idx="18">
                  <c:v>19.5</c:v>
                </c:pt>
                <c:pt idx="19">
                  <c:v>19.3</c:v>
                </c:pt>
                <c:pt idx="20">
                  <c:v>19.3</c:v>
                </c:pt>
                <c:pt idx="21">
                  <c:v>19.399999999999999</c:v>
                </c:pt>
                <c:pt idx="22">
                  <c:v>19.899999999999999</c:v>
                </c:pt>
                <c:pt idx="23">
                  <c:v>20.5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732512"/>
        <c:axId val="273731952"/>
      </c:lineChart>
      <c:catAx>
        <c:axId val="2737308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273731392"/>
        <c:crosses val="autoZero"/>
        <c:auto val="1"/>
        <c:lblAlgn val="ctr"/>
        <c:lblOffset val="100"/>
        <c:noMultiLvlLbl val="0"/>
      </c:catAx>
      <c:valAx>
        <c:axId val="273731392"/>
        <c:scaling>
          <c:orientation val="minMax"/>
          <c:max val="7"/>
          <c:min val="-7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273730832"/>
        <c:crosses val="autoZero"/>
        <c:crossBetween val="between"/>
      </c:valAx>
      <c:valAx>
        <c:axId val="273731952"/>
        <c:scaling>
          <c:orientation val="minMax"/>
          <c:max val="22.5"/>
          <c:min val="18.5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273732512"/>
        <c:crosses val="max"/>
        <c:crossBetween val="between"/>
        <c:majorUnit val="1"/>
      </c:valAx>
      <c:catAx>
        <c:axId val="273732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3731952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9.5321064814814796E-2"/>
          <c:y val="0.91397881944444448"/>
          <c:w val="0.82510801903294306"/>
          <c:h val="7.8142013888888889E-2"/>
        </c:manualLayout>
      </c:layout>
      <c:overlay val="0"/>
      <c:txPr>
        <a:bodyPr/>
        <a:lstStyle/>
        <a:p>
          <a:pPr>
            <a:defRPr sz="700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199768518518523E-2"/>
          <c:y val="2.9352083333333338E-2"/>
          <c:w val="0.88904837962962979"/>
          <c:h val="0.74087534722222226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'Figura 1.5'!$I$26</c:f>
              <c:strCache>
                <c:ptCount val="1"/>
                <c:pt idx="0">
                  <c:v>Risultato lordo 
 di gestione</c:v>
                </c:pt>
              </c:strCache>
            </c:strRef>
          </c:tx>
          <c:spPr>
            <a:solidFill>
              <a:srgbClr val="C1002A"/>
            </a:solidFill>
          </c:spPr>
          <c:invertIfNegative val="0"/>
          <c:cat>
            <c:multiLvlStrRef>
              <c:f>'Figura 1.5'!$C$32:$D$55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2011</c:v>
                  </c:pt>
                  <c:pt idx="4">
                    <c:v>2012</c:v>
                  </c:pt>
                  <c:pt idx="8">
                    <c:v>2013</c:v>
                  </c:pt>
                  <c:pt idx="12">
                    <c:v>2014</c:v>
                  </c:pt>
                  <c:pt idx="16">
                    <c:v>2015</c:v>
                  </c:pt>
                  <c:pt idx="20">
                    <c:v>2016</c:v>
                  </c:pt>
                </c:lvl>
              </c:multiLvlStrCache>
            </c:multiLvlStrRef>
          </c:cat>
          <c:val>
            <c:numRef>
              <c:f>'Figura 1.5'!$I$32:$I$55</c:f>
              <c:numCache>
                <c:formatCode>0.0</c:formatCode>
                <c:ptCount val="24"/>
                <c:pt idx="0">
                  <c:v>-0.94961117784662008</c:v>
                </c:pt>
                <c:pt idx="1">
                  <c:v>0.90126892537085723</c:v>
                </c:pt>
                <c:pt idx="2">
                  <c:v>-1.0349190283400702</c:v>
                </c:pt>
                <c:pt idx="3">
                  <c:v>-2.6181892562194804</c:v>
                </c:pt>
                <c:pt idx="4">
                  <c:v>-1.5359571507338501</c:v>
                </c:pt>
                <c:pt idx="5">
                  <c:v>-2.4398698736067388</c:v>
                </c:pt>
                <c:pt idx="6">
                  <c:v>-1.7355891436849191</c:v>
                </c:pt>
                <c:pt idx="7">
                  <c:v>-0.22808188696039622</c:v>
                </c:pt>
                <c:pt idx="8">
                  <c:v>-8.363534987452681E-3</c:v>
                </c:pt>
                <c:pt idx="9">
                  <c:v>0.6579864499400685</c:v>
                </c:pt>
                <c:pt idx="10">
                  <c:v>1.2990610198598347</c:v>
                </c:pt>
                <c:pt idx="11">
                  <c:v>-0.2419884064311475</c:v>
                </c:pt>
                <c:pt idx="12">
                  <c:v>1.4444886044376233</c:v>
                </c:pt>
                <c:pt idx="13">
                  <c:v>-0.87272530768295553</c:v>
                </c:pt>
                <c:pt idx="14">
                  <c:v>-2.8620102214645726E-2</c:v>
                </c:pt>
                <c:pt idx="15">
                  <c:v>0.4662322436404196</c:v>
                </c:pt>
                <c:pt idx="16">
                  <c:v>0.59569040382110927</c:v>
                </c:pt>
                <c:pt idx="17">
                  <c:v>0.81068321305725988</c:v>
                </c:pt>
                <c:pt idx="18">
                  <c:v>2.144883322628985</c:v>
                </c:pt>
                <c:pt idx="19">
                  <c:v>0.93006196046580669</c:v>
                </c:pt>
                <c:pt idx="20">
                  <c:v>1.4185777881607891</c:v>
                </c:pt>
                <c:pt idx="21">
                  <c:v>1.4601622686903255</c:v>
                </c:pt>
                <c:pt idx="22">
                  <c:v>0.6243456983211928</c:v>
                </c:pt>
                <c:pt idx="23">
                  <c:v>1.2798014490210221</c:v>
                </c:pt>
              </c:numCache>
            </c:numRef>
          </c:val>
        </c:ser>
        <c:ser>
          <c:idx val="2"/>
          <c:order val="2"/>
          <c:tx>
            <c:strRef>
              <c:f>'Figura 1.5'!$H$26</c:f>
              <c:strCache>
                <c:ptCount val="1"/>
                <c:pt idx="0">
                  <c:v>Valore  aggiunto 
ai prezzi base</c:v>
                </c:pt>
              </c:strCache>
            </c:strRef>
          </c:tx>
          <c:spPr>
            <a:solidFill>
              <a:srgbClr val="53822C"/>
            </a:solidFill>
          </c:spPr>
          <c:invertIfNegative val="0"/>
          <c:cat>
            <c:multiLvlStrRef>
              <c:f>'Figura 1.5'!$C$32:$D$55</c:f>
              <c:multiLvlStrCache>
                <c:ptCount val="24"/>
                <c:lvl>
                  <c:pt idx="0">
                    <c:v>I</c:v>
                  </c:pt>
                  <c:pt idx="1">
                    <c:v>II</c:v>
                  </c:pt>
                  <c:pt idx="2">
                    <c:v>III</c:v>
                  </c:pt>
                  <c:pt idx="3">
                    <c:v>IV</c:v>
                  </c:pt>
                  <c:pt idx="4">
                    <c:v>I</c:v>
                  </c:pt>
                  <c:pt idx="5">
                    <c:v>II</c:v>
                  </c:pt>
                  <c:pt idx="6">
                    <c:v>III</c:v>
                  </c:pt>
                  <c:pt idx="7">
                    <c:v>IV</c:v>
                  </c:pt>
                  <c:pt idx="8">
                    <c:v>I</c:v>
                  </c:pt>
                  <c:pt idx="9">
                    <c:v>II</c:v>
                  </c:pt>
                  <c:pt idx="10">
                    <c:v>III</c:v>
                  </c:pt>
                  <c:pt idx="11">
                    <c:v>IV</c:v>
                  </c:pt>
                  <c:pt idx="12">
                    <c:v>I</c:v>
                  </c:pt>
                  <c:pt idx="13">
                    <c:v>II</c:v>
                  </c:pt>
                  <c:pt idx="14">
                    <c:v>III</c:v>
                  </c:pt>
                  <c:pt idx="15">
                    <c:v>IV</c:v>
                  </c:pt>
                  <c:pt idx="16">
                    <c:v>I</c:v>
                  </c:pt>
                  <c:pt idx="17">
                    <c:v>II</c:v>
                  </c:pt>
                  <c:pt idx="18">
                    <c:v>III</c:v>
                  </c:pt>
                  <c:pt idx="19">
                    <c:v>IV</c:v>
                  </c:pt>
                  <c:pt idx="20">
                    <c:v>I</c:v>
                  </c:pt>
                  <c:pt idx="21">
                    <c:v>II</c:v>
                  </c:pt>
                  <c:pt idx="22">
                    <c:v>III</c:v>
                  </c:pt>
                  <c:pt idx="23">
                    <c:v>IV</c:v>
                  </c:pt>
                </c:lvl>
                <c:lvl>
                  <c:pt idx="0">
                    <c:v>2011</c:v>
                  </c:pt>
                  <c:pt idx="4">
                    <c:v>2012</c:v>
                  </c:pt>
                  <c:pt idx="8">
                    <c:v>2013</c:v>
                  </c:pt>
                  <c:pt idx="12">
                    <c:v>2014</c:v>
                  </c:pt>
                  <c:pt idx="16">
                    <c:v>2015</c:v>
                  </c:pt>
                  <c:pt idx="20">
                    <c:v>2016</c:v>
                  </c:pt>
                </c:lvl>
              </c:multiLvlStrCache>
            </c:multiLvlStrRef>
          </c:cat>
          <c:val>
            <c:numRef>
              <c:f>'Figura 1.5'!$H$32:$H$55</c:f>
              <c:numCache>
                <c:formatCode>0.0</c:formatCode>
                <c:ptCount val="24"/>
                <c:pt idx="0">
                  <c:v>-0.27262247523725591</c:v>
                </c:pt>
                <c:pt idx="1">
                  <c:v>0.90282571300221548</c:v>
                </c:pt>
                <c:pt idx="2">
                  <c:v>0.17808085305071586</c:v>
                </c:pt>
                <c:pt idx="3">
                  <c:v>-1.1484223419361115</c:v>
                </c:pt>
                <c:pt idx="4">
                  <c:v>-1.2176868883467193</c:v>
                </c:pt>
                <c:pt idx="5">
                  <c:v>-0.91356133515380122</c:v>
                </c:pt>
                <c:pt idx="6">
                  <c:v>-0.78307044273167037</c:v>
                </c:pt>
                <c:pt idx="7">
                  <c:v>-0.63625585727996281</c:v>
                </c:pt>
                <c:pt idx="8">
                  <c:v>-0.25113208297585743</c:v>
                </c:pt>
                <c:pt idx="9">
                  <c:v>0.56447616497969477</c:v>
                </c:pt>
                <c:pt idx="10">
                  <c:v>3.6249943359464964E-2</c:v>
                </c:pt>
                <c:pt idx="11">
                  <c:v>0.48127010010419724</c:v>
                </c:pt>
                <c:pt idx="12">
                  <c:v>0.97032671046848407</c:v>
                </c:pt>
                <c:pt idx="13">
                  <c:v>-0.61388039377636971</c:v>
                </c:pt>
                <c:pt idx="14">
                  <c:v>-0.30715152059656248</c:v>
                </c:pt>
                <c:pt idx="15">
                  <c:v>0.88204978005079226</c:v>
                </c:pt>
                <c:pt idx="16">
                  <c:v>1.5895526138006915</c:v>
                </c:pt>
                <c:pt idx="17">
                  <c:v>0.40889455576684952</c:v>
                </c:pt>
                <c:pt idx="18">
                  <c:v>0.98304305465850916</c:v>
                </c:pt>
                <c:pt idx="19">
                  <c:v>1.0217134432556065</c:v>
                </c:pt>
                <c:pt idx="20">
                  <c:v>1.3746183851184952</c:v>
                </c:pt>
                <c:pt idx="21">
                  <c:v>-0.46363679667197744</c:v>
                </c:pt>
                <c:pt idx="22">
                  <c:v>0.69709940711987883</c:v>
                </c:pt>
                <c:pt idx="23">
                  <c:v>0.60514531936463811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73107408"/>
        <c:axId val="273107968"/>
      </c:barChart>
      <c:lineChart>
        <c:grouping val="standard"/>
        <c:varyColors val="0"/>
        <c:ser>
          <c:idx val="0"/>
          <c:order val="0"/>
          <c:tx>
            <c:strRef>
              <c:f>'Figura 1.5'!$G$26</c:f>
              <c:strCache>
                <c:ptCount val="1"/>
                <c:pt idx="0">
                  <c:v>Quota
di profitto
 (scala dx)</c:v>
                </c:pt>
              </c:strCache>
            </c:strRef>
          </c:tx>
          <c:spPr>
            <a:ln>
              <a:solidFill>
                <a:srgbClr val="00324B"/>
              </a:solidFill>
            </a:ln>
          </c:spPr>
          <c:marker>
            <c:symbol val="none"/>
          </c:marker>
          <c:cat>
            <c:strLit>
              <c:ptCount val="24"/>
              <c:pt idx="0">
                <c:v>2011 I</c:v>
              </c:pt>
              <c:pt idx="1">
                <c:v>2011 II</c:v>
              </c:pt>
              <c:pt idx="2">
                <c:v>2011 III</c:v>
              </c:pt>
              <c:pt idx="3">
                <c:v>2011 IV</c:v>
              </c:pt>
              <c:pt idx="4">
                <c:v>2012 I</c:v>
              </c:pt>
              <c:pt idx="5">
                <c:v>2012 II</c:v>
              </c:pt>
              <c:pt idx="6">
                <c:v>2012 III</c:v>
              </c:pt>
              <c:pt idx="7">
                <c:v>2012 IV</c:v>
              </c:pt>
              <c:pt idx="8">
                <c:v>2013 I</c:v>
              </c:pt>
              <c:pt idx="9">
                <c:v>2013 II</c:v>
              </c:pt>
              <c:pt idx="10">
                <c:v>2013 III</c:v>
              </c:pt>
              <c:pt idx="11">
                <c:v>2013 IV</c:v>
              </c:pt>
              <c:pt idx="12">
                <c:v>2014 I</c:v>
              </c:pt>
              <c:pt idx="13">
                <c:v>2014 II</c:v>
              </c:pt>
              <c:pt idx="14">
                <c:v>2014 III</c:v>
              </c:pt>
              <c:pt idx="15">
                <c:v>2014 IV</c:v>
              </c:pt>
              <c:pt idx="16">
                <c:v>2015 I</c:v>
              </c:pt>
              <c:pt idx="17">
                <c:v>2015 II</c:v>
              </c:pt>
              <c:pt idx="18">
                <c:v>2015 III</c:v>
              </c:pt>
              <c:pt idx="19">
                <c:v>2015 IV</c:v>
              </c:pt>
              <c:pt idx="20">
                <c:v>2016 I</c:v>
              </c:pt>
              <c:pt idx="21">
                <c:v>2016 II</c:v>
              </c:pt>
              <c:pt idx="22">
                <c:v>2016 III</c:v>
              </c:pt>
              <c:pt idx="23">
                <c:v>2016 IV</c:v>
              </c:pt>
            </c:strLit>
          </c:cat>
          <c:val>
            <c:numRef>
              <c:f>'Figura 1.5'!$G$32:$G$55</c:f>
              <c:numCache>
                <c:formatCode>General</c:formatCode>
                <c:ptCount val="24"/>
                <c:pt idx="0">
                  <c:v>42.9</c:v>
                </c:pt>
                <c:pt idx="1">
                  <c:v>42.9</c:v>
                </c:pt>
                <c:pt idx="2">
                  <c:v>42.4</c:v>
                </c:pt>
                <c:pt idx="3">
                  <c:v>41.8</c:v>
                </c:pt>
                <c:pt idx="4">
                  <c:v>41.6</c:v>
                </c:pt>
                <c:pt idx="5">
                  <c:v>41</c:v>
                </c:pt>
                <c:pt idx="6">
                  <c:v>40.6</c:v>
                </c:pt>
                <c:pt idx="7">
                  <c:v>40.799999999999997</c:v>
                </c:pt>
                <c:pt idx="8">
                  <c:v>40.9</c:v>
                </c:pt>
                <c:pt idx="9">
                  <c:v>40.9</c:v>
                </c:pt>
                <c:pt idx="10">
                  <c:v>41.4</c:v>
                </c:pt>
                <c:pt idx="11">
                  <c:v>41.1</c:v>
                </c:pt>
                <c:pt idx="12">
                  <c:v>41.3</c:v>
                </c:pt>
                <c:pt idx="13">
                  <c:v>41.2</c:v>
                </c:pt>
                <c:pt idx="14">
                  <c:v>41.3</c:v>
                </c:pt>
                <c:pt idx="15">
                  <c:v>41.1</c:v>
                </c:pt>
                <c:pt idx="16">
                  <c:v>40.700000000000003</c:v>
                </c:pt>
                <c:pt idx="17">
                  <c:v>40.9</c:v>
                </c:pt>
                <c:pt idx="18">
                  <c:v>41.4</c:v>
                </c:pt>
                <c:pt idx="19">
                  <c:v>41.3</c:v>
                </c:pt>
                <c:pt idx="20">
                  <c:v>41.4</c:v>
                </c:pt>
                <c:pt idx="21">
                  <c:v>42.2</c:v>
                </c:pt>
                <c:pt idx="22">
                  <c:v>42.1</c:v>
                </c:pt>
                <c:pt idx="23">
                  <c:v>42.4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109088"/>
        <c:axId val="273108528"/>
      </c:lineChart>
      <c:catAx>
        <c:axId val="273107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273107968"/>
        <c:crosses val="autoZero"/>
        <c:auto val="1"/>
        <c:lblAlgn val="ctr"/>
        <c:lblOffset val="100"/>
        <c:noMultiLvlLbl val="0"/>
      </c:catAx>
      <c:valAx>
        <c:axId val="273107968"/>
        <c:scaling>
          <c:orientation val="minMax"/>
          <c:max val="4"/>
          <c:min val="-4"/>
        </c:scaling>
        <c:delete val="0"/>
        <c:axPos val="l"/>
        <c:majorGridlines>
          <c:spPr>
            <a:ln>
              <a:noFill/>
            </a:ln>
          </c:spPr>
        </c:majorGridlines>
        <c:numFmt formatCode="0.0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273107408"/>
        <c:crosses val="autoZero"/>
        <c:crossBetween val="between"/>
      </c:valAx>
      <c:valAx>
        <c:axId val="273108528"/>
        <c:scaling>
          <c:orientation val="minMax"/>
          <c:max val="44"/>
          <c:min val="36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273109088"/>
        <c:crosses val="max"/>
        <c:crossBetween val="between"/>
        <c:majorUnit val="1"/>
      </c:valAx>
      <c:catAx>
        <c:axId val="27310908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3108528"/>
        <c:crosses val="autoZero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0"/>
          <c:y val="0.90774479166666666"/>
          <c:w val="1"/>
          <c:h val="8.8785416666666658E-2"/>
        </c:manualLayout>
      </c:layout>
      <c:overlay val="0"/>
      <c:spPr>
        <a:noFill/>
        <a:ln>
          <a:noFill/>
        </a:ln>
      </c:spPr>
      <c:txPr>
        <a:bodyPr/>
        <a:lstStyle/>
        <a:p>
          <a:pPr>
            <a:defRPr sz="700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41412037037037"/>
          <c:y val="2.6458333333333334E-2"/>
          <c:w val="0.83818171296296307"/>
          <c:h val="0.74859895833333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'Figura 1.6'!$B$29:$C$29</c:f>
              <c:strCache>
                <c:ptCount val="2"/>
                <c:pt idx="0">
                  <c:v>Saldo commerciale (scala sin.)</c:v>
                </c:pt>
              </c:strCache>
            </c:strRef>
          </c:tx>
          <c:spPr>
            <a:solidFill>
              <a:srgbClr val="00324B"/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00324B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3BC4-4B32-8602-22A160B4F5E9}"/>
              </c:ext>
            </c:extLst>
          </c:dPt>
          <c:cat>
            <c:numRef>
              <c:f>'Figura 1.6'!$G$28:$M$28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'Figura 1.6'!$G$29:$M$29</c:f>
              <c:numCache>
                <c:formatCode>0</c:formatCode>
                <c:ptCount val="7"/>
                <c:pt idx="0">
                  <c:v>-30043.522294999973</c:v>
                </c:pt>
                <c:pt idx="1">
                  <c:v>-25523.882229999988</c:v>
                </c:pt>
                <c:pt idx="2">
                  <c:v>9889.6110000000335</c:v>
                </c:pt>
                <c:pt idx="3">
                  <c:v>29230.379821999988</c:v>
                </c:pt>
                <c:pt idx="4">
                  <c:v>41931.56705100002</c:v>
                </c:pt>
                <c:pt idx="5">
                  <c:v>41806.907118999981</c:v>
                </c:pt>
                <c:pt idx="6">
                  <c:v>51565.669999999984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0F-4119-8522-F088CEF7F0F9}"/>
            </c:ext>
          </c:extLst>
        </c:ser>
        <c:ser>
          <c:idx val="1"/>
          <c:order val="1"/>
          <c:tx>
            <c:strRef>
              <c:f>'Figura 1.6'!$B$30:$C$30</c:f>
              <c:strCache>
                <c:ptCount val="2"/>
                <c:pt idx="0">
                  <c:v>Saldo commerciale al netto energia</c:v>
                </c:pt>
              </c:strCache>
            </c:strRef>
          </c:tx>
          <c:spPr>
            <a:solidFill>
              <a:srgbClr val="FABB00"/>
            </a:solidFill>
          </c:spPr>
          <c:invertIfNegative val="0"/>
          <c:cat>
            <c:numRef>
              <c:f>'Figura 1.6'!$G$28:$M$28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'Figura 1.6'!$G$30:$M$30</c:f>
              <c:numCache>
                <c:formatCode>0</c:formatCode>
                <c:ptCount val="7"/>
                <c:pt idx="0">
                  <c:v>21979.547466000018</c:v>
                </c:pt>
                <c:pt idx="1">
                  <c:v>35719.940839999996</c:v>
                </c:pt>
                <c:pt idx="2">
                  <c:v>73063.161205000011</c:v>
                </c:pt>
                <c:pt idx="3">
                  <c:v>83867.200897000032</c:v>
                </c:pt>
                <c:pt idx="4">
                  <c:v>85455.92765800003</c:v>
                </c:pt>
                <c:pt idx="5">
                  <c:v>75818.778701999981</c:v>
                </c:pt>
                <c:pt idx="6">
                  <c:v>77980.673948000011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80F-4119-8522-F088CEF7F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73113568"/>
        <c:axId val="273114128"/>
      </c:barChart>
      <c:lineChart>
        <c:grouping val="standard"/>
        <c:varyColors val="0"/>
        <c:ser>
          <c:idx val="2"/>
          <c:order val="2"/>
          <c:tx>
            <c:strRef>
              <c:f>'Figura 1.6'!$B$31:$C$31</c:f>
              <c:strCache>
                <c:ptCount val="2"/>
                <c:pt idx="0">
                  <c:v>Ragioni di scambio (rapporto tra prezzi di esportazioni e importazioni, scala dx.)</c:v>
                </c:pt>
              </c:strCache>
            </c:strRef>
          </c:tx>
          <c:spPr>
            <a:ln>
              <a:solidFill>
                <a:srgbClr val="C1002A"/>
              </a:solidFill>
            </a:ln>
          </c:spPr>
          <c:marker>
            <c:symbol val="none"/>
          </c:marker>
          <c:cat>
            <c:numRef>
              <c:f>'Figura 1.6'!$G$28:$M$28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'Figura 1.6'!$G$31:$M$31</c:f>
              <c:numCache>
                <c:formatCode>0.0</c:formatCode>
                <c:ptCount val="7"/>
                <c:pt idx="0">
                  <c:v>100</c:v>
                </c:pt>
                <c:pt idx="1">
                  <c:v>95.7</c:v>
                </c:pt>
                <c:pt idx="2">
                  <c:v>94.4</c:v>
                </c:pt>
                <c:pt idx="3" formatCode="#,##0.0">
                  <c:v>96.560968137254903</c:v>
                </c:pt>
                <c:pt idx="4" formatCode="#,##0.0">
                  <c:v>99.161922833649584</c:v>
                </c:pt>
                <c:pt idx="5">
                  <c:v>103.61525704809287</c:v>
                </c:pt>
                <c:pt idx="6">
                  <c:v>105.82474226804123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80F-4119-8522-F088CEF7F0F9}"/>
            </c:ext>
          </c:extLst>
        </c:ser>
        <c:ser>
          <c:idx val="3"/>
          <c:order val="3"/>
          <c:tx>
            <c:strRef>
              <c:f>'Figura 1.6'!$B$32:$C$32</c:f>
              <c:strCache>
                <c:ptCount val="2"/>
                <c:pt idx="0">
                  <c:v>Copertura reale (rapporto tra indici dei volumi di esportazioni e importazioni, scala dx.)</c:v>
                </c:pt>
              </c:strCache>
            </c:strRef>
          </c:tx>
          <c:spPr>
            <a:ln>
              <a:solidFill>
                <a:srgbClr val="838BBF"/>
              </a:solidFill>
            </a:ln>
          </c:spPr>
          <c:marker>
            <c:symbol val="none"/>
          </c:marker>
          <c:cat>
            <c:numRef>
              <c:f>'Figura 1.6'!$G$28:$M$28</c:f>
              <c:numCache>
                <c:formatCode>General</c:formatCode>
                <c:ptCount val="7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</c:numCache>
            </c:numRef>
          </c:cat>
          <c:val>
            <c:numRef>
              <c:f>'Figura 1.6'!$G$32:$M$32</c:f>
              <c:numCache>
                <c:formatCode>0.0</c:formatCode>
                <c:ptCount val="7"/>
                <c:pt idx="0">
                  <c:v>100</c:v>
                </c:pt>
                <c:pt idx="1">
                  <c:v>105.39787126203753</c:v>
                </c:pt>
                <c:pt idx="2">
                  <c:v>115.20848845867458</c:v>
                </c:pt>
                <c:pt idx="3">
                  <c:v>118.01385681293304</c:v>
                </c:pt>
                <c:pt idx="4">
                  <c:v>117.10079275198188</c:v>
                </c:pt>
                <c:pt idx="5">
                  <c:v>110.5263157894737</c:v>
                </c:pt>
                <c:pt idx="6">
                  <c:v>108.44603215105894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80F-4119-8522-F088CEF7F0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115248"/>
        <c:axId val="273114688"/>
      </c:lineChart>
      <c:catAx>
        <c:axId val="273113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700" baseline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273114128"/>
        <c:crosses val="autoZero"/>
        <c:auto val="1"/>
        <c:lblAlgn val="ctr"/>
        <c:lblOffset val="100"/>
        <c:noMultiLvlLbl val="0"/>
      </c:catAx>
      <c:valAx>
        <c:axId val="273114128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txPr>
          <a:bodyPr/>
          <a:lstStyle/>
          <a:p>
            <a:pPr>
              <a:defRPr sz="700" baseline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273113568"/>
        <c:crosses val="autoZero"/>
        <c:crossBetween val="between"/>
      </c:valAx>
      <c:valAx>
        <c:axId val="273114688"/>
        <c:scaling>
          <c:orientation val="minMax"/>
          <c:min val="80"/>
        </c:scaling>
        <c:delete val="0"/>
        <c:axPos val="r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700" baseline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273115248"/>
        <c:crosses val="max"/>
        <c:crossBetween val="between"/>
      </c:valAx>
      <c:catAx>
        <c:axId val="2731152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73114688"/>
        <c:crossesAt val="100"/>
        <c:auto val="1"/>
        <c:lblAlgn val="ctr"/>
        <c:lblOffset val="100"/>
        <c:noMultiLvlLbl val="0"/>
      </c:catAx>
      <c:spPr>
        <a:noFill/>
        <a:ln>
          <a:noFill/>
        </a:ln>
      </c:spPr>
    </c:plotArea>
    <c:legend>
      <c:legendPos val="b"/>
      <c:layout>
        <c:manualLayout>
          <c:xMode val="edge"/>
          <c:yMode val="edge"/>
          <c:x val="2.1446759259259257E-3"/>
          <c:y val="0.84745396825396802"/>
          <c:w val="0.99383545411253971"/>
          <c:h val="0.15254603174603173"/>
        </c:manualLayout>
      </c:layout>
      <c:overlay val="0"/>
      <c:txPr>
        <a:bodyPr/>
        <a:lstStyle/>
        <a:p>
          <a:pPr>
            <a:defRPr sz="700" baseline="0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404166666666668E-2"/>
          <c:y val="3.7991452991452991E-2"/>
          <c:w val="0.90522777777777785"/>
          <c:h val="0.71631880341880327"/>
        </c:manualLayout>
      </c:layout>
      <c:areaChart>
        <c:grouping val="standard"/>
        <c:varyColors val="0"/>
        <c:ser>
          <c:idx val="2"/>
          <c:order val="2"/>
          <c:tx>
            <c:strRef>
              <c:f>'Figura 1.7'!$E$22</c:f>
              <c:strCache>
                <c:ptCount val="1"/>
                <c:pt idx="0">
                  <c:v>Ragione di scambio</c:v>
                </c:pt>
              </c:strCache>
            </c:strRef>
          </c:tx>
          <c:spPr>
            <a:solidFill>
              <a:srgbClr val="00324B"/>
            </a:solidFill>
          </c:spPr>
          <c:val>
            <c:numRef>
              <c:f>'Figura 1.7'!$E$24:$E$108</c:f>
              <c:numCache>
                <c:formatCode>0.0</c:formatCode>
                <c:ptCount val="85"/>
                <c:pt idx="0">
                  <c:v>101.14107883817427</c:v>
                </c:pt>
                <c:pt idx="1">
                  <c:v>101.03092783505154</c:v>
                </c:pt>
                <c:pt idx="2">
                  <c:v>100.20387359836901</c:v>
                </c:pt>
                <c:pt idx="3">
                  <c:v>99.498495486459376</c:v>
                </c:pt>
                <c:pt idx="4">
                  <c:v>100.40160642570282</c:v>
                </c:pt>
                <c:pt idx="5">
                  <c:v>100.09950248756219</c:v>
                </c:pt>
                <c:pt idx="6">
                  <c:v>100.69860279441119</c:v>
                </c:pt>
                <c:pt idx="7">
                  <c:v>100</c:v>
                </c:pt>
                <c:pt idx="8">
                  <c:v>100</c:v>
                </c:pt>
                <c:pt idx="9">
                  <c:v>99.901185770750971</c:v>
                </c:pt>
                <c:pt idx="10">
                  <c:v>99.215686274509807</c:v>
                </c:pt>
                <c:pt idx="11">
                  <c:v>97.878495660559309</c:v>
                </c:pt>
                <c:pt idx="12">
                  <c:v>97.533206831119529</c:v>
                </c:pt>
                <c:pt idx="13">
                  <c:v>97.462406015037601</c:v>
                </c:pt>
                <c:pt idx="14">
                  <c:v>97.113594040968337</c:v>
                </c:pt>
                <c:pt idx="15">
                  <c:v>96.596136154553818</c:v>
                </c:pt>
                <c:pt idx="16">
                  <c:v>98.14298978644382</c:v>
                </c:pt>
                <c:pt idx="17">
                  <c:v>98.053753475440217</c:v>
                </c:pt>
                <c:pt idx="18">
                  <c:v>97.329650092081039</c:v>
                </c:pt>
                <c:pt idx="19">
                  <c:v>97.687326549491218</c:v>
                </c:pt>
                <c:pt idx="20">
                  <c:v>96.797804208600184</c:v>
                </c:pt>
                <c:pt idx="21">
                  <c:v>96.431838975297353</c:v>
                </c:pt>
                <c:pt idx="22">
                  <c:v>96.164383561643831</c:v>
                </c:pt>
                <c:pt idx="23">
                  <c:v>95.810564663023683</c:v>
                </c:pt>
                <c:pt idx="24">
                  <c:v>95.48328816621499</c:v>
                </c:pt>
                <c:pt idx="25">
                  <c:v>94.89704565801253</c:v>
                </c:pt>
                <c:pt idx="26">
                  <c:v>94.311111111111103</c:v>
                </c:pt>
                <c:pt idx="27">
                  <c:v>94.666666666666671</c:v>
                </c:pt>
                <c:pt idx="28">
                  <c:v>95.784753363228688</c:v>
                </c:pt>
                <c:pt idx="29">
                  <c:v>97</c:v>
                </c:pt>
                <c:pt idx="30">
                  <c:v>95.769576957695776</c:v>
                </c:pt>
                <c:pt idx="31">
                  <c:v>94.835262689225303</c:v>
                </c:pt>
                <c:pt idx="32">
                  <c:v>94.821428571428584</c:v>
                </c:pt>
                <c:pt idx="33">
                  <c:v>94.89704565801253</c:v>
                </c:pt>
                <c:pt idx="34">
                  <c:v>94.793536804308786</c:v>
                </c:pt>
                <c:pt idx="35">
                  <c:v>95.306859205776178</c:v>
                </c:pt>
                <c:pt idx="36">
                  <c:v>95.392953929539289</c:v>
                </c:pt>
                <c:pt idx="37">
                  <c:v>95.130748422001801</c:v>
                </c:pt>
                <c:pt idx="38">
                  <c:v>95.475113122171948</c:v>
                </c:pt>
                <c:pt idx="39">
                  <c:v>96.786042240587705</c:v>
                </c:pt>
                <c:pt idx="40">
                  <c:v>97.412199630314234</c:v>
                </c:pt>
                <c:pt idx="41">
                  <c:v>97.409805735430155</c:v>
                </c:pt>
                <c:pt idx="42">
                  <c:v>96.869244935543293</c:v>
                </c:pt>
                <c:pt idx="43">
                  <c:v>96.593001841620634</c:v>
                </c:pt>
                <c:pt idx="44">
                  <c:v>96.316758747697975</c:v>
                </c:pt>
                <c:pt idx="45">
                  <c:v>97.299813780260706</c:v>
                </c:pt>
                <c:pt idx="46">
                  <c:v>97.483690587138867</c:v>
                </c:pt>
                <c:pt idx="47">
                  <c:v>96.930232558139537</c:v>
                </c:pt>
                <c:pt idx="48">
                  <c:v>97.661365762394752</c:v>
                </c:pt>
                <c:pt idx="49">
                  <c:v>97.844423617619498</c:v>
                </c:pt>
                <c:pt idx="50">
                  <c:v>98.396226415094333</c:v>
                </c:pt>
                <c:pt idx="51">
                  <c:v>98.300283286118969</c:v>
                </c:pt>
                <c:pt idx="52">
                  <c:v>98.394711992445707</c:v>
                </c:pt>
                <c:pt idx="53">
                  <c:v>98.217636022514071</c:v>
                </c:pt>
                <c:pt idx="54">
                  <c:v>98.679245283018858</c:v>
                </c:pt>
                <c:pt idx="55">
                  <c:v>99.148533585619674</c:v>
                </c:pt>
                <c:pt idx="56">
                  <c:v>99.148533585619674</c:v>
                </c:pt>
                <c:pt idx="57">
                  <c:v>100.09560229445506</c:v>
                </c:pt>
                <c:pt idx="58">
                  <c:v>100.77145612343297</c:v>
                </c:pt>
                <c:pt idx="59">
                  <c:v>103.05118110236222</c:v>
                </c:pt>
                <c:pt idx="60">
                  <c:v>104.5954045954046</c:v>
                </c:pt>
                <c:pt idx="61">
                  <c:v>102.85433070866141</c:v>
                </c:pt>
                <c:pt idx="62">
                  <c:v>102.35063663075417</c:v>
                </c:pt>
                <c:pt idx="63">
                  <c:v>102.14424951267056</c:v>
                </c:pt>
                <c:pt idx="64">
                  <c:v>102.5440313111546</c:v>
                </c:pt>
                <c:pt idx="65">
                  <c:v>102.54652301665035</c:v>
                </c:pt>
                <c:pt idx="66">
                  <c:v>102.96150049358342</c:v>
                </c:pt>
                <c:pt idx="67">
                  <c:v>104.41767068273093</c:v>
                </c:pt>
                <c:pt idx="68">
                  <c:v>104.53629032258065</c:v>
                </c:pt>
                <c:pt idx="69">
                  <c:v>104.13306451612902</c:v>
                </c:pt>
                <c:pt idx="70">
                  <c:v>104.86815415821502</c:v>
                </c:pt>
                <c:pt idx="71">
                  <c:v>105.8641975308642</c:v>
                </c:pt>
                <c:pt idx="72">
                  <c:v>107.21757322175733</c:v>
                </c:pt>
                <c:pt idx="73">
                  <c:v>107.35294117647058</c:v>
                </c:pt>
                <c:pt idx="74">
                  <c:v>106.478578892372</c:v>
                </c:pt>
                <c:pt idx="75">
                  <c:v>106.36079249217936</c:v>
                </c:pt>
                <c:pt idx="76">
                  <c:v>105.67010309278351</c:v>
                </c:pt>
                <c:pt idx="77">
                  <c:v>105.33880903490757</c:v>
                </c:pt>
                <c:pt idx="78">
                  <c:v>105.76725025746654</c:v>
                </c:pt>
                <c:pt idx="79">
                  <c:v>105.54414784394251</c:v>
                </c:pt>
                <c:pt idx="80">
                  <c:v>105.64102564102565</c:v>
                </c:pt>
                <c:pt idx="81">
                  <c:v>104.67955239064091</c:v>
                </c:pt>
                <c:pt idx="82">
                  <c:v>104.88301119023397</c:v>
                </c:pt>
                <c:pt idx="83">
                  <c:v>103.7037037037037</c:v>
                </c:pt>
                <c:pt idx="84">
                  <c:v>103.99600399600399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3F9-449B-988E-384208427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73119168"/>
        <c:axId val="273119728"/>
      </c:areaChart>
      <c:lineChart>
        <c:grouping val="standard"/>
        <c:varyColors val="0"/>
        <c:ser>
          <c:idx val="0"/>
          <c:order val="0"/>
          <c:tx>
            <c:strRef>
              <c:f>'Figura 1.7'!$C$22</c:f>
              <c:strCache>
                <c:ptCount val="1"/>
                <c:pt idx="0">
                  <c:v>Prezzi alla produzione dei prodotti venduti sul mercato estero</c:v>
                </c:pt>
              </c:strCache>
            </c:strRef>
          </c:tx>
          <c:spPr>
            <a:ln>
              <a:solidFill>
                <a:srgbClr val="C1002A"/>
              </a:solidFill>
            </a:ln>
          </c:spPr>
          <c:marker>
            <c:symbol val="none"/>
          </c:marker>
          <c:cat>
            <c:numRef>
              <c:f>'Figura 1.7'!$B$24:$B$108</c:f>
              <c:numCache>
                <c:formatCode>General</c:formatCode>
                <c:ptCount val="85"/>
                <c:pt idx="0">
                  <c:v>2010</c:v>
                </c:pt>
                <c:pt idx="12">
                  <c:v>2011</c:v>
                </c:pt>
                <c:pt idx="24">
                  <c:v>2012</c:v>
                </c:pt>
                <c:pt idx="36">
                  <c:v>2013</c:v>
                </c:pt>
                <c:pt idx="48">
                  <c:v>2014</c:v>
                </c:pt>
                <c:pt idx="60">
                  <c:v>2015</c:v>
                </c:pt>
                <c:pt idx="72">
                  <c:v>2016</c:v>
                </c:pt>
                <c:pt idx="84">
                  <c:v>2017</c:v>
                </c:pt>
              </c:numCache>
            </c:numRef>
          </c:cat>
          <c:val>
            <c:numRef>
              <c:f>'Figura 1.7'!$C$24:$C$108</c:f>
              <c:numCache>
                <c:formatCode>General</c:formatCode>
                <c:ptCount val="85"/>
                <c:pt idx="0">
                  <c:v>97.5</c:v>
                </c:pt>
                <c:pt idx="1">
                  <c:v>98</c:v>
                </c:pt>
                <c:pt idx="2">
                  <c:v>98.3</c:v>
                </c:pt>
                <c:pt idx="3">
                  <c:v>99.2</c:v>
                </c:pt>
                <c:pt idx="4">
                  <c:v>100</c:v>
                </c:pt>
                <c:pt idx="5">
                  <c:v>100.6</c:v>
                </c:pt>
                <c:pt idx="6">
                  <c:v>100.9</c:v>
                </c:pt>
                <c:pt idx="7">
                  <c:v>100.8</c:v>
                </c:pt>
                <c:pt idx="8">
                  <c:v>100.9</c:v>
                </c:pt>
                <c:pt idx="9">
                  <c:v>101.1</c:v>
                </c:pt>
                <c:pt idx="10">
                  <c:v>101.2</c:v>
                </c:pt>
                <c:pt idx="11">
                  <c:v>101.5</c:v>
                </c:pt>
                <c:pt idx="12">
                  <c:v>102.8</c:v>
                </c:pt>
                <c:pt idx="13">
                  <c:v>103.7</c:v>
                </c:pt>
                <c:pt idx="14">
                  <c:v>104.3</c:v>
                </c:pt>
                <c:pt idx="15">
                  <c:v>105</c:v>
                </c:pt>
                <c:pt idx="16">
                  <c:v>105.7</c:v>
                </c:pt>
                <c:pt idx="17">
                  <c:v>105.8</c:v>
                </c:pt>
                <c:pt idx="18">
                  <c:v>105.7</c:v>
                </c:pt>
                <c:pt idx="19">
                  <c:v>105.6</c:v>
                </c:pt>
                <c:pt idx="20">
                  <c:v>105.8</c:v>
                </c:pt>
                <c:pt idx="21">
                  <c:v>105.4</c:v>
                </c:pt>
                <c:pt idx="22">
                  <c:v>105.3</c:v>
                </c:pt>
                <c:pt idx="23">
                  <c:v>105.2</c:v>
                </c:pt>
                <c:pt idx="24">
                  <c:v>105.7</c:v>
                </c:pt>
                <c:pt idx="25">
                  <c:v>106</c:v>
                </c:pt>
                <c:pt idx="26">
                  <c:v>106.1</c:v>
                </c:pt>
                <c:pt idx="27">
                  <c:v>106.5</c:v>
                </c:pt>
                <c:pt idx="28">
                  <c:v>106.8</c:v>
                </c:pt>
                <c:pt idx="29">
                  <c:v>106.7</c:v>
                </c:pt>
                <c:pt idx="30">
                  <c:v>106.4</c:v>
                </c:pt>
                <c:pt idx="31">
                  <c:v>106.5</c:v>
                </c:pt>
                <c:pt idx="32">
                  <c:v>106.2</c:v>
                </c:pt>
                <c:pt idx="33">
                  <c:v>106</c:v>
                </c:pt>
                <c:pt idx="34">
                  <c:v>105.6</c:v>
                </c:pt>
                <c:pt idx="35">
                  <c:v>105.6</c:v>
                </c:pt>
                <c:pt idx="36">
                  <c:v>105.6</c:v>
                </c:pt>
                <c:pt idx="37">
                  <c:v>105.5</c:v>
                </c:pt>
                <c:pt idx="38">
                  <c:v>105.5</c:v>
                </c:pt>
                <c:pt idx="39">
                  <c:v>105.4</c:v>
                </c:pt>
                <c:pt idx="40">
                  <c:v>105.4</c:v>
                </c:pt>
                <c:pt idx="41">
                  <c:v>105.3</c:v>
                </c:pt>
                <c:pt idx="42">
                  <c:v>105.2</c:v>
                </c:pt>
                <c:pt idx="43">
                  <c:v>104.9</c:v>
                </c:pt>
                <c:pt idx="44">
                  <c:v>104.6</c:v>
                </c:pt>
                <c:pt idx="45">
                  <c:v>104.5</c:v>
                </c:pt>
                <c:pt idx="46">
                  <c:v>104.6</c:v>
                </c:pt>
                <c:pt idx="47">
                  <c:v>104.2</c:v>
                </c:pt>
                <c:pt idx="48">
                  <c:v>104.4</c:v>
                </c:pt>
                <c:pt idx="49">
                  <c:v>104.4</c:v>
                </c:pt>
                <c:pt idx="50">
                  <c:v>104.3</c:v>
                </c:pt>
                <c:pt idx="51">
                  <c:v>104.1</c:v>
                </c:pt>
                <c:pt idx="52">
                  <c:v>104.2</c:v>
                </c:pt>
                <c:pt idx="53">
                  <c:v>104.7</c:v>
                </c:pt>
                <c:pt idx="54">
                  <c:v>104.6</c:v>
                </c:pt>
                <c:pt idx="55">
                  <c:v>104.8</c:v>
                </c:pt>
                <c:pt idx="56">
                  <c:v>104.8</c:v>
                </c:pt>
                <c:pt idx="57">
                  <c:v>104.7</c:v>
                </c:pt>
                <c:pt idx="58">
                  <c:v>104.5</c:v>
                </c:pt>
                <c:pt idx="59">
                  <c:v>104.7</c:v>
                </c:pt>
                <c:pt idx="60">
                  <c:v>104.7</c:v>
                </c:pt>
                <c:pt idx="61">
                  <c:v>104.5</c:v>
                </c:pt>
                <c:pt idx="62">
                  <c:v>104.5</c:v>
                </c:pt>
                <c:pt idx="63">
                  <c:v>104.8</c:v>
                </c:pt>
                <c:pt idx="64">
                  <c:v>104.8</c:v>
                </c:pt>
                <c:pt idx="65">
                  <c:v>104.7</c:v>
                </c:pt>
                <c:pt idx="66">
                  <c:v>104.3</c:v>
                </c:pt>
                <c:pt idx="67">
                  <c:v>104</c:v>
                </c:pt>
                <c:pt idx="68">
                  <c:v>103.7</c:v>
                </c:pt>
                <c:pt idx="69">
                  <c:v>103.3</c:v>
                </c:pt>
                <c:pt idx="70">
                  <c:v>103.4</c:v>
                </c:pt>
                <c:pt idx="71">
                  <c:v>102.9</c:v>
                </c:pt>
                <c:pt idx="72">
                  <c:v>102.5</c:v>
                </c:pt>
                <c:pt idx="73">
                  <c:v>102.2</c:v>
                </c:pt>
                <c:pt idx="74">
                  <c:v>101.9</c:v>
                </c:pt>
                <c:pt idx="75">
                  <c:v>102</c:v>
                </c:pt>
                <c:pt idx="76">
                  <c:v>102.5</c:v>
                </c:pt>
                <c:pt idx="77">
                  <c:v>102.6</c:v>
                </c:pt>
                <c:pt idx="78">
                  <c:v>102.7</c:v>
                </c:pt>
                <c:pt idx="79">
                  <c:v>102.8</c:v>
                </c:pt>
                <c:pt idx="80">
                  <c:v>103</c:v>
                </c:pt>
                <c:pt idx="81">
                  <c:v>102.9</c:v>
                </c:pt>
                <c:pt idx="82">
                  <c:v>103.1</c:v>
                </c:pt>
                <c:pt idx="83">
                  <c:v>103.6</c:v>
                </c:pt>
                <c:pt idx="84">
                  <c:v>104.1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3F9-449B-988E-384208427069}"/>
            </c:ext>
          </c:extLst>
        </c:ser>
        <c:ser>
          <c:idx val="1"/>
          <c:order val="1"/>
          <c:tx>
            <c:strRef>
              <c:f>'Figura 1.7'!$D$22</c:f>
              <c:strCache>
                <c:ptCount val="1"/>
                <c:pt idx="0">
                  <c:v>Prezzi alla produzione dei prodotti importati</c:v>
                </c:pt>
              </c:strCache>
            </c:strRef>
          </c:tx>
          <c:spPr>
            <a:ln>
              <a:solidFill>
                <a:srgbClr val="FABB00"/>
              </a:solidFill>
            </a:ln>
          </c:spPr>
          <c:marker>
            <c:symbol val="none"/>
          </c:marker>
          <c:cat>
            <c:numRef>
              <c:f>'Figura 1.7'!$B$24:$B$108</c:f>
              <c:numCache>
                <c:formatCode>General</c:formatCode>
                <c:ptCount val="85"/>
                <c:pt idx="0">
                  <c:v>2010</c:v>
                </c:pt>
                <c:pt idx="12">
                  <c:v>2011</c:v>
                </c:pt>
                <c:pt idx="24">
                  <c:v>2012</c:v>
                </c:pt>
                <c:pt idx="36">
                  <c:v>2013</c:v>
                </c:pt>
                <c:pt idx="48">
                  <c:v>2014</c:v>
                </c:pt>
                <c:pt idx="60">
                  <c:v>2015</c:v>
                </c:pt>
                <c:pt idx="72">
                  <c:v>2016</c:v>
                </c:pt>
                <c:pt idx="84">
                  <c:v>2017</c:v>
                </c:pt>
              </c:numCache>
            </c:numRef>
          </c:cat>
          <c:val>
            <c:numRef>
              <c:f>'Figura 1.7'!$D$24:$D$108</c:f>
              <c:numCache>
                <c:formatCode>General</c:formatCode>
                <c:ptCount val="85"/>
                <c:pt idx="0">
                  <c:v>96.4</c:v>
                </c:pt>
                <c:pt idx="1">
                  <c:v>97</c:v>
                </c:pt>
                <c:pt idx="2">
                  <c:v>98.1</c:v>
                </c:pt>
                <c:pt idx="3">
                  <c:v>99.7</c:v>
                </c:pt>
                <c:pt idx="4">
                  <c:v>99.6</c:v>
                </c:pt>
                <c:pt idx="5">
                  <c:v>100.5</c:v>
                </c:pt>
                <c:pt idx="6">
                  <c:v>100.2</c:v>
                </c:pt>
                <c:pt idx="7">
                  <c:v>100.8</c:v>
                </c:pt>
                <c:pt idx="8">
                  <c:v>100.9</c:v>
                </c:pt>
                <c:pt idx="9">
                  <c:v>101.2</c:v>
                </c:pt>
                <c:pt idx="10">
                  <c:v>102</c:v>
                </c:pt>
                <c:pt idx="11">
                  <c:v>103.7</c:v>
                </c:pt>
                <c:pt idx="12">
                  <c:v>105.4</c:v>
                </c:pt>
                <c:pt idx="13">
                  <c:v>106.4</c:v>
                </c:pt>
                <c:pt idx="14">
                  <c:v>107.4</c:v>
                </c:pt>
                <c:pt idx="15">
                  <c:v>108.7</c:v>
                </c:pt>
                <c:pt idx="16">
                  <c:v>107.7</c:v>
                </c:pt>
                <c:pt idx="17">
                  <c:v>107.9</c:v>
                </c:pt>
                <c:pt idx="18">
                  <c:v>108.6</c:v>
                </c:pt>
                <c:pt idx="19">
                  <c:v>108.1</c:v>
                </c:pt>
                <c:pt idx="20">
                  <c:v>109.3</c:v>
                </c:pt>
                <c:pt idx="21">
                  <c:v>109.3</c:v>
                </c:pt>
                <c:pt idx="22">
                  <c:v>109.5</c:v>
                </c:pt>
                <c:pt idx="23">
                  <c:v>109.8</c:v>
                </c:pt>
                <c:pt idx="24">
                  <c:v>110.7</c:v>
                </c:pt>
                <c:pt idx="25">
                  <c:v>111.7</c:v>
                </c:pt>
                <c:pt idx="26">
                  <c:v>112.5</c:v>
                </c:pt>
                <c:pt idx="27">
                  <c:v>112.5</c:v>
                </c:pt>
                <c:pt idx="28">
                  <c:v>111.5</c:v>
                </c:pt>
                <c:pt idx="29">
                  <c:v>110</c:v>
                </c:pt>
                <c:pt idx="30">
                  <c:v>111.1</c:v>
                </c:pt>
                <c:pt idx="31">
                  <c:v>112.3</c:v>
                </c:pt>
                <c:pt idx="32">
                  <c:v>112</c:v>
                </c:pt>
                <c:pt idx="33">
                  <c:v>111.7</c:v>
                </c:pt>
                <c:pt idx="34">
                  <c:v>111.4</c:v>
                </c:pt>
                <c:pt idx="35">
                  <c:v>110.8</c:v>
                </c:pt>
                <c:pt idx="36">
                  <c:v>110.7</c:v>
                </c:pt>
                <c:pt idx="37">
                  <c:v>110.9</c:v>
                </c:pt>
                <c:pt idx="38">
                  <c:v>110.5</c:v>
                </c:pt>
                <c:pt idx="39">
                  <c:v>108.9</c:v>
                </c:pt>
                <c:pt idx="40">
                  <c:v>108.2</c:v>
                </c:pt>
                <c:pt idx="41">
                  <c:v>108.1</c:v>
                </c:pt>
                <c:pt idx="42">
                  <c:v>108.6</c:v>
                </c:pt>
                <c:pt idx="43">
                  <c:v>108.6</c:v>
                </c:pt>
                <c:pt idx="44">
                  <c:v>108.6</c:v>
                </c:pt>
                <c:pt idx="45">
                  <c:v>107.4</c:v>
                </c:pt>
                <c:pt idx="46">
                  <c:v>107.3</c:v>
                </c:pt>
                <c:pt idx="47">
                  <c:v>107.5</c:v>
                </c:pt>
                <c:pt idx="48">
                  <c:v>106.9</c:v>
                </c:pt>
                <c:pt idx="49">
                  <c:v>106.7</c:v>
                </c:pt>
                <c:pt idx="50">
                  <c:v>106</c:v>
                </c:pt>
                <c:pt idx="51">
                  <c:v>105.9</c:v>
                </c:pt>
                <c:pt idx="52">
                  <c:v>105.9</c:v>
                </c:pt>
                <c:pt idx="53">
                  <c:v>106.6</c:v>
                </c:pt>
                <c:pt idx="54">
                  <c:v>106</c:v>
                </c:pt>
                <c:pt idx="55">
                  <c:v>105.7</c:v>
                </c:pt>
                <c:pt idx="56">
                  <c:v>105.7</c:v>
                </c:pt>
                <c:pt idx="57">
                  <c:v>104.6</c:v>
                </c:pt>
                <c:pt idx="58">
                  <c:v>103.7</c:v>
                </c:pt>
                <c:pt idx="59">
                  <c:v>101.6</c:v>
                </c:pt>
                <c:pt idx="60">
                  <c:v>100.1</c:v>
                </c:pt>
                <c:pt idx="61">
                  <c:v>101.6</c:v>
                </c:pt>
                <c:pt idx="62">
                  <c:v>102.1</c:v>
                </c:pt>
                <c:pt idx="63">
                  <c:v>102.6</c:v>
                </c:pt>
                <c:pt idx="64">
                  <c:v>102.2</c:v>
                </c:pt>
                <c:pt idx="65">
                  <c:v>102.1</c:v>
                </c:pt>
                <c:pt idx="66">
                  <c:v>101.3</c:v>
                </c:pt>
                <c:pt idx="67">
                  <c:v>99.6</c:v>
                </c:pt>
                <c:pt idx="68">
                  <c:v>99.2</c:v>
                </c:pt>
                <c:pt idx="69">
                  <c:v>99.2</c:v>
                </c:pt>
                <c:pt idx="70">
                  <c:v>98.6</c:v>
                </c:pt>
                <c:pt idx="71">
                  <c:v>97.2</c:v>
                </c:pt>
                <c:pt idx="72">
                  <c:v>95.6</c:v>
                </c:pt>
                <c:pt idx="73">
                  <c:v>95.2</c:v>
                </c:pt>
                <c:pt idx="74">
                  <c:v>95.7</c:v>
                </c:pt>
                <c:pt idx="75">
                  <c:v>95.9</c:v>
                </c:pt>
                <c:pt idx="76" formatCode="0.0">
                  <c:v>97</c:v>
                </c:pt>
                <c:pt idx="77">
                  <c:v>97.4</c:v>
                </c:pt>
                <c:pt idx="78">
                  <c:v>97.1</c:v>
                </c:pt>
                <c:pt idx="79">
                  <c:v>97.4</c:v>
                </c:pt>
                <c:pt idx="80">
                  <c:v>97.5</c:v>
                </c:pt>
                <c:pt idx="81">
                  <c:v>98.3</c:v>
                </c:pt>
                <c:pt idx="82">
                  <c:v>98.3</c:v>
                </c:pt>
                <c:pt idx="83">
                  <c:v>99.9</c:v>
                </c:pt>
                <c:pt idx="84">
                  <c:v>100.1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3F9-449B-988E-3842084270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73119168"/>
        <c:axId val="273119728"/>
      </c:lineChart>
      <c:catAx>
        <c:axId val="27311916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273119728"/>
        <c:crosses val="autoZero"/>
        <c:auto val="1"/>
        <c:lblAlgn val="ctr"/>
        <c:lblOffset val="100"/>
        <c:noMultiLvlLbl val="0"/>
      </c:catAx>
      <c:valAx>
        <c:axId val="273119728"/>
        <c:scaling>
          <c:orientation val="minMax"/>
          <c:min val="90"/>
        </c:scaling>
        <c:delete val="0"/>
        <c:axPos val="l"/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it-IT"/>
          </a:p>
        </c:txPr>
        <c:crossAx val="273119168"/>
        <c:crossesAt val="1"/>
        <c:crossBetween val="between"/>
      </c:valAx>
      <c:spPr>
        <a:noFill/>
      </c:spPr>
    </c:plotArea>
    <c:legend>
      <c:legendPos val="b"/>
      <c:layout>
        <c:manualLayout>
          <c:xMode val="edge"/>
          <c:yMode val="edge"/>
          <c:x val="3.8446759259259267E-3"/>
          <c:y val="0.8549517094017095"/>
          <c:w val="0.98643101851851855"/>
          <c:h val="0.13962094017094015"/>
        </c:manualLayout>
      </c:layout>
      <c:overlay val="0"/>
      <c:txPr>
        <a:bodyPr/>
        <a:lstStyle/>
        <a:p>
          <a:pPr>
            <a:defRPr sz="700" baseline="0">
              <a:latin typeface="Arial" panose="020B0604020202020204" pitchFamily="34" charset="0"/>
              <a:cs typeface="Arial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ysClr val="window" lastClr="FFFFFF"/>
    </a:solidFill>
    <a:ln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1098611111111114E-2"/>
          <c:y val="1.3591798941798941E-2"/>
          <c:w val="0.4814951388888889"/>
          <c:h val="0.9248044973544973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0324B"/>
            </a:solidFill>
            <a:ln>
              <a:noFill/>
            </a:ln>
            <a:effectLst/>
            <a:sp3d/>
          </c:spPr>
          <c:invertIfNegative val="0"/>
          <c:cat>
            <c:strRef>
              <c:f>'Figura 1.8'!$L$7:$L$23</c:f>
              <c:strCache>
                <c:ptCount val="16"/>
                <c:pt idx="0">
                  <c:v>TOTALE</c:v>
                </c:pt>
                <c:pt idx="1">
                  <c:v> Prodotti delle altre attività manifatturiere</c:v>
                </c:pt>
                <c:pt idx="2">
                  <c:v>Mezzi di trasporto</c:v>
                </c:pt>
                <c:pt idx="3">
                  <c:v> Macchine e apparecchi n.c.a.</c:v>
                </c:pt>
                <c:pt idx="4">
                  <c:v>Apparecchi elettrici</c:v>
                </c:pt>
                <c:pt idx="5">
                  <c:v>Computer, apparecchi elettronici e ottici</c:v>
                </c:pt>
                <c:pt idx="6">
                  <c:v>Metalli di base e prodotti in metallo, esclusi macchine e impianti</c:v>
                </c:pt>
                <c:pt idx="7">
                  <c:v>Articoli in gomma e materie plastiche, altri prodotti della lavorazione di minerali non metalliferi</c:v>
                </c:pt>
                <c:pt idx="8">
                  <c:v>Articoli farmaceutici, chimico-medicinali e botanici</c:v>
                </c:pt>
                <c:pt idx="9">
                  <c:v>Sostanze e prodotti chimici</c:v>
                </c:pt>
                <c:pt idx="10">
                  <c:v>Coke e prodotti petroliferi raffinati</c:v>
                </c:pt>
                <c:pt idx="11">
                  <c:v>Legno e prodotti in legno; carta e stampa</c:v>
                </c:pt>
                <c:pt idx="12">
                  <c:v>Prodotti tessili e dell'abbigliamento, pelli e accessori</c:v>
                </c:pt>
                <c:pt idx="13">
                  <c:v>Prodotti alimentari, bevande e tabacco</c:v>
                </c:pt>
                <c:pt idx="14">
                  <c:v>Prodotti dell'estrazione di minerali da cave e miniere</c:v>
                </c:pt>
                <c:pt idx="15">
                  <c:v> Prodotti dell’agricoltura, della silvicoltura e della pesca</c:v>
                </c:pt>
              </c:strCache>
            </c:strRef>
          </c:cat>
          <c:val>
            <c:numRef>
              <c:f>'Figura 1.8'!$M$7:$M$23</c:f>
              <c:numCache>
                <c:formatCode>#,##0.0</c:formatCode>
                <c:ptCount val="17"/>
                <c:pt idx="0">
                  <c:v>1.1303013568906692</c:v>
                </c:pt>
                <c:pt idx="1">
                  <c:v>0.68174190990552574</c:v>
                </c:pt>
                <c:pt idx="2">
                  <c:v>5.3369399241141764</c:v>
                </c:pt>
                <c:pt idx="3">
                  <c:v>0.17650156462588029</c:v>
                </c:pt>
                <c:pt idx="4">
                  <c:v>8.5045629383671439E-2</c:v>
                </c:pt>
                <c:pt idx="5">
                  <c:v>-0.60904321273579853</c:v>
                </c:pt>
                <c:pt idx="6">
                  <c:v>5.8233361793710969E-2</c:v>
                </c:pt>
                <c:pt idx="7">
                  <c:v>2.1364367236167823</c:v>
                </c:pt>
                <c:pt idx="8">
                  <c:v>6.824015540969981</c:v>
                </c:pt>
                <c:pt idx="9">
                  <c:v>1.8024845658409561</c:v>
                </c:pt>
                <c:pt idx="10">
                  <c:v>-19.039513384086874</c:v>
                </c:pt>
                <c:pt idx="11">
                  <c:v>0.30870977104413555</c:v>
                </c:pt>
                <c:pt idx="12">
                  <c:v>1.2146458429728852</c:v>
                </c:pt>
                <c:pt idx="13">
                  <c:v>4.1763180508258557</c:v>
                </c:pt>
                <c:pt idx="14">
                  <c:v>-12.752893853205464</c:v>
                </c:pt>
                <c:pt idx="15">
                  <c:v>2.8929703973400933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4D-4215-9A85-6AA1B7988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axId val="274609584"/>
        <c:axId val="274610144"/>
      </c:barChart>
      <c:catAx>
        <c:axId val="274609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74610144"/>
        <c:crosses val="autoZero"/>
        <c:auto val="1"/>
        <c:lblAlgn val="ctr"/>
        <c:lblOffset val="100"/>
        <c:noMultiLvlLbl val="0"/>
      </c:catAx>
      <c:valAx>
        <c:axId val="274610144"/>
        <c:scaling>
          <c:orientation val="minMax"/>
          <c:max val="10"/>
          <c:min val="-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74609584"/>
        <c:crosses val="autoZero"/>
        <c:crossBetween val="between"/>
      </c:valAx>
      <c:spPr>
        <a:noFill/>
        <a:ln>
          <a:noFill/>
        </a:ln>
        <a:effectLst/>
        <a:sp3d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13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17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18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19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29.xml"/></Relationships>
</file>

<file path=xl/drawings/_rels/drawing2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chart" Target="../charts/chart30.xml"/><Relationship Id="rId4" Type="http://schemas.openxmlformats.org/officeDocument/2006/relationships/hyperlink" Target="#Indice!A1"/></Relationships>
</file>

<file path=xl/drawings/_rels/drawing2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4" Type="http://schemas.openxmlformats.org/officeDocument/2006/relationships/hyperlink" Target="#Indice!A1"/></Relationships>
</file>

<file path=xl/drawings/_rels/drawing3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4" Type="http://schemas.openxmlformats.org/officeDocument/2006/relationships/hyperlink" Target="#Indice!A1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39.xml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40.xml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41.xml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42.xml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43.xml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44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hyperlink" Target="#Indice!A1"/><Relationship Id="rId2" Type="http://schemas.openxmlformats.org/officeDocument/2006/relationships/chart" Target="../charts/chart46.xml"/><Relationship Id="rId1" Type="http://schemas.openxmlformats.org/officeDocument/2006/relationships/chart" Target="../charts/chart45.xml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47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3.xml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48.xml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hyperlink" Target="#Indice!A1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0</xdr:rowOff>
    </xdr:from>
    <xdr:to>
      <xdr:col>0</xdr:col>
      <xdr:colOff>1123950</xdr:colOff>
      <xdr:row>0</xdr:row>
      <xdr:rowOff>568262</xdr:rowOff>
    </xdr:to>
    <xdr:pic>
      <xdr:nvPicPr>
        <xdr:cNvPr id="3" name="Immagine 2" descr="https://intranet.istat.it/Software/StandardGrafici/Logo%20a%20colori%20in%20bassa%20risoluzione%20con%20sfondo%20trasparente%20per%20uso%20presentazioni%20con%20denominazione%20completa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1085850" cy="568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</xdr:colOff>
      <xdr:row>3</xdr:row>
      <xdr:rowOff>95250</xdr:rowOff>
    </xdr:from>
    <xdr:to>
      <xdr:col>8</xdr:col>
      <xdr:colOff>252825</xdr:colOff>
      <xdr:row>23</xdr:row>
      <xdr:rowOff>65250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628650</xdr:colOff>
      <xdr:row>0</xdr:row>
      <xdr:rowOff>0</xdr:rowOff>
    </xdr:from>
    <xdr:to>
      <xdr:col>12</xdr:col>
      <xdr:colOff>1634728</xdr:colOff>
      <xdr:row>2</xdr:row>
      <xdr:rowOff>0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8877300" y="0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581025</xdr:colOff>
      <xdr:row>3</xdr:row>
      <xdr:rowOff>19051</xdr:rowOff>
    </xdr:from>
    <xdr:to>
      <xdr:col>8</xdr:col>
      <xdr:colOff>176625</xdr:colOff>
      <xdr:row>17</xdr:row>
      <xdr:rowOff>52051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0</xdr:row>
      <xdr:rowOff>0</xdr:rowOff>
    </xdr:from>
    <xdr:to>
      <xdr:col>15</xdr:col>
      <xdr:colOff>415528</xdr:colOff>
      <xdr:row>1</xdr:row>
      <xdr:rowOff>38100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8267700" y="0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8</xdr:col>
      <xdr:colOff>186150</xdr:colOff>
      <xdr:row>18</xdr:row>
      <xdr:rowOff>43500</xdr:rowOff>
    </xdr:to>
    <xdr:graphicFrame macro="">
      <xdr:nvGraphicFramePr>
        <xdr:cNvPr id="2" name="Gra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10</xdr:col>
      <xdr:colOff>415528</xdr:colOff>
      <xdr:row>3</xdr:row>
      <xdr:rowOff>0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5619750" y="190500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468313</xdr:colOff>
      <xdr:row>3</xdr:row>
      <xdr:rowOff>103189</xdr:rowOff>
    </xdr:from>
    <xdr:to>
      <xdr:col>6</xdr:col>
      <xdr:colOff>198438</xdr:colOff>
      <xdr:row>20</xdr:row>
      <xdr:rowOff>49849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</xdr:row>
      <xdr:rowOff>0</xdr:rowOff>
    </xdr:from>
    <xdr:to>
      <xdr:col>8</xdr:col>
      <xdr:colOff>1006078</xdr:colOff>
      <xdr:row>5</xdr:row>
      <xdr:rowOff>63500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7056438" y="476250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</xdr:row>
      <xdr:rowOff>0</xdr:rowOff>
    </xdr:from>
    <xdr:to>
      <xdr:col>9</xdr:col>
      <xdr:colOff>349800</xdr:colOff>
      <xdr:row>26</xdr:row>
      <xdr:rowOff>47850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393756</xdr:colOff>
      <xdr:row>3</xdr:row>
      <xdr:rowOff>108858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6633482" y="149679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0.40973</cdr:x>
      <cdr:y>0.0231</cdr:y>
    </cdr:from>
    <cdr:to>
      <cdr:x>0.46814</cdr:x>
      <cdr:y>0.07853</cdr:y>
    </cdr:to>
    <cdr:grpSp>
      <cdr:nvGrpSpPr>
        <cdr:cNvPr id="4" name="Gruppo 3"/>
        <cdr:cNvGrpSpPr/>
      </cdr:nvGrpSpPr>
      <cdr:grpSpPr>
        <a:xfrm xmlns:a="http://schemas.openxmlformats.org/drawingml/2006/main">
          <a:off x="2359488" y="63342"/>
          <a:ext cx="336362" cy="151992"/>
          <a:chOff x="2291522" y="21295"/>
          <a:chExt cx="258740" cy="162010"/>
        </a:xfrm>
      </cdr:grpSpPr>
      <cdr:sp macro="" textlink="">
        <cdr:nvSpPr>
          <cdr:cNvPr id="2" name="Ovale 1"/>
          <cdr:cNvSpPr/>
        </cdr:nvSpPr>
        <cdr:spPr>
          <a:xfrm xmlns:a="http://schemas.openxmlformats.org/drawingml/2006/main">
            <a:off x="2495195" y="112433"/>
            <a:ext cx="50377" cy="61957"/>
          </a:xfrm>
          <a:prstGeom xmlns:a="http://schemas.openxmlformats.org/drawingml/2006/main" prst="ellipse">
            <a:avLst/>
          </a:prstGeom>
          <a:solidFill xmlns:a="http://schemas.openxmlformats.org/drawingml/2006/main">
            <a:srgbClr val="990099"/>
          </a:solidFill>
          <a:ln xmlns:a="http://schemas.openxmlformats.org/drawingml/2006/main" w="6350">
            <a:noFill/>
          </a:ln>
        </cdr:spPr>
        <cdr:style>
          <a:lnRef xmlns:a="http://schemas.openxmlformats.org/drawingml/2006/main" idx="2">
            <a:schemeClr val="accent1">
              <a:shade val="50000"/>
            </a:schemeClr>
          </a:lnRef>
          <a:fillRef xmlns:a="http://schemas.openxmlformats.org/drawingml/2006/main" idx="1">
            <a:schemeClr val="accent1"/>
          </a:fillRef>
          <a:effectRef xmlns:a="http://schemas.openxmlformats.org/drawingml/2006/main" idx="0">
            <a:schemeClr val="accent1"/>
          </a:effectRef>
          <a:fontRef xmlns:a="http://schemas.openxmlformats.org/drawingml/2006/main" idx="minor">
            <a:schemeClr val="lt1"/>
          </a:fontRef>
        </cdr:style>
        <cdr:txBody>
          <a:bodyPr xmlns:a="http://schemas.openxmlformats.org/drawingml/2006/main" vertOverflow="clip"/>
          <a:lstStyle xmlns:a="http://schemas.openxmlformats.org/drawingml/2006/main"/>
          <a:p xmlns:a="http://schemas.openxmlformats.org/drawingml/2006/main">
            <a:endParaRPr lang="it-IT"/>
          </a:p>
        </cdr:txBody>
      </cdr:sp>
      <cdr:sp macro="" textlink="">
        <cdr:nvSpPr>
          <cdr:cNvPr id="3" name="CasellaDiTesto 2"/>
          <cdr:cNvSpPr txBox="1"/>
        </cdr:nvSpPr>
        <cdr:spPr>
          <a:xfrm xmlns:a="http://schemas.openxmlformats.org/drawingml/2006/main">
            <a:off x="2291522" y="21295"/>
            <a:ext cx="258740" cy="162010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square" lIns="0" tIns="0" rIns="0" bIns="0" rtlCol="0"/>
          <a:lstStyle xmlns:a="http://schemas.openxmlformats.org/drawingml/2006/main"/>
          <a:p xmlns:a="http://schemas.openxmlformats.org/drawingml/2006/main">
            <a:pPr algn="ctr"/>
            <a:r>
              <a:rPr lang="it-IT" sz="700">
                <a:latin typeface="Arial" panose="020B0604020202020204" pitchFamily="34" charset="0"/>
                <a:cs typeface="Arial" panose="020B0604020202020204" pitchFamily="34" charset="0"/>
              </a:rPr>
              <a:t>+12%</a:t>
            </a:r>
          </a:p>
        </cdr:txBody>
      </cdr:sp>
    </cdr:grp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161925</xdr:rowOff>
    </xdr:from>
    <xdr:to>
      <xdr:col>6</xdr:col>
      <xdr:colOff>523875</xdr:colOff>
      <xdr:row>18</xdr:row>
      <xdr:rowOff>47625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4</xdr:row>
      <xdr:rowOff>0</xdr:rowOff>
    </xdr:from>
    <xdr:to>
      <xdr:col>13</xdr:col>
      <xdr:colOff>523875</xdr:colOff>
      <xdr:row>18</xdr:row>
      <xdr:rowOff>76200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0</xdr:colOff>
      <xdr:row>2</xdr:row>
      <xdr:rowOff>0</xdr:rowOff>
    </xdr:from>
    <xdr:to>
      <xdr:col>16</xdr:col>
      <xdr:colOff>415528</xdr:colOff>
      <xdr:row>4</xdr:row>
      <xdr:rowOff>0</xdr:rowOff>
    </xdr:to>
    <xdr:sp macro="" textlink="">
      <xdr:nvSpPr>
        <xdr:cNvPr id="4" name="Freccia a sinistra 3">
          <a:hlinkClick xmlns:r="http://schemas.openxmlformats.org/officeDocument/2006/relationships" r:id="rId3"/>
        </xdr:cNvPr>
        <xdr:cNvSpPr/>
      </xdr:nvSpPr>
      <xdr:spPr>
        <a:xfrm>
          <a:off x="8858250" y="381000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100012</xdr:rowOff>
    </xdr:from>
    <xdr:to>
      <xdr:col>7</xdr:col>
      <xdr:colOff>329025</xdr:colOff>
      <xdr:row>22</xdr:row>
      <xdr:rowOff>61913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3</xdr:row>
      <xdr:rowOff>0</xdr:rowOff>
    </xdr:from>
    <xdr:to>
      <xdr:col>10</xdr:col>
      <xdr:colOff>415528</xdr:colOff>
      <xdr:row>5</xdr:row>
      <xdr:rowOff>76200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6553200" y="495300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5</xdr:col>
      <xdr:colOff>805275</xdr:colOff>
      <xdr:row>25</xdr:row>
      <xdr:rowOff>43500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552450</xdr:colOff>
      <xdr:row>0</xdr:row>
      <xdr:rowOff>47625</xdr:rowOff>
    </xdr:from>
    <xdr:to>
      <xdr:col>9</xdr:col>
      <xdr:colOff>244078</xdr:colOff>
      <xdr:row>2</xdr:row>
      <xdr:rowOff>47625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6448425" y="47625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200024</xdr:colOff>
      <xdr:row>3</xdr:row>
      <xdr:rowOff>47625</xdr:rowOff>
    </xdr:from>
    <xdr:to>
      <xdr:col>8</xdr:col>
      <xdr:colOff>386174</xdr:colOff>
      <xdr:row>16</xdr:row>
      <xdr:rowOff>91125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409575</xdr:colOff>
      <xdr:row>0</xdr:row>
      <xdr:rowOff>133350</xdr:rowOff>
    </xdr:from>
    <xdr:to>
      <xdr:col>11</xdr:col>
      <xdr:colOff>234553</xdr:colOff>
      <xdr:row>2</xdr:row>
      <xdr:rowOff>133350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5829300" y="133350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2380</xdr:rowOff>
    </xdr:from>
    <xdr:to>
      <xdr:col>8</xdr:col>
      <xdr:colOff>0</xdr:colOff>
      <xdr:row>26</xdr:row>
      <xdr:rowOff>103745</xdr:rowOff>
    </xdr:to>
    <xdr:grpSp>
      <xdr:nvGrpSpPr>
        <xdr:cNvPr id="2" name="Gruppo 1"/>
        <xdr:cNvGrpSpPr/>
      </xdr:nvGrpSpPr>
      <xdr:grpSpPr>
        <a:xfrm>
          <a:off x="0" y="466724"/>
          <a:ext cx="5191125" cy="2786224"/>
          <a:chOff x="0" y="464343"/>
          <a:chExt cx="5191125" cy="2788605"/>
        </a:xfrm>
      </xdr:grpSpPr>
      <xdr:graphicFrame macro="">
        <xdr:nvGraphicFramePr>
          <xdr:cNvPr id="3" name="Grafico 2"/>
          <xdr:cNvGraphicFramePr>
            <a:graphicFrameLocks/>
          </xdr:cNvGraphicFramePr>
        </xdr:nvGraphicFramePr>
        <xdr:xfrm>
          <a:off x="0" y="792956"/>
          <a:ext cx="2583656" cy="24588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Grafico 3"/>
          <xdr:cNvGraphicFramePr>
            <a:graphicFrameLocks/>
          </xdr:cNvGraphicFramePr>
        </xdr:nvGraphicFramePr>
        <xdr:xfrm>
          <a:off x="2619374" y="794148"/>
          <a:ext cx="2562234" cy="24588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sp macro="" textlink="">
        <xdr:nvSpPr>
          <xdr:cNvPr id="5" name="CasellaDiTesto 4"/>
          <xdr:cNvSpPr txBox="1"/>
        </xdr:nvSpPr>
        <xdr:spPr>
          <a:xfrm>
            <a:off x="5953" y="464344"/>
            <a:ext cx="2601516" cy="2976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ctr"/>
          <a:lstStyle/>
          <a:p>
            <a:pPr marL="0" marR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it-IT" sz="700" b="0" i="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 - Tasso di cambio dollaro/euro e prezzi del petrolio Brent</a:t>
            </a:r>
          </a:p>
          <a:p>
            <a:pPr marL="0" marR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it-IT" sz="700" b="0" i="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    (quotazioni giornaliere)</a:t>
            </a:r>
            <a:endParaRPr lang="it-IT" sz="7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it-IT" sz="7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  <xdr:sp macro="" textlink="">
        <xdr:nvSpPr>
          <xdr:cNvPr id="6" name="CasellaDiTesto 5"/>
          <xdr:cNvSpPr txBox="1"/>
        </xdr:nvSpPr>
        <xdr:spPr>
          <a:xfrm>
            <a:off x="2613422" y="464343"/>
            <a:ext cx="2577703" cy="29765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36000" tIns="36000" rIns="36000" bIns="36000" rtlCol="0" anchor="ctr"/>
          <a:lstStyle/>
          <a:p>
            <a:pPr marL="0" marR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it-IT" sz="700" b="0" i="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B - Commercio mondiale</a:t>
            </a:r>
          </a:p>
          <a:p>
            <a:pPr marL="0" marR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it-IT" sz="700" b="0" i="0" baseline="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     (volumi, gennaio 2010=100, dati mensili)</a:t>
            </a:r>
            <a:endParaRPr lang="it-IT" sz="7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endParaRPr lang="it-IT" sz="700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>
    <xdr:from>
      <xdr:col>10</xdr:col>
      <xdr:colOff>29766</xdr:colOff>
      <xdr:row>0</xdr:row>
      <xdr:rowOff>47625</xdr:rowOff>
    </xdr:from>
    <xdr:to>
      <xdr:col>11</xdr:col>
      <xdr:colOff>321469</xdr:colOff>
      <xdr:row>2</xdr:row>
      <xdr:rowOff>119062</xdr:rowOff>
    </xdr:to>
    <xdr:sp macro="" textlink="">
      <xdr:nvSpPr>
        <xdr:cNvPr id="7" name="Freccia a sinistra 6">
          <a:hlinkClick xmlns:r="http://schemas.openxmlformats.org/officeDocument/2006/relationships" r:id="rId3"/>
        </xdr:cNvPr>
        <xdr:cNvSpPr/>
      </xdr:nvSpPr>
      <xdr:spPr>
        <a:xfrm>
          <a:off x="6649641" y="47625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2</xdr:row>
      <xdr:rowOff>14286</xdr:rowOff>
    </xdr:from>
    <xdr:to>
      <xdr:col>7</xdr:col>
      <xdr:colOff>461400</xdr:colOff>
      <xdr:row>17</xdr:row>
      <xdr:rowOff>57786</xdr:rowOff>
    </xdr:to>
    <xdr:graphicFrame macro="">
      <xdr:nvGraphicFramePr>
        <xdr:cNvPr id="2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10</xdr:col>
      <xdr:colOff>331391</xdr:colOff>
      <xdr:row>3</xdr:row>
      <xdr:rowOff>31750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6548438" y="158750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266701</xdr:colOff>
      <xdr:row>1</xdr:row>
      <xdr:rowOff>104776</xdr:rowOff>
    </xdr:from>
    <xdr:to>
      <xdr:col>15</xdr:col>
      <xdr:colOff>5443</xdr:colOff>
      <xdr:row>11</xdr:row>
      <xdr:rowOff>142876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9526</xdr:colOff>
      <xdr:row>1</xdr:row>
      <xdr:rowOff>104776</xdr:rowOff>
    </xdr:from>
    <xdr:to>
      <xdr:col>8</xdr:col>
      <xdr:colOff>276226</xdr:colOff>
      <xdr:row>11</xdr:row>
      <xdr:rowOff>142876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15</xdr:col>
      <xdr:colOff>588065</xdr:colOff>
      <xdr:row>0</xdr:row>
      <xdr:rowOff>0</xdr:rowOff>
    </xdr:from>
    <xdr:to>
      <xdr:col>17</xdr:col>
      <xdr:colOff>418012</xdr:colOff>
      <xdr:row>1</xdr:row>
      <xdr:rowOff>66261</xdr:rowOff>
    </xdr:to>
    <xdr:sp macro="" textlink="">
      <xdr:nvSpPr>
        <xdr:cNvPr id="4" name="Freccia a sinistra 3">
          <a:hlinkClick xmlns:r="http://schemas.openxmlformats.org/officeDocument/2006/relationships" r:id="rId3"/>
        </xdr:cNvPr>
        <xdr:cNvSpPr/>
      </xdr:nvSpPr>
      <xdr:spPr>
        <a:xfrm>
          <a:off x="7123043" y="0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65433</xdr:colOff>
      <xdr:row>5</xdr:row>
      <xdr:rowOff>171449</xdr:rowOff>
    </xdr:from>
    <xdr:to>
      <xdr:col>20</xdr:col>
      <xdr:colOff>123825</xdr:colOff>
      <xdr:row>20</xdr:row>
      <xdr:rowOff>13949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0</xdr:colOff>
      <xdr:row>2</xdr:row>
      <xdr:rowOff>0</xdr:rowOff>
    </xdr:from>
    <xdr:to>
      <xdr:col>23</xdr:col>
      <xdr:colOff>396478</xdr:colOff>
      <xdr:row>4</xdr:row>
      <xdr:rowOff>0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13411200" y="381000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</xdr:row>
      <xdr:rowOff>47624</xdr:rowOff>
    </xdr:from>
    <xdr:to>
      <xdr:col>7</xdr:col>
      <xdr:colOff>143850</xdr:colOff>
      <xdr:row>24</xdr:row>
      <xdr:rowOff>51074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</xdr:row>
      <xdr:rowOff>0</xdr:rowOff>
    </xdr:from>
    <xdr:to>
      <xdr:col>10</xdr:col>
      <xdr:colOff>396478</xdr:colOff>
      <xdr:row>5</xdr:row>
      <xdr:rowOff>9525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5486400" y="304800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4</xdr:col>
      <xdr:colOff>0</xdr:colOff>
      <xdr:row>23</xdr:row>
      <xdr:rowOff>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</xdr:row>
      <xdr:rowOff>0</xdr:rowOff>
    </xdr:from>
    <xdr:to>
      <xdr:col>6</xdr:col>
      <xdr:colOff>117078</xdr:colOff>
      <xdr:row>4</xdr:row>
      <xdr:rowOff>103187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5111750" y="301625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</xdr:row>
      <xdr:rowOff>114300</xdr:rowOff>
    </xdr:from>
    <xdr:to>
      <xdr:col>6</xdr:col>
      <xdr:colOff>219162</xdr:colOff>
      <xdr:row>17</xdr:row>
      <xdr:rowOff>114300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0</xdr:rowOff>
    </xdr:from>
    <xdr:to>
      <xdr:col>6</xdr:col>
      <xdr:colOff>219161</xdr:colOff>
      <xdr:row>32</xdr:row>
      <xdr:rowOff>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721178</xdr:colOff>
      <xdr:row>1</xdr:row>
      <xdr:rowOff>0</xdr:rowOff>
    </xdr:from>
    <xdr:to>
      <xdr:col>9</xdr:col>
      <xdr:colOff>393756</xdr:colOff>
      <xdr:row>3</xdr:row>
      <xdr:rowOff>81643</xdr:rowOff>
    </xdr:to>
    <xdr:sp macro="" textlink="">
      <xdr:nvSpPr>
        <xdr:cNvPr id="4" name="Freccia a sinistra 3">
          <a:hlinkClick xmlns:r="http://schemas.openxmlformats.org/officeDocument/2006/relationships" r:id="rId3"/>
        </xdr:cNvPr>
        <xdr:cNvSpPr/>
      </xdr:nvSpPr>
      <xdr:spPr>
        <a:xfrm>
          <a:off x="5279571" y="149679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</xdr:colOff>
      <xdr:row>2</xdr:row>
      <xdr:rowOff>114299</xdr:rowOff>
    </xdr:from>
    <xdr:to>
      <xdr:col>4</xdr:col>
      <xdr:colOff>4764</xdr:colOff>
      <xdr:row>20</xdr:row>
      <xdr:rowOff>100012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14288</xdr:colOff>
      <xdr:row>2</xdr:row>
      <xdr:rowOff>114300</xdr:rowOff>
    </xdr:from>
    <xdr:to>
      <xdr:col>7</xdr:col>
      <xdr:colOff>677813</xdr:colOff>
      <xdr:row>20</xdr:row>
      <xdr:rowOff>100013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10</xdr:col>
      <xdr:colOff>396478</xdr:colOff>
      <xdr:row>3</xdr:row>
      <xdr:rowOff>104775</xdr:rowOff>
    </xdr:to>
    <xdr:sp macro="" textlink="">
      <xdr:nvSpPr>
        <xdr:cNvPr id="4" name="Freccia a sinistra 3">
          <a:hlinkClick xmlns:r="http://schemas.openxmlformats.org/officeDocument/2006/relationships" r:id="rId3"/>
        </xdr:cNvPr>
        <xdr:cNvSpPr/>
      </xdr:nvSpPr>
      <xdr:spPr>
        <a:xfrm>
          <a:off x="5905500" y="152400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</xdr:rowOff>
    </xdr:from>
    <xdr:to>
      <xdr:col>6</xdr:col>
      <xdr:colOff>628650</xdr:colOff>
      <xdr:row>23</xdr:row>
      <xdr:rowOff>107001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2</xdr:row>
      <xdr:rowOff>0</xdr:rowOff>
    </xdr:from>
    <xdr:to>
      <xdr:col>10</xdr:col>
      <xdr:colOff>396478</xdr:colOff>
      <xdr:row>5</xdr:row>
      <xdr:rowOff>25400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5518150" y="304800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90488</xdr:rowOff>
    </xdr:from>
    <xdr:to>
      <xdr:col>9</xdr:col>
      <xdr:colOff>119063</xdr:colOff>
      <xdr:row>21</xdr:row>
      <xdr:rowOff>85724</xdr:rowOff>
    </xdr:to>
    <xdr:grpSp>
      <xdr:nvGrpSpPr>
        <xdr:cNvPr id="2" name="Gruppo 1"/>
        <xdr:cNvGrpSpPr/>
      </xdr:nvGrpSpPr>
      <xdr:grpSpPr>
        <a:xfrm>
          <a:off x="0" y="543747"/>
          <a:ext cx="5801218" cy="2294374"/>
          <a:chOff x="0" y="709613"/>
          <a:chExt cx="5033963" cy="2119311"/>
        </a:xfrm>
      </xdr:grpSpPr>
      <xdr:graphicFrame macro="">
        <xdr:nvGraphicFramePr>
          <xdr:cNvPr id="3" name="Grafico 2"/>
          <xdr:cNvGraphicFramePr>
            <a:graphicFrameLocks/>
          </xdr:cNvGraphicFramePr>
        </xdr:nvGraphicFramePr>
        <xdr:xfrm>
          <a:off x="0" y="709613"/>
          <a:ext cx="2295525" cy="1995487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Grafico 3"/>
          <xdr:cNvGraphicFramePr>
            <a:graphicFrameLocks/>
          </xdr:cNvGraphicFramePr>
        </xdr:nvGraphicFramePr>
        <xdr:xfrm>
          <a:off x="2290763" y="709613"/>
          <a:ext cx="2738435" cy="1995488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fico 4"/>
          <xdr:cNvGraphicFramePr>
            <a:graphicFrameLocks/>
          </xdr:cNvGraphicFramePr>
        </xdr:nvGraphicFramePr>
        <xdr:xfrm>
          <a:off x="9525" y="2609849"/>
          <a:ext cx="5024438" cy="2190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  <xdr:twoCellAnchor>
    <xdr:from>
      <xdr:col>13</xdr:col>
      <xdr:colOff>352426</xdr:colOff>
      <xdr:row>22</xdr:row>
      <xdr:rowOff>0</xdr:rowOff>
    </xdr:from>
    <xdr:to>
      <xdr:col>13</xdr:col>
      <xdr:colOff>352426</xdr:colOff>
      <xdr:row>25</xdr:row>
      <xdr:rowOff>0</xdr:rowOff>
    </xdr:to>
    <xdr:cxnSp macro="">
      <xdr:nvCxnSpPr>
        <xdr:cNvPr id="6" name="Connettore 1 5"/>
        <xdr:cNvCxnSpPr/>
      </xdr:nvCxnSpPr>
      <xdr:spPr>
        <a:xfrm>
          <a:off x="8458201" y="2867025"/>
          <a:ext cx="0" cy="323850"/>
        </a:xfrm>
        <a:prstGeom prst="line">
          <a:avLst/>
        </a:prstGeom>
        <a:ln w="6350"/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2</xdr:row>
      <xdr:rowOff>0</xdr:rowOff>
    </xdr:from>
    <xdr:to>
      <xdr:col>11</xdr:col>
      <xdr:colOff>396478</xdr:colOff>
      <xdr:row>4</xdr:row>
      <xdr:rowOff>76200</xdr:rowOff>
    </xdr:to>
    <xdr:sp macro="" textlink="">
      <xdr:nvSpPr>
        <xdr:cNvPr id="7" name="Freccia a sinistra 6">
          <a:hlinkClick xmlns:r="http://schemas.openxmlformats.org/officeDocument/2006/relationships" r:id="rId4"/>
        </xdr:cNvPr>
        <xdr:cNvSpPr/>
      </xdr:nvSpPr>
      <xdr:spPr>
        <a:xfrm>
          <a:off x="6276975" y="304800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9524</xdr:rowOff>
    </xdr:from>
    <xdr:to>
      <xdr:col>7</xdr:col>
      <xdr:colOff>523200</xdr:colOff>
      <xdr:row>21</xdr:row>
      <xdr:rowOff>96299</xdr:rowOff>
    </xdr:to>
    <xdr:grpSp>
      <xdr:nvGrpSpPr>
        <xdr:cNvPr id="2" name="Gruppo 1"/>
        <xdr:cNvGrpSpPr/>
      </xdr:nvGrpSpPr>
      <xdr:grpSpPr>
        <a:xfrm>
          <a:off x="0" y="438149"/>
          <a:ext cx="5400000" cy="2268000"/>
          <a:chOff x="0" y="438150"/>
          <a:chExt cx="4814888" cy="1738313"/>
        </a:xfrm>
        <a:solidFill>
          <a:schemeClr val="bg1"/>
        </a:solidFill>
      </xdr:grpSpPr>
      <xdr:graphicFrame macro="">
        <xdr:nvGraphicFramePr>
          <xdr:cNvPr id="3" name="Grafico 2"/>
          <xdr:cNvGraphicFramePr>
            <a:graphicFrameLocks/>
          </xdr:cNvGraphicFramePr>
        </xdr:nvGraphicFramePr>
        <xdr:xfrm>
          <a:off x="9527" y="438150"/>
          <a:ext cx="2176461" cy="158591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Grafico 3"/>
          <xdr:cNvGraphicFramePr>
            <a:graphicFrameLocks/>
          </xdr:cNvGraphicFramePr>
        </xdr:nvGraphicFramePr>
        <xdr:xfrm>
          <a:off x="2200275" y="438151"/>
          <a:ext cx="2614613" cy="159067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fico 4"/>
          <xdr:cNvGraphicFramePr>
            <a:graphicFrameLocks/>
          </xdr:cNvGraphicFramePr>
        </xdr:nvGraphicFramePr>
        <xdr:xfrm>
          <a:off x="0" y="1995488"/>
          <a:ext cx="4805363" cy="18097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  <xdr:twoCellAnchor>
    <xdr:from>
      <xdr:col>8</xdr:col>
      <xdr:colOff>0</xdr:colOff>
      <xdr:row>2</xdr:row>
      <xdr:rowOff>0</xdr:rowOff>
    </xdr:from>
    <xdr:to>
      <xdr:col>9</xdr:col>
      <xdr:colOff>396478</xdr:colOff>
      <xdr:row>5</xdr:row>
      <xdr:rowOff>9525</xdr:rowOff>
    </xdr:to>
    <xdr:sp macro="" textlink="">
      <xdr:nvSpPr>
        <xdr:cNvPr id="6" name="Freccia a sinistra 5">
          <a:hlinkClick xmlns:r="http://schemas.openxmlformats.org/officeDocument/2006/relationships" r:id="rId4"/>
        </xdr:cNvPr>
        <xdr:cNvSpPr/>
      </xdr:nvSpPr>
      <xdr:spPr>
        <a:xfrm>
          <a:off x="5534025" y="304800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0.04226</cdr:x>
      <cdr:y>0.93003</cdr:y>
    </cdr:from>
    <cdr:to>
      <cdr:x>0.30215</cdr:x>
      <cdr:y>0.98831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209550" y="3724276"/>
          <a:ext cx="1314450" cy="219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it-IT"/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7</xdr:col>
      <xdr:colOff>523200</xdr:colOff>
      <xdr:row>21</xdr:row>
      <xdr:rowOff>120675</xdr:rowOff>
    </xdr:to>
    <xdr:grpSp>
      <xdr:nvGrpSpPr>
        <xdr:cNvPr id="2" name="Gruppo 1"/>
        <xdr:cNvGrpSpPr/>
      </xdr:nvGrpSpPr>
      <xdr:grpSpPr>
        <a:xfrm>
          <a:off x="0" y="438150"/>
          <a:ext cx="5400000" cy="2340000"/>
          <a:chOff x="0" y="438150"/>
          <a:chExt cx="4814888" cy="1976438"/>
        </a:xfrm>
      </xdr:grpSpPr>
      <xdr:graphicFrame macro="">
        <xdr:nvGraphicFramePr>
          <xdr:cNvPr id="3" name="Grafico 2"/>
          <xdr:cNvGraphicFramePr>
            <a:graphicFrameLocks/>
          </xdr:cNvGraphicFramePr>
        </xdr:nvGraphicFramePr>
        <xdr:xfrm>
          <a:off x="9527" y="438150"/>
          <a:ext cx="2176461" cy="195576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aphicFrame macro="">
        <xdr:nvGraphicFramePr>
          <xdr:cNvPr id="4" name="Grafico 3"/>
          <xdr:cNvGraphicFramePr>
            <a:graphicFrameLocks/>
          </xdr:cNvGraphicFramePr>
        </xdr:nvGraphicFramePr>
        <xdr:xfrm>
          <a:off x="2200275" y="443217"/>
          <a:ext cx="2614613" cy="1950694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fico 4"/>
          <xdr:cNvGraphicFramePr>
            <a:graphicFrameLocks/>
          </xdr:cNvGraphicFramePr>
        </xdr:nvGraphicFramePr>
        <xdr:xfrm>
          <a:off x="0" y="2205039"/>
          <a:ext cx="4810125" cy="209549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</xdr:grpSp>
    <xdr:clientData/>
  </xdr:twoCellAnchor>
  <xdr:twoCellAnchor>
    <xdr:from>
      <xdr:col>8</xdr:col>
      <xdr:colOff>0</xdr:colOff>
      <xdr:row>1</xdr:row>
      <xdr:rowOff>0</xdr:rowOff>
    </xdr:from>
    <xdr:to>
      <xdr:col>9</xdr:col>
      <xdr:colOff>396478</xdr:colOff>
      <xdr:row>3</xdr:row>
      <xdr:rowOff>104775</xdr:rowOff>
    </xdr:to>
    <xdr:sp macro="" textlink="">
      <xdr:nvSpPr>
        <xdr:cNvPr id="6" name="Freccia a sinistra 5">
          <a:hlinkClick xmlns:r="http://schemas.openxmlformats.org/officeDocument/2006/relationships" r:id="rId4"/>
        </xdr:cNvPr>
        <xdr:cNvSpPr/>
      </xdr:nvSpPr>
      <xdr:spPr>
        <a:xfrm>
          <a:off x="5534025" y="152400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41274</xdr:rowOff>
    </xdr:from>
    <xdr:to>
      <xdr:col>5</xdr:col>
      <xdr:colOff>695324</xdr:colOff>
      <xdr:row>25</xdr:row>
      <xdr:rowOff>31749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</xdr:row>
      <xdr:rowOff>0</xdr:rowOff>
    </xdr:from>
    <xdr:to>
      <xdr:col>8</xdr:col>
      <xdr:colOff>396478</xdr:colOff>
      <xdr:row>5</xdr:row>
      <xdr:rowOff>0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4845050" y="304800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7938</xdr:colOff>
      <xdr:row>4</xdr:row>
      <xdr:rowOff>23813</xdr:rowOff>
    </xdr:from>
    <xdr:to>
      <xdr:col>5</xdr:col>
      <xdr:colOff>904875</xdr:colOff>
      <xdr:row>30</xdr:row>
      <xdr:rowOff>0</xdr:rowOff>
    </xdr:to>
    <xdr:graphicFrame macro="">
      <xdr:nvGraphicFramePr>
        <xdr:cNvPr id="2" name="Gra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</xdr:row>
      <xdr:rowOff>0</xdr:rowOff>
    </xdr:from>
    <xdr:to>
      <xdr:col>8</xdr:col>
      <xdr:colOff>110728</xdr:colOff>
      <xdr:row>4</xdr:row>
      <xdr:rowOff>101600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6381750" y="304800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28575</xdr:rowOff>
    </xdr:from>
    <xdr:to>
      <xdr:col>5</xdr:col>
      <xdr:colOff>624300</xdr:colOff>
      <xdr:row>25</xdr:row>
      <xdr:rowOff>114575</xdr:rowOff>
    </xdr:to>
    <xdr:graphicFrame macro="">
      <xdr:nvGraphicFramePr>
        <xdr:cNvPr id="2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2</xdr:row>
      <xdr:rowOff>0</xdr:rowOff>
    </xdr:from>
    <xdr:to>
      <xdr:col>8</xdr:col>
      <xdr:colOff>346655</xdr:colOff>
      <xdr:row>5</xdr:row>
      <xdr:rowOff>7327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5260731" y="307731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19050</xdr:rowOff>
    </xdr:from>
    <xdr:to>
      <xdr:col>6</xdr:col>
      <xdr:colOff>205200</xdr:colOff>
      <xdr:row>29</xdr:row>
      <xdr:rowOff>91425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</xdr:row>
      <xdr:rowOff>0</xdr:rowOff>
    </xdr:from>
    <xdr:to>
      <xdr:col>9</xdr:col>
      <xdr:colOff>396478</xdr:colOff>
      <xdr:row>4</xdr:row>
      <xdr:rowOff>104775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5534025" y="304800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6</xdr:col>
      <xdr:colOff>603409</xdr:colOff>
      <xdr:row>28</xdr:row>
      <xdr:rowOff>23778</xdr:rowOff>
    </xdr:to>
    <xdr:graphicFrame macro="">
      <xdr:nvGraphicFramePr>
        <xdr:cNvPr id="2" name="Grafico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</xdr:row>
      <xdr:rowOff>0</xdr:rowOff>
    </xdr:from>
    <xdr:to>
      <xdr:col>9</xdr:col>
      <xdr:colOff>399942</xdr:colOff>
      <xdr:row>4</xdr:row>
      <xdr:rowOff>103909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5195455" y="311727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0.77723</cdr:x>
      <cdr:y>0.49722</cdr:y>
    </cdr:from>
    <cdr:to>
      <cdr:x>0.84734</cdr:x>
      <cdr:y>0.55177</cdr:y>
    </cdr:to>
    <cdr:sp macro="" textlink="">
      <cdr:nvSpPr>
        <cdr:cNvPr id="2" name="CasellaDiTesto 13"/>
        <cdr:cNvSpPr txBox="1"/>
      </cdr:nvSpPr>
      <cdr:spPr>
        <a:xfrm xmlns:a="http://schemas.openxmlformats.org/drawingml/2006/main">
          <a:off x="4012489" y="1782604"/>
          <a:ext cx="361959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7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+4,5</a:t>
          </a:r>
        </a:p>
      </cdr:txBody>
    </cdr:sp>
  </cdr:relSizeAnchor>
  <cdr:relSizeAnchor xmlns:cdr="http://schemas.openxmlformats.org/drawingml/2006/chartDrawing">
    <cdr:from>
      <cdr:x>0.71649</cdr:x>
      <cdr:y>0.57244</cdr:y>
    </cdr:from>
    <cdr:to>
      <cdr:x>0.7866</cdr:x>
      <cdr:y>0.62699</cdr:y>
    </cdr:to>
    <cdr:sp macro="" textlink="">
      <cdr:nvSpPr>
        <cdr:cNvPr id="3" name="CasellaDiTesto 13"/>
        <cdr:cNvSpPr txBox="1"/>
      </cdr:nvSpPr>
      <cdr:spPr>
        <a:xfrm xmlns:a="http://schemas.openxmlformats.org/drawingml/2006/main">
          <a:off x="3698903" y="2052280"/>
          <a:ext cx="361959" cy="19556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7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+2,9</a:t>
          </a:r>
        </a:p>
      </cdr:txBody>
    </cdr:sp>
  </cdr:relSizeAnchor>
  <cdr:relSizeAnchor xmlns:cdr="http://schemas.openxmlformats.org/drawingml/2006/chartDrawing">
    <cdr:from>
      <cdr:x>0.64483</cdr:x>
      <cdr:y>0.62753</cdr:y>
    </cdr:from>
    <cdr:to>
      <cdr:x>0.71455</cdr:x>
      <cdr:y>0.68208</cdr:y>
    </cdr:to>
    <cdr:sp macro="" textlink="">
      <cdr:nvSpPr>
        <cdr:cNvPr id="4" name="CasellaDiTesto 13"/>
        <cdr:cNvSpPr txBox="1"/>
      </cdr:nvSpPr>
      <cdr:spPr>
        <a:xfrm xmlns:a="http://schemas.openxmlformats.org/drawingml/2006/main">
          <a:off x="3328967" y="2249787"/>
          <a:ext cx="359933" cy="19557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ctr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7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+0,8</a:t>
          </a:r>
        </a:p>
      </cdr:txBody>
    </cdr:sp>
  </cdr:relSizeAnchor>
  <cdr:relSizeAnchor xmlns:cdr="http://schemas.openxmlformats.org/drawingml/2006/chartDrawing">
    <cdr:from>
      <cdr:x>0.52178</cdr:x>
      <cdr:y>0.67593</cdr:y>
    </cdr:from>
    <cdr:to>
      <cdr:x>0.58752</cdr:x>
      <cdr:y>0.73048</cdr:y>
    </cdr:to>
    <cdr:sp macro="" textlink="">
      <cdr:nvSpPr>
        <cdr:cNvPr id="5" name="CasellaDiTesto 13"/>
        <cdr:cNvSpPr txBox="1"/>
      </cdr:nvSpPr>
      <cdr:spPr>
        <a:xfrm xmlns:a="http://schemas.openxmlformats.org/drawingml/2006/main">
          <a:off x="2693741" y="2423298"/>
          <a:ext cx="339386" cy="19556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7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-1,0</a:t>
          </a:r>
        </a:p>
      </cdr:txBody>
    </cdr:sp>
  </cdr:relSizeAnchor>
  <cdr:relSizeAnchor xmlns:cdr="http://schemas.openxmlformats.org/drawingml/2006/chartDrawing">
    <cdr:from>
      <cdr:x>0.6607</cdr:x>
      <cdr:y>0.6889</cdr:y>
    </cdr:from>
    <cdr:to>
      <cdr:x>0.72644</cdr:x>
      <cdr:y>0.74345</cdr:y>
    </cdr:to>
    <cdr:sp macro="" textlink="">
      <cdr:nvSpPr>
        <cdr:cNvPr id="6" name="CasellaDiTesto 13"/>
        <cdr:cNvSpPr txBox="1"/>
      </cdr:nvSpPr>
      <cdr:spPr>
        <a:xfrm xmlns:a="http://schemas.openxmlformats.org/drawingml/2006/main">
          <a:off x="3410910" y="2469816"/>
          <a:ext cx="339386" cy="19557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7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-0,4</a:t>
          </a:r>
        </a:p>
      </cdr:txBody>
    </cdr:sp>
  </cdr:relSizeAnchor>
  <cdr:relSizeAnchor xmlns:cdr="http://schemas.openxmlformats.org/drawingml/2006/chartDrawing">
    <cdr:from>
      <cdr:x>0.18026</cdr:x>
      <cdr:y>0.16739</cdr:y>
    </cdr:from>
    <cdr:to>
      <cdr:x>0.25037</cdr:x>
      <cdr:y>0.22193</cdr:y>
    </cdr:to>
    <cdr:sp macro="" textlink="">
      <cdr:nvSpPr>
        <cdr:cNvPr id="7" name="CasellaDiTesto 13"/>
        <cdr:cNvSpPr txBox="1"/>
      </cdr:nvSpPr>
      <cdr:spPr>
        <a:xfrm xmlns:a="http://schemas.openxmlformats.org/drawingml/2006/main">
          <a:off x="934605" y="614980"/>
          <a:ext cx="363517" cy="20041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none" rtlCol="0" anchor="t">
          <a:sp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it-IT" sz="700" b="0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+7,0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14289</xdr:rowOff>
    </xdr:from>
    <xdr:to>
      <xdr:col>6</xdr:col>
      <xdr:colOff>97812</xdr:colOff>
      <xdr:row>22</xdr:row>
      <xdr:rowOff>121289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</xdr:row>
      <xdr:rowOff>0</xdr:rowOff>
    </xdr:from>
    <xdr:to>
      <xdr:col>8</xdr:col>
      <xdr:colOff>299640</xdr:colOff>
      <xdr:row>6</xdr:row>
      <xdr:rowOff>0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4953000" y="452438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3</xdr:col>
      <xdr:colOff>620325</xdr:colOff>
      <xdr:row>23</xdr:row>
      <xdr:rowOff>43500</xdr:rowOff>
    </xdr:to>
    <xdr:graphicFrame macro="">
      <xdr:nvGraphicFramePr>
        <xdr:cNvPr id="2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4763</xdr:colOff>
      <xdr:row>3</xdr:row>
      <xdr:rowOff>0</xdr:rowOff>
    </xdr:from>
    <xdr:to>
      <xdr:col>7</xdr:col>
      <xdr:colOff>623887</xdr:colOff>
      <xdr:row>23</xdr:row>
      <xdr:rowOff>43500</xdr:rowOff>
    </xdr:to>
    <xdr:graphicFrame macro="">
      <xdr:nvGraphicFramePr>
        <xdr:cNvPr id="3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1</xdr:row>
      <xdr:rowOff>151086</xdr:rowOff>
    </xdr:from>
    <xdr:to>
      <xdr:col>10</xdr:col>
      <xdr:colOff>395164</xdr:colOff>
      <xdr:row>4</xdr:row>
      <xdr:rowOff>105103</xdr:rowOff>
    </xdr:to>
    <xdr:sp macro="" textlink="">
      <xdr:nvSpPr>
        <xdr:cNvPr id="4" name="Freccia a sinistra 3">
          <a:hlinkClick xmlns:r="http://schemas.openxmlformats.org/officeDocument/2006/relationships" r:id="rId3"/>
        </xdr:cNvPr>
        <xdr:cNvSpPr/>
      </xdr:nvSpPr>
      <xdr:spPr>
        <a:xfrm>
          <a:off x="5866086" y="302172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5</xdr:row>
      <xdr:rowOff>0</xdr:rowOff>
    </xdr:from>
    <xdr:to>
      <xdr:col>6</xdr:col>
      <xdr:colOff>441964</xdr:colOff>
      <xdr:row>24</xdr:row>
      <xdr:rowOff>121179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4</xdr:row>
      <xdr:rowOff>0</xdr:rowOff>
    </xdr:from>
    <xdr:to>
      <xdr:col>9</xdr:col>
      <xdr:colOff>393756</xdr:colOff>
      <xdr:row>7</xdr:row>
      <xdr:rowOff>13607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5170714" y="598714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</xdr:row>
      <xdr:rowOff>3175</xdr:rowOff>
    </xdr:from>
    <xdr:to>
      <xdr:col>16</xdr:col>
      <xdr:colOff>186150</xdr:colOff>
      <xdr:row>18</xdr:row>
      <xdr:rowOff>80875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415528</xdr:colOff>
      <xdr:row>2</xdr:row>
      <xdr:rowOff>38100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0" y="0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0</xdr:rowOff>
    </xdr:from>
    <xdr:to>
      <xdr:col>6</xdr:col>
      <xdr:colOff>442459</xdr:colOff>
      <xdr:row>23</xdr:row>
      <xdr:rowOff>95455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</xdr:row>
      <xdr:rowOff>0</xdr:rowOff>
    </xdr:from>
    <xdr:to>
      <xdr:col>9</xdr:col>
      <xdr:colOff>399941</xdr:colOff>
      <xdr:row>6</xdr:row>
      <xdr:rowOff>17318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5273386" y="467591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57149</xdr:rowOff>
    </xdr:from>
    <xdr:to>
      <xdr:col>6</xdr:col>
      <xdr:colOff>90900</xdr:colOff>
      <xdr:row>24</xdr:row>
      <xdr:rowOff>37149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</xdr:row>
      <xdr:rowOff>0</xdr:rowOff>
    </xdr:from>
    <xdr:to>
      <xdr:col>9</xdr:col>
      <xdr:colOff>396478</xdr:colOff>
      <xdr:row>6</xdr:row>
      <xdr:rowOff>0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5448300" y="457200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6</xdr:row>
      <xdr:rowOff>52387</xdr:rowOff>
    </xdr:from>
    <xdr:to>
      <xdr:col>7</xdr:col>
      <xdr:colOff>329025</xdr:colOff>
      <xdr:row>25</xdr:row>
      <xdr:rowOff>36787</xdr:rowOff>
    </xdr:to>
    <xdr:graphicFrame macro="">
      <xdr:nvGraphicFramePr>
        <xdr:cNvPr id="2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</xdr:col>
      <xdr:colOff>415528</xdr:colOff>
      <xdr:row>2</xdr:row>
      <xdr:rowOff>76200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0" y="0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186150</xdr:colOff>
      <xdr:row>17</xdr:row>
      <xdr:rowOff>22500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495300</xdr:colOff>
      <xdr:row>0</xdr:row>
      <xdr:rowOff>180975</xdr:rowOff>
    </xdr:from>
    <xdr:to>
      <xdr:col>13</xdr:col>
      <xdr:colOff>320278</xdr:colOff>
      <xdr:row>1</xdr:row>
      <xdr:rowOff>371475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6991350" y="180975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2</xdr:row>
      <xdr:rowOff>0</xdr:rowOff>
    </xdr:from>
    <xdr:to>
      <xdr:col>9</xdr:col>
      <xdr:colOff>186150</xdr:colOff>
      <xdr:row>17</xdr:row>
      <xdr:rowOff>22500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0</xdr:row>
      <xdr:rowOff>0</xdr:rowOff>
    </xdr:from>
    <xdr:to>
      <xdr:col>14</xdr:col>
      <xdr:colOff>415528</xdr:colOff>
      <xdr:row>0</xdr:row>
      <xdr:rowOff>381000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7677150" y="0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466725</xdr:colOff>
      <xdr:row>4</xdr:row>
      <xdr:rowOff>47626</xdr:rowOff>
    </xdr:from>
    <xdr:to>
      <xdr:col>7</xdr:col>
      <xdr:colOff>81375</xdr:colOff>
      <xdr:row>17</xdr:row>
      <xdr:rowOff>91126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11</xdr:col>
      <xdr:colOff>415528</xdr:colOff>
      <xdr:row>2</xdr:row>
      <xdr:rowOff>0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6477000" y="0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8</xdr:col>
      <xdr:colOff>186150</xdr:colOff>
      <xdr:row>14</xdr:row>
      <xdr:rowOff>54000</xdr:rowOff>
    </xdr:to>
    <xdr:graphicFrame macro="">
      <xdr:nvGraphicFramePr>
        <xdr:cNvPr id="2" name="Gra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2</xdr:row>
      <xdr:rowOff>0</xdr:rowOff>
    </xdr:from>
    <xdr:to>
      <xdr:col>11</xdr:col>
      <xdr:colOff>415528</xdr:colOff>
      <xdr:row>4</xdr:row>
      <xdr:rowOff>0</xdr:rowOff>
    </xdr:to>
    <xdr:sp macro="" textlink="">
      <xdr:nvSpPr>
        <xdr:cNvPr id="3" name="Freccia a sinistra 2">
          <a:hlinkClick xmlns:r="http://schemas.openxmlformats.org/officeDocument/2006/relationships" r:id="rId2"/>
        </xdr:cNvPr>
        <xdr:cNvSpPr/>
      </xdr:nvSpPr>
      <xdr:spPr>
        <a:xfrm>
          <a:off x="5905500" y="952500"/>
          <a:ext cx="1006078" cy="381000"/>
        </a:xfrm>
        <a:prstGeom prst="leftArrow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it-IT" sz="80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Torna</a:t>
          </a:r>
          <a:r>
            <a:rPr lang="it-IT" sz="800" baseline="0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 all'indice</a:t>
          </a:r>
          <a:endParaRPr lang="it-IT" sz="800">
            <a:solidFill>
              <a:srgbClr val="C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1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2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3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4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5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6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8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9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0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1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2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8"/>
  <sheetViews>
    <sheetView tabSelected="1" zoomScaleNormal="100" workbookViewId="0"/>
  </sheetViews>
  <sheetFormatPr defaultRowHeight="15"/>
  <cols>
    <col min="1" max="1" width="196.85546875" customWidth="1"/>
    <col min="2" max="14" width="11.42578125" customWidth="1"/>
  </cols>
  <sheetData>
    <row r="1" spans="1:3" ht="46.5">
      <c r="A1" s="292" t="s">
        <v>660</v>
      </c>
    </row>
    <row r="2" spans="1:3">
      <c r="A2" s="127" t="s">
        <v>613</v>
      </c>
      <c r="C2" s="259"/>
    </row>
    <row r="3" spans="1:3">
      <c r="A3" s="127" t="s">
        <v>614</v>
      </c>
      <c r="C3" s="259"/>
    </row>
    <row r="4" spans="1:3">
      <c r="A4" s="127" t="s">
        <v>615</v>
      </c>
      <c r="C4" s="259"/>
    </row>
    <row r="5" spans="1:3">
      <c r="A5" s="127" t="s">
        <v>616</v>
      </c>
      <c r="C5" s="259"/>
    </row>
    <row r="6" spans="1:3">
      <c r="A6" s="127" t="s">
        <v>617</v>
      </c>
      <c r="C6" s="277"/>
    </row>
    <row r="7" spans="1:3">
      <c r="A7" s="127" t="s">
        <v>618</v>
      </c>
      <c r="C7" s="259"/>
    </row>
    <row r="8" spans="1:3">
      <c r="A8" s="127" t="s">
        <v>619</v>
      </c>
      <c r="C8" s="259"/>
    </row>
    <row r="9" spans="1:3">
      <c r="A9" s="127" t="s">
        <v>620</v>
      </c>
      <c r="C9" s="259"/>
    </row>
    <row r="10" spans="1:3">
      <c r="A10" s="127" t="s">
        <v>621</v>
      </c>
      <c r="C10" s="259"/>
    </row>
    <row r="11" spans="1:3">
      <c r="A11" s="127" t="s">
        <v>622</v>
      </c>
      <c r="C11" s="259"/>
    </row>
    <row r="12" spans="1:3">
      <c r="A12" s="127" t="s">
        <v>623</v>
      </c>
      <c r="C12" s="259"/>
    </row>
    <row r="13" spans="1:3">
      <c r="A13" s="127" t="s">
        <v>624</v>
      </c>
      <c r="C13" s="259"/>
    </row>
    <row r="14" spans="1:3">
      <c r="A14" s="127" t="s">
        <v>625</v>
      </c>
      <c r="C14" s="259"/>
    </row>
    <row r="15" spans="1:3">
      <c r="A15" s="127" t="s">
        <v>626</v>
      </c>
      <c r="C15" s="259"/>
    </row>
    <row r="16" spans="1:3">
      <c r="A16" s="127" t="s">
        <v>627</v>
      </c>
      <c r="C16" s="259"/>
    </row>
    <row r="17" spans="1:4">
      <c r="A17" s="127" t="s">
        <v>628</v>
      </c>
      <c r="C17" s="259"/>
    </row>
    <row r="18" spans="1:4">
      <c r="A18" s="127" t="s">
        <v>629</v>
      </c>
      <c r="C18" s="259"/>
    </row>
    <row r="19" spans="1:4">
      <c r="A19" s="127" t="s">
        <v>649</v>
      </c>
      <c r="C19" s="259"/>
    </row>
    <row r="20" spans="1:4">
      <c r="A20" s="127" t="s">
        <v>630</v>
      </c>
      <c r="C20" s="259"/>
    </row>
    <row r="21" spans="1:4">
      <c r="A21" s="127" t="s">
        <v>631</v>
      </c>
      <c r="C21" s="259"/>
    </row>
    <row r="22" spans="1:4">
      <c r="A22" s="127" t="s">
        <v>632</v>
      </c>
      <c r="C22" s="259"/>
    </row>
    <row r="23" spans="1:4">
      <c r="A23" s="127" t="s">
        <v>633</v>
      </c>
      <c r="C23" s="259"/>
    </row>
    <row r="24" spans="1:4">
      <c r="A24" s="275" t="s">
        <v>634</v>
      </c>
      <c r="C24" s="259"/>
      <c r="D24" s="126"/>
    </row>
    <row r="25" spans="1:4">
      <c r="A25" s="275" t="s">
        <v>635</v>
      </c>
      <c r="C25" s="259"/>
    </row>
    <row r="26" spans="1:4">
      <c r="A26" s="275" t="s">
        <v>636</v>
      </c>
      <c r="C26" s="259"/>
    </row>
    <row r="27" spans="1:4">
      <c r="A27" s="261" t="s">
        <v>637</v>
      </c>
      <c r="C27" s="259"/>
    </row>
    <row r="28" spans="1:4">
      <c r="A28" s="127" t="s">
        <v>638</v>
      </c>
      <c r="C28" s="259"/>
    </row>
    <row r="29" spans="1:4">
      <c r="A29" s="127" t="s">
        <v>639</v>
      </c>
      <c r="C29" s="259"/>
    </row>
    <row r="30" spans="1:4">
      <c r="A30" s="127" t="s">
        <v>640</v>
      </c>
      <c r="C30" s="259"/>
    </row>
    <row r="31" spans="1:4">
      <c r="A31" s="127" t="s">
        <v>641</v>
      </c>
      <c r="C31" s="259"/>
    </row>
    <row r="32" spans="1:4">
      <c r="A32" s="127" t="s">
        <v>642</v>
      </c>
      <c r="C32" s="259"/>
    </row>
    <row r="33" spans="1:3">
      <c r="A33" s="127" t="s">
        <v>643</v>
      </c>
      <c r="C33" s="259"/>
    </row>
    <row r="34" spans="1:3">
      <c r="A34" s="127" t="s">
        <v>644</v>
      </c>
      <c r="C34" s="259"/>
    </row>
    <row r="35" spans="1:3">
      <c r="A35" s="127" t="s">
        <v>645</v>
      </c>
      <c r="C35" s="259"/>
    </row>
    <row r="36" spans="1:3">
      <c r="A36" s="127" t="s">
        <v>646</v>
      </c>
      <c r="C36" s="259"/>
    </row>
    <row r="37" spans="1:3">
      <c r="A37" s="127" t="s">
        <v>647</v>
      </c>
      <c r="C37" s="259"/>
    </row>
    <row r="38" spans="1:3">
      <c r="A38" s="127" t="s">
        <v>648</v>
      </c>
      <c r="C38" s="260"/>
    </row>
  </sheetData>
  <hyperlinks>
    <hyperlink ref="A20" location="'Figura 1.19'!A1" display="Figura 1.19 Economic Sentiment Indicator - Anni 2012-2017 (numero indice, 2010=100)"/>
    <hyperlink ref="A2" location="'Figura 1.1 '!A1" display="Figura 1.1     Tasso di cambio dollaro/euro e prezzo del petrolio Brent (A); Commercio mondiale (B) - Anni 2010-2017"/>
    <hyperlink ref="A3" location="'Figura 1.2'!A1" display="Figura 1.2     Andamento del Pil e contributi alla crescita - Anni 2010-2016 (variazioni congiunturali)"/>
    <hyperlink ref="A4" location="'Figura 1.3'!A1" display="Figura 1.3     Potere d’acquisto, consumi finali delle famiglie consumatrici e propensione al risparmio"/>
    <hyperlink ref="A5" location="'Figura 1.4'!A1" display="Figura 1.4     Tasso di investimento (a) delle società non finanziarie e tassi di crescita congiunturali delle sue componenti - Anni 2010-2016 (valori percentuali e variazioni congiunturali, dati destagionalizzati)"/>
    <hyperlink ref="A6" location="'Figura 1.5'!A1" display="Figura 1.5     Quota di profitto delle società non finanziarie e sue componenti - Anni 2011-2016 (valori percentuali e variazioni congiunturali, dati destagionalizzati)"/>
    <hyperlink ref="A7" location="'Figura 1.6'!A1" display="Figura 1.6     Saldo commerciale, ragione di scambio e tasso di copertura reale - Anni 2010-2016"/>
    <hyperlink ref="A8" location="'Figura 1.7'!A1" display="Figura 1.7     Indici dei prezzi alla produzione dei prodotti industriali venduti sul mercato estero e all’importazione e ragioni di scambio - Anni 2010-2016 (numeri indici mensili, base 2010=100)"/>
    <hyperlink ref="A9" location="'Figura 1.8'!A1" display="Figura 1.8     Esportazioni italiane per settore di attività economica - Anno 2016 (variazioni percentuali dei valori rispetto all’anno precedente)"/>
    <hyperlink ref="A10" location="'Figura 1.9'!A1" display="Figura 1.9     Esportazioni italiane per aree geo-economiche e principali paesi - Anno 2016 (variazioni percentuali rispetto all’anno precedente)"/>
    <hyperlink ref="A11" location="'Figura 1.10'!A1" display="Figura 1.10   Esportazioni nazionali di merci e quote italiane sull’export mondiale - Anni 2000-2016  (variazioni percentuali rispetto all’anno precedente e valori percentuali)"/>
    <hyperlink ref="A12" location="'Figura 1.11'!A1" display="Figura 1.11   Indici della produzione industriale per raggruppamenti principali delle industrie - Anni 2012-2017 (numeri indice 2010=100, dati destagionalizzati)"/>
    <hyperlink ref="A13" location="'Figura 1.12'!A1" display="Figura 1.12   Andamento del valore aggiunto settoriale e nelle principali attività di mercato - Anni 2015-2016 (variazioni percentuali, valori concatenati ai prezzi base con anno di riferimento 2010)"/>
    <hyperlink ref="A14" location="'Figura 1.13'!A1" display="Figura 1.13   Indice armonizzato dei prezzi al consumo in Italia e nell’Uem (19 paesi) - Anni 2011-2017 (variazioni tendenziali)"/>
    <hyperlink ref="A15" location="'Figura 1.14'!A1" display="Figura 1.14   Indice armonizzato dei prezzi al consumo per raggruppamento di prodotto - Anni 2011-2017 (variazioni tendenziali)"/>
    <hyperlink ref="A16" location="'Figura 1.15'!A1" display="Figura 1.15   Indici dei prezzi alla produzione dei prodotti industriali venduti sul mercato interno, estero e all’importazione e ragioni di scambio - Anni 2011-2017 (numeri indici mensili, base 2010=100)"/>
    <hyperlink ref="A17" location="'Figura 1.16'!A1" display="Figura 1.16   Occupati e tasso di disoccupazione in Italia - Anni 2011-2017 (dati mensili destagionalizzati valori in migliaia e percentuali)"/>
    <hyperlink ref="A18" location="'Figura 1.17'!A1" display="Figura 1.17   Occupati dipendenti per carattere dell’occupazione - Anni 2011-2017 (valori in migliaia, dati mensili destagionalizzati)"/>
    <hyperlink ref="A19" location="'Figura 1.18'!A1" display="Figura 1.18   Retribuzioni contrattuali per dipendente, retribuzioni lorde per Ula (a) e inflazione - Anni 2014-2016 (variazioni tendenziali trimestrali e annue)"/>
    <hyperlink ref="A21" location="'Figura 1.20'!A1" display="Figura 1.20   Clima di fiducia delle imprese - Anni 2012-2017 (numero indice, 2010=100)"/>
    <hyperlink ref="A22" location="'Figura 1.21'!A1" display="Figura 1.21   Indice di diffusione delle espansioni dei settori del manifatturiero e dei servizi - Anni 2001-2016"/>
    <hyperlink ref="A23" location="'Figura 1.22'!A1" display="Figura 1.22   Distribuzione dei comportamenti (coincidenti/ritardanti/anticipanti) dei settori del manifatturiero e dei servizi rispetto ai punti di massimo (valori percentuali)"/>
    <hyperlink ref="A24" location="'Figura 1.23 '!A1" display="'Figura 1.23 '!A1"/>
    <hyperlink ref="A25" location="'Figura1.24 '!A1" display="Figura 1.24   Quota di imprese con export in aumento, per classe di sostenibilità delle condizioni economico-finanziarie - Anni 2011-2014 (valori percentuali)"/>
    <hyperlink ref="A26" location="'Figura 1.25'!A1" display="Figura 1.25   Distribuzione delle imprese per classe di sostenibilità delle condizioni economico-finanziarie e numero di aree di destinazione dell’export - Anno 2014 (valori percentuali)"/>
    <hyperlink ref="A27" location="'Figura 1.26'!A1" display="Figura 1.26   Quota di imprese con valori positivi di export per numero di aree di sbocco e per prodotti esportati - Anno 2014 (valori percentuali)"/>
    <hyperlink ref="A28" location="'Figura 1.27'!A1" display="Figura 1.27   Quota di imprese con livelli elevati di ROI e del costo medio del capitale di terzi, per numero di aree di destinazione e di prodotti esportati - Anno 2014 (valori percentuali)"/>
    <hyperlink ref="A29" location="Figura1.28!A1" display="Figura 1.28   Composizione delle classi di solidità economico-finanziaria, per forme di internazionalizzazione - Anno 2014 (valori percentuali)"/>
    <hyperlink ref="A30" location="Figura1.29!A1" display="Figura 1.29   Forme di internazionalizzazione al 2014, diffusione della crescita dell’export nel 2014-2016 ed esposizione sulle aree di destinazione per grado di intensità della domanda delle aree 2014-2016 (valori percentuali)"/>
    <hyperlink ref="A31" location="'Figura1.30 '!A1" display="Figura 1.30   Variazioni dell’export, per mutamenti o permanenze nelle forme di internazionalizzazione - Anni 2014-2016 (valori percentuali)"/>
    <hyperlink ref="A32" location="'Figura1.31 '!A1" display="Figura 1.31   Crescita del Pil pro capite e della produttività totale dei fattori nei principali paesi OCSE - Anni 2000-2014 (variazioni percentuali)"/>
    <hyperlink ref="A33" location="'Figura 1.32 '!A1" display="Figura 1.32   Efficienza tecnica, cambiamento tecnologico e Tfp per macrosettore - Anni 2011-2014 (variazioni percentuali)"/>
    <hyperlink ref="A34" location="'Figura 1.33 '!A1" display="Figura 1.33   Componenti dell’efficienza tecnica per macrosettore di attività economica - Anni 2011-2014 (variazioni percentuali)"/>
    <hyperlink ref="A35" location="'Figura 1.34'!A1" display="Figura 1.34   Efficienza tecnica (e sue componenti), cambiamento tecnologico e Tfp per classe di addetti - Anni 2011-2014 (variazioni percentuali)"/>
    <hyperlink ref="A36" location="'Figura 1.35'!A1" display="Figura 1.35   Valori percentili della distribuzione degli aggregati di spesa della componente di fondo dell’inflazione per variazione tendenziale dei prezzi e intervallo interquartilico - Anni 2011-2017 (valori percentuali)"/>
    <hyperlink ref="A37" location="'Figura 1.36'!A1" display="Figura 1.36   Peso degli aggregati di spesa della componente di fondo con incrementi tendenziali di prezzo superiori al terzo quartile - Anni 2011-2017 (valori percentuali)"/>
    <hyperlink ref="A38" location="'Figura 1.37'!A1" display="Figura 1.37   Scomposizione dell’accelerazione dell’inflazione di fondo nei contributi delle sue sottocomponenti- Agosto 2014-Agosto 2015 e Ottobre 2016-Marzo 2017 (punti percentuali)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2"/>
  <sheetViews>
    <sheetView workbookViewId="0">
      <selection activeCell="O1" sqref="O1"/>
    </sheetView>
  </sheetViews>
  <sheetFormatPr defaultColWidth="8.85546875" defaultRowHeight="15"/>
  <sheetData>
    <row r="1" spans="2:14" ht="27">
      <c r="B1" s="120" t="s">
        <v>469</v>
      </c>
      <c r="L1" s="198" t="s">
        <v>468</v>
      </c>
      <c r="M1" s="200"/>
      <c r="N1" s="200"/>
    </row>
    <row r="2" spans="2:14" ht="14.25" customHeight="1">
      <c r="B2" s="190" t="s">
        <v>448</v>
      </c>
      <c r="L2" s="198"/>
      <c r="M2" s="200" t="s">
        <v>467</v>
      </c>
      <c r="N2" s="200"/>
    </row>
    <row r="3" spans="2:14">
      <c r="L3" s="198"/>
      <c r="M3" s="199"/>
      <c r="N3" s="179"/>
    </row>
    <row r="4" spans="2:14" ht="15" customHeight="1">
      <c r="L4" s="198"/>
      <c r="M4" s="197"/>
      <c r="N4" s="191"/>
    </row>
    <row r="5" spans="2:14" ht="15" customHeight="1">
      <c r="L5" s="193" t="s">
        <v>466</v>
      </c>
      <c r="M5" s="192">
        <v>1.1303012249173889</v>
      </c>
      <c r="N5" s="191"/>
    </row>
    <row r="6" spans="2:14" ht="27">
      <c r="L6" s="195" t="s">
        <v>465</v>
      </c>
      <c r="M6" s="194">
        <v>6.4274848518658558</v>
      </c>
      <c r="N6" s="191"/>
    </row>
    <row r="7" spans="2:14">
      <c r="L7" s="195" t="s">
        <v>464</v>
      </c>
      <c r="M7" s="194">
        <v>2.3277062654336618</v>
      </c>
      <c r="N7" s="191"/>
    </row>
    <row r="8" spans="2:14">
      <c r="L8" s="196" t="s">
        <v>463</v>
      </c>
      <c r="M8" s="194">
        <v>6.3818305160861399</v>
      </c>
      <c r="N8" s="191"/>
    </row>
    <row r="9" spans="2:14">
      <c r="L9" s="196" t="s">
        <v>462</v>
      </c>
      <c r="M9" s="194">
        <v>9.5586066761955948</v>
      </c>
      <c r="N9" s="191"/>
    </row>
    <row r="10" spans="2:14">
      <c r="L10" s="196" t="s">
        <v>461</v>
      </c>
      <c r="M10" s="194">
        <v>-2.1130134029430394</v>
      </c>
      <c r="N10" s="191"/>
    </row>
    <row r="11" spans="2:14">
      <c r="L11" s="195" t="s">
        <v>460</v>
      </c>
      <c r="M11" s="194">
        <v>-7.3032109490763162</v>
      </c>
      <c r="N11" s="191"/>
    </row>
    <row r="12" spans="2:14" ht="27">
      <c r="L12" s="195" t="s">
        <v>459</v>
      </c>
      <c r="M12" s="194">
        <v>-6.6988067095191468</v>
      </c>
      <c r="N12" s="191"/>
    </row>
    <row r="13" spans="2:14">
      <c r="L13" s="195" t="s">
        <v>458</v>
      </c>
      <c r="M13" s="194">
        <v>-13.265486702357762</v>
      </c>
      <c r="N13" s="191"/>
    </row>
    <row r="14" spans="2:14">
      <c r="L14" s="196" t="s">
        <v>457</v>
      </c>
      <c r="M14" s="194">
        <v>2.6428946837271639</v>
      </c>
      <c r="N14" s="191"/>
    </row>
    <row r="15" spans="2:14">
      <c r="L15" s="196" t="s">
        <v>456</v>
      </c>
      <c r="M15" s="194">
        <v>-5.2546045298889652</v>
      </c>
      <c r="N15" s="191"/>
    </row>
    <row r="16" spans="2:14" ht="27">
      <c r="L16" s="193" t="s">
        <v>455</v>
      </c>
      <c r="M16" s="192">
        <v>-1.1897179067949679</v>
      </c>
      <c r="N16" s="191"/>
    </row>
    <row r="17" spans="2:14">
      <c r="L17" s="196" t="s">
        <v>454</v>
      </c>
      <c r="M17" s="194">
        <v>6.0671595552375948</v>
      </c>
      <c r="N17" s="191"/>
    </row>
    <row r="18" spans="2:14">
      <c r="L18" s="196" t="s">
        <v>453</v>
      </c>
      <c r="M18" s="194">
        <v>2.9110651235004497</v>
      </c>
      <c r="N18" s="191"/>
    </row>
    <row r="19" spans="2:14">
      <c r="B19" s="13" t="s">
        <v>428</v>
      </c>
      <c r="L19" s="196" t="s">
        <v>452</v>
      </c>
      <c r="M19" s="194">
        <v>3.7971881515341295</v>
      </c>
      <c r="N19" s="191"/>
    </row>
    <row r="20" spans="2:14">
      <c r="L20" s="195" t="s">
        <v>451</v>
      </c>
      <c r="M20" s="194">
        <v>3.4512849468504356</v>
      </c>
      <c r="N20" s="191"/>
    </row>
    <row r="21" spans="2:14" ht="40.5">
      <c r="L21" s="193" t="s">
        <v>450</v>
      </c>
      <c r="M21" s="192">
        <v>3.0431506797239223</v>
      </c>
      <c r="N21" s="191"/>
    </row>
    <row r="22" spans="2:14">
      <c r="L22" s="191"/>
      <c r="M22" s="191"/>
      <c r="N22" s="191"/>
    </row>
  </sheetData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50"/>
  <sheetViews>
    <sheetView workbookViewId="0">
      <selection activeCell="J2" sqref="J2"/>
    </sheetView>
  </sheetViews>
  <sheetFormatPr defaultColWidth="8.85546875" defaultRowHeight="15"/>
  <cols>
    <col min="9" max="9" width="13.42578125" customWidth="1"/>
  </cols>
  <sheetData>
    <row r="1" spans="3:7">
      <c r="C1" s="214" t="s">
        <v>476</v>
      </c>
      <c r="D1" s="1"/>
      <c r="E1" s="1"/>
      <c r="F1" s="1"/>
      <c r="G1" s="1"/>
    </row>
    <row r="2" spans="3:7">
      <c r="C2" s="213" t="s">
        <v>475</v>
      </c>
    </row>
    <row r="3" spans="3:7">
      <c r="C3" s="212" t="s">
        <v>474</v>
      </c>
    </row>
    <row r="19" spans="2:9">
      <c r="B19" s="5" t="s">
        <v>473</v>
      </c>
    </row>
    <row r="20" spans="2:9">
      <c r="B20" s="5" t="s">
        <v>472</v>
      </c>
      <c r="H20" s="211"/>
    </row>
    <row r="27" spans="2:9" ht="72">
      <c r="C27" s="201"/>
      <c r="D27" s="210" t="s">
        <v>471</v>
      </c>
      <c r="E27" s="210" t="s">
        <v>470</v>
      </c>
      <c r="H27" s="209"/>
    </row>
    <row r="28" spans="2:9">
      <c r="C28" s="207">
        <v>1999</v>
      </c>
      <c r="D28" s="203"/>
      <c r="E28" s="208"/>
      <c r="H28" s="98"/>
    </row>
    <row r="29" spans="2:9">
      <c r="C29" s="207">
        <v>2000</v>
      </c>
      <c r="D29" s="203">
        <v>17.81247675184623</v>
      </c>
      <c r="E29" s="205">
        <v>3.8365674078403065</v>
      </c>
      <c r="H29" s="102"/>
    </row>
    <row r="30" spans="2:9">
      <c r="C30" s="207">
        <v>2001</v>
      </c>
      <c r="D30" s="203">
        <v>4.8293878235674548</v>
      </c>
      <c r="E30" s="205">
        <v>4.0531248020174626</v>
      </c>
      <c r="H30" s="102"/>
    </row>
    <row r="31" spans="2:9">
      <c r="C31" s="207">
        <v>2002</v>
      </c>
      <c r="D31" s="203">
        <v>-1.4381852786913285</v>
      </c>
      <c r="E31" s="205">
        <v>4.0558529430862498</v>
      </c>
      <c r="H31" s="102"/>
      <c r="I31" s="18"/>
    </row>
    <row r="32" spans="2:9">
      <c r="C32" s="207">
        <v>2003</v>
      </c>
      <c r="D32" s="203">
        <v>-1.6531093028368193</v>
      </c>
      <c r="E32" s="205">
        <v>3.99</v>
      </c>
      <c r="H32" s="102"/>
      <c r="I32" s="18"/>
    </row>
    <row r="33" spans="3:9">
      <c r="C33" s="207">
        <v>2004</v>
      </c>
      <c r="D33" s="203">
        <v>7.4817033400102151</v>
      </c>
      <c r="E33" s="205">
        <v>3.87</v>
      </c>
      <c r="H33" s="102"/>
      <c r="I33" s="18"/>
    </row>
    <row r="34" spans="3:9">
      <c r="C34" s="207">
        <v>2005</v>
      </c>
      <c r="D34" s="203">
        <v>5.4533496877903431</v>
      </c>
      <c r="E34" s="205">
        <v>3.59</v>
      </c>
      <c r="H34" s="102"/>
      <c r="I34" s="18"/>
    </row>
    <row r="35" spans="3:9">
      <c r="C35" s="207">
        <v>2006</v>
      </c>
      <c r="D35" s="203">
        <v>10.699220896058414</v>
      </c>
      <c r="E35" s="205">
        <v>3.47</v>
      </c>
      <c r="H35" s="102"/>
      <c r="I35" s="18"/>
    </row>
    <row r="36" spans="3:9">
      <c r="C36" s="207">
        <v>2007</v>
      </c>
      <c r="D36" s="203">
        <v>9.8583626432296345</v>
      </c>
      <c r="E36" s="205">
        <v>3.6</v>
      </c>
      <c r="H36" s="102"/>
      <c r="I36" s="18"/>
    </row>
    <row r="37" spans="3:9">
      <c r="C37" s="207">
        <v>2008</v>
      </c>
      <c r="D37" s="203">
        <v>1.1711331373345457</v>
      </c>
      <c r="E37" s="205">
        <v>3.36</v>
      </c>
      <c r="H37" s="102"/>
      <c r="I37" s="18"/>
    </row>
    <row r="38" spans="3:9">
      <c r="C38" s="207">
        <v>2009</v>
      </c>
      <c r="D38" s="203">
        <v>-20.942867420513689</v>
      </c>
      <c r="E38" s="205">
        <v>3.29</v>
      </c>
      <c r="H38" s="102"/>
      <c r="I38" s="18"/>
    </row>
    <row r="39" spans="3:9">
      <c r="C39" s="207">
        <v>2010</v>
      </c>
      <c r="D39" s="203">
        <v>15.635237501953213</v>
      </c>
      <c r="E39" s="205">
        <v>2.9</v>
      </c>
      <c r="H39" s="102"/>
      <c r="I39" s="18"/>
    </row>
    <row r="40" spans="3:9">
      <c r="C40" s="206">
        <v>2011</v>
      </c>
      <c r="D40" s="203">
        <v>11.429664583997678</v>
      </c>
      <c r="E40" s="205">
        <v>2.89</v>
      </c>
      <c r="H40" s="102"/>
      <c r="I40" s="18"/>
    </row>
    <row r="41" spans="3:9">
      <c r="C41" s="204">
        <v>2012</v>
      </c>
      <c r="D41" s="203">
        <v>3.7983810767812543</v>
      </c>
      <c r="E41">
        <v>2.74</v>
      </c>
      <c r="H41" s="98"/>
    </row>
    <row r="42" spans="3:9">
      <c r="C42" s="204">
        <v>2013</v>
      </c>
      <c r="D42" s="203">
        <v>1.2942988940900513E-2</v>
      </c>
      <c r="E42">
        <v>2.8</v>
      </c>
    </row>
    <row r="43" spans="3:9">
      <c r="C43" s="204">
        <v>2014</v>
      </c>
      <c r="D43" s="203">
        <v>2.2135057278312109</v>
      </c>
      <c r="E43" s="203">
        <v>2.8</v>
      </c>
    </row>
    <row r="44" spans="3:9">
      <c r="C44" s="204">
        <v>2015</v>
      </c>
      <c r="D44" s="203">
        <v>3.3647199698212171</v>
      </c>
      <c r="E44" s="18">
        <v>2.7765913287077506</v>
      </c>
    </row>
    <row r="45" spans="3:9">
      <c r="C45" s="51">
        <v>2016</v>
      </c>
      <c r="D45" s="203">
        <v>1.130301224917396</v>
      </c>
      <c r="E45" s="18">
        <v>2.9381382594902417</v>
      </c>
    </row>
    <row r="46" spans="3:9">
      <c r="D46" s="201"/>
    </row>
    <row r="47" spans="3:9">
      <c r="D47" s="201"/>
    </row>
    <row r="48" spans="3:9">
      <c r="D48" s="201"/>
    </row>
    <row r="49" spans="3:4">
      <c r="C49" s="202"/>
      <c r="D49" s="201"/>
    </row>
    <row r="50" spans="3:4">
      <c r="D50" s="201"/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95"/>
  <sheetViews>
    <sheetView zoomScale="120" zoomScaleNormal="120" workbookViewId="0">
      <selection activeCell="I4" sqref="I4"/>
    </sheetView>
  </sheetViews>
  <sheetFormatPr defaultColWidth="8.85546875" defaultRowHeight="12.75"/>
  <cols>
    <col min="1" max="2" width="8.85546875" style="215"/>
    <col min="3" max="3" width="14.42578125" style="215" bestFit="1" customWidth="1"/>
    <col min="4" max="4" width="21" style="215" bestFit="1" customWidth="1"/>
    <col min="5" max="5" width="17.42578125" style="215" bestFit="1" customWidth="1"/>
    <col min="6" max="6" width="14.42578125" style="215" bestFit="1" customWidth="1"/>
    <col min="7" max="7" width="13.28515625" style="215" bestFit="1" customWidth="1"/>
    <col min="8" max="8" width="7.7109375" style="215" bestFit="1" customWidth="1"/>
    <col min="9" max="9" width="19.85546875" style="215" bestFit="1" customWidth="1"/>
    <col min="10" max="10" width="10.85546875" style="215" customWidth="1"/>
    <col min="11" max="16384" width="8.85546875" style="215"/>
  </cols>
  <sheetData>
    <row r="2" spans="3:3">
      <c r="C2" s="226" t="s">
        <v>543</v>
      </c>
    </row>
    <row r="3" spans="3:3">
      <c r="C3" s="226" t="s">
        <v>542</v>
      </c>
    </row>
    <row r="23" spans="1:9" ht="15">
      <c r="C23" s="225"/>
      <c r="F23" s="225"/>
      <c r="G23" s="225"/>
      <c r="H23" s="225"/>
      <c r="I23" s="225"/>
    </row>
    <row r="24" spans="1:9">
      <c r="A24" s="218"/>
      <c r="B24" s="218"/>
      <c r="C24" s="218" t="s">
        <v>541</v>
      </c>
      <c r="D24" s="218" t="s">
        <v>225</v>
      </c>
      <c r="E24" s="218" t="s">
        <v>540</v>
      </c>
      <c r="F24" s="218" t="s">
        <v>226</v>
      </c>
      <c r="G24" s="218" t="s">
        <v>539</v>
      </c>
      <c r="H24" s="218"/>
    </row>
    <row r="25" spans="1:9">
      <c r="A25" s="218">
        <v>2012</v>
      </c>
      <c r="B25" s="218" t="s">
        <v>538</v>
      </c>
      <c r="C25" s="218">
        <v>96.2</v>
      </c>
      <c r="D25" s="218">
        <v>93.2</v>
      </c>
      <c r="E25" s="218">
        <v>97.8</v>
      </c>
      <c r="F25" s="218">
        <v>95.2</v>
      </c>
      <c r="G25" s="218">
        <v>95.3</v>
      </c>
      <c r="H25" s="218"/>
    </row>
    <row r="26" spans="1:9">
      <c r="A26" s="218"/>
      <c r="B26" s="218" t="s">
        <v>537</v>
      </c>
      <c r="C26" s="218">
        <v>96</v>
      </c>
      <c r="D26" s="218">
        <v>92.2</v>
      </c>
      <c r="E26" s="218">
        <v>101.8</v>
      </c>
      <c r="F26" s="218">
        <v>92.6</v>
      </c>
      <c r="G26" s="218">
        <v>106.7</v>
      </c>
      <c r="H26" s="218"/>
    </row>
    <row r="27" spans="1:9">
      <c r="A27" s="218"/>
      <c r="B27" s="218" t="s">
        <v>536</v>
      </c>
      <c r="C27" s="218">
        <v>96.2</v>
      </c>
      <c r="D27" s="218">
        <v>95.5</v>
      </c>
      <c r="E27" s="218">
        <v>99.7</v>
      </c>
      <c r="F27" s="218">
        <v>94.9</v>
      </c>
      <c r="G27" s="218">
        <v>91.8</v>
      </c>
      <c r="H27" s="218"/>
    </row>
    <row r="28" spans="1:9">
      <c r="A28" s="218"/>
      <c r="B28" s="218" t="s">
        <v>535</v>
      </c>
      <c r="C28" s="218">
        <v>94.9</v>
      </c>
      <c r="D28" s="218">
        <v>94</v>
      </c>
      <c r="E28" s="218">
        <v>98.1</v>
      </c>
      <c r="F28" s="218">
        <v>92.2</v>
      </c>
      <c r="G28" s="218">
        <v>94.3</v>
      </c>
      <c r="H28" s="218"/>
    </row>
    <row r="29" spans="1:9">
      <c r="A29" s="218"/>
      <c r="B29" s="218" t="s">
        <v>534</v>
      </c>
      <c r="C29" s="218">
        <v>95.8</v>
      </c>
      <c r="D29" s="218">
        <v>94.7</v>
      </c>
      <c r="E29" s="218">
        <v>98.9</v>
      </c>
      <c r="F29" s="218">
        <v>94.3</v>
      </c>
      <c r="G29" s="218">
        <v>95</v>
      </c>
      <c r="H29" s="218"/>
    </row>
    <row r="30" spans="1:9">
      <c r="A30" s="218"/>
      <c r="B30" s="218" t="s">
        <v>533</v>
      </c>
      <c r="C30" s="218">
        <v>94.1</v>
      </c>
      <c r="D30" s="218">
        <v>93</v>
      </c>
      <c r="E30" s="218">
        <v>95.9</v>
      </c>
      <c r="F30" s="218">
        <v>92.1</v>
      </c>
      <c r="G30" s="218">
        <v>96.6</v>
      </c>
      <c r="H30" s="218"/>
    </row>
    <row r="31" spans="1:9">
      <c r="A31" s="218"/>
      <c r="B31" s="218" t="s">
        <v>532</v>
      </c>
      <c r="C31" s="218">
        <v>94.8</v>
      </c>
      <c r="D31" s="218">
        <v>93.6</v>
      </c>
      <c r="E31" s="218">
        <v>98.5</v>
      </c>
      <c r="F31" s="218">
        <v>91.7</v>
      </c>
      <c r="G31" s="218">
        <v>98.1</v>
      </c>
      <c r="H31" s="218"/>
    </row>
    <row r="32" spans="1:9">
      <c r="A32" s="218"/>
      <c r="B32" s="218" t="s">
        <v>531</v>
      </c>
      <c r="C32" s="218">
        <v>95.7</v>
      </c>
      <c r="D32" s="218">
        <v>94.4</v>
      </c>
      <c r="E32" s="218">
        <v>100.5</v>
      </c>
      <c r="F32" s="218">
        <v>92.3</v>
      </c>
      <c r="G32" s="218">
        <v>99.4</v>
      </c>
      <c r="H32" s="218"/>
    </row>
    <row r="33" spans="1:8">
      <c r="A33" s="218"/>
      <c r="B33" s="218" t="s">
        <v>530</v>
      </c>
      <c r="C33" s="218">
        <v>94.3</v>
      </c>
      <c r="D33" s="218">
        <v>95</v>
      </c>
      <c r="E33" s="218">
        <v>98.5</v>
      </c>
      <c r="F33" s="218">
        <v>91.1</v>
      </c>
      <c r="G33" s="218">
        <v>93</v>
      </c>
      <c r="H33" s="218"/>
    </row>
    <row r="34" spans="1:8">
      <c r="A34" s="218"/>
      <c r="B34" s="218" t="s">
        <v>529</v>
      </c>
      <c r="C34" s="218">
        <v>92.9</v>
      </c>
      <c r="D34" s="218">
        <v>92</v>
      </c>
      <c r="E34" s="218">
        <v>96.6</v>
      </c>
      <c r="F34" s="218">
        <v>89.9</v>
      </c>
      <c r="G34" s="218">
        <v>91.2</v>
      </c>
      <c r="H34" s="218"/>
    </row>
    <row r="35" spans="1:8">
      <c r="A35" s="218"/>
      <c r="B35" s="218" t="s">
        <v>528</v>
      </c>
      <c r="C35" s="218">
        <v>91.7</v>
      </c>
      <c r="D35" s="218">
        <v>91.8</v>
      </c>
      <c r="E35" s="218">
        <v>95.6</v>
      </c>
      <c r="F35" s="218">
        <v>88</v>
      </c>
      <c r="G35" s="218">
        <v>89.6</v>
      </c>
      <c r="H35" s="218"/>
    </row>
    <row r="36" spans="1:8">
      <c r="A36" s="218"/>
      <c r="B36" s="218" t="s">
        <v>527</v>
      </c>
      <c r="C36" s="218">
        <v>92.2</v>
      </c>
      <c r="D36" s="218">
        <v>91.7</v>
      </c>
      <c r="E36" s="218">
        <v>97.8</v>
      </c>
      <c r="F36" s="218">
        <v>87.4</v>
      </c>
      <c r="G36" s="218">
        <v>92.1</v>
      </c>
      <c r="H36" s="218"/>
    </row>
    <row r="37" spans="1:8">
      <c r="A37" s="218">
        <v>2013</v>
      </c>
      <c r="B37" s="218" t="s">
        <v>526</v>
      </c>
      <c r="C37" s="218">
        <v>92.4</v>
      </c>
      <c r="D37" s="218">
        <v>93.7</v>
      </c>
      <c r="E37" s="218">
        <v>93.7</v>
      </c>
      <c r="F37" s="218">
        <v>89.4</v>
      </c>
      <c r="G37" s="218">
        <v>90.7</v>
      </c>
      <c r="H37" s="218"/>
    </row>
    <row r="38" spans="1:8">
      <c r="A38" s="218"/>
      <c r="B38" s="218" t="s">
        <v>525</v>
      </c>
      <c r="C38" s="218">
        <v>91.8</v>
      </c>
      <c r="D38" s="218">
        <v>92.2</v>
      </c>
      <c r="E38" s="218">
        <v>91.5</v>
      </c>
      <c r="F38" s="218">
        <v>90.1</v>
      </c>
      <c r="G38" s="218">
        <v>93.6</v>
      </c>
      <c r="H38" s="218"/>
    </row>
    <row r="39" spans="1:8">
      <c r="A39" s="218"/>
      <c r="B39" s="218" t="s">
        <v>524</v>
      </c>
      <c r="C39" s="218">
        <v>91.3</v>
      </c>
      <c r="D39" s="218">
        <v>90.4</v>
      </c>
      <c r="E39" s="218">
        <v>91.9</v>
      </c>
      <c r="F39" s="218">
        <v>88.9</v>
      </c>
      <c r="G39" s="218">
        <v>93.9</v>
      </c>
      <c r="H39" s="218"/>
    </row>
    <row r="40" spans="1:8">
      <c r="A40" s="218"/>
      <c r="B40" s="218" t="s">
        <v>523</v>
      </c>
      <c r="C40" s="218">
        <v>90.8</v>
      </c>
      <c r="D40" s="218">
        <v>89.1</v>
      </c>
      <c r="E40" s="218">
        <v>93.8</v>
      </c>
      <c r="F40" s="218">
        <v>88.3</v>
      </c>
      <c r="G40" s="218">
        <v>91.9</v>
      </c>
      <c r="H40" s="218"/>
    </row>
    <row r="41" spans="1:8">
      <c r="A41" s="218"/>
      <c r="B41" s="218" t="s">
        <v>522</v>
      </c>
      <c r="C41" s="218">
        <v>91.8</v>
      </c>
      <c r="D41" s="218">
        <v>91.8</v>
      </c>
      <c r="E41" s="218">
        <v>94.9</v>
      </c>
      <c r="F41" s="218">
        <v>89.5</v>
      </c>
      <c r="G41" s="218">
        <v>89.5</v>
      </c>
      <c r="H41" s="218"/>
    </row>
    <row r="42" spans="1:8">
      <c r="A42" s="218"/>
      <c r="B42" s="218" t="s">
        <v>521</v>
      </c>
      <c r="C42" s="218">
        <v>91.8</v>
      </c>
      <c r="D42" s="218">
        <v>89.9</v>
      </c>
      <c r="E42" s="218">
        <v>95</v>
      </c>
      <c r="F42" s="218">
        <v>91.6</v>
      </c>
      <c r="G42" s="218">
        <v>89.5</v>
      </c>
      <c r="H42" s="218"/>
    </row>
    <row r="43" spans="1:8">
      <c r="A43" s="218"/>
      <c r="B43" s="218" t="s">
        <v>520</v>
      </c>
      <c r="C43" s="218">
        <v>91.5</v>
      </c>
      <c r="D43" s="218">
        <v>90.8</v>
      </c>
      <c r="E43" s="218">
        <v>93.2</v>
      </c>
      <c r="F43" s="218">
        <v>91.1</v>
      </c>
      <c r="G43" s="218">
        <v>89.7</v>
      </c>
      <c r="H43" s="218"/>
    </row>
    <row r="44" spans="1:8">
      <c r="A44" s="218"/>
      <c r="B44" s="218" t="s">
        <v>519</v>
      </c>
      <c r="C44" s="218">
        <v>91.2</v>
      </c>
      <c r="D44" s="218">
        <v>91.6</v>
      </c>
      <c r="E44" s="218">
        <v>91.8</v>
      </c>
      <c r="F44" s="218">
        <v>92</v>
      </c>
      <c r="G44" s="218">
        <v>89.4</v>
      </c>
      <c r="H44" s="218"/>
    </row>
    <row r="45" spans="1:8">
      <c r="A45" s="218"/>
      <c r="B45" s="218" t="s">
        <v>518</v>
      </c>
      <c r="C45" s="218">
        <v>91.8</v>
      </c>
      <c r="D45" s="218">
        <v>92</v>
      </c>
      <c r="E45" s="218">
        <v>94</v>
      </c>
      <c r="F45" s="218">
        <v>91.3</v>
      </c>
      <c r="G45" s="218">
        <v>88.4</v>
      </c>
      <c r="H45" s="218"/>
    </row>
    <row r="46" spans="1:8">
      <c r="A46" s="218"/>
      <c r="B46" s="218" t="s">
        <v>517</v>
      </c>
      <c r="C46" s="218">
        <v>92.4</v>
      </c>
      <c r="D46" s="218">
        <v>92.9</v>
      </c>
      <c r="E46" s="218">
        <v>93.8</v>
      </c>
      <c r="F46" s="218">
        <v>92</v>
      </c>
      <c r="G46" s="218">
        <v>87.7</v>
      </c>
      <c r="H46" s="218"/>
    </row>
    <row r="47" spans="1:8">
      <c r="A47" s="218"/>
      <c r="B47" s="218" t="s">
        <v>516</v>
      </c>
      <c r="C47" s="218">
        <v>92.3</v>
      </c>
      <c r="D47" s="218">
        <v>90.7</v>
      </c>
      <c r="E47" s="218">
        <v>94.7</v>
      </c>
      <c r="F47" s="218">
        <v>92.3</v>
      </c>
      <c r="G47" s="218">
        <v>89.3</v>
      </c>
      <c r="H47" s="218"/>
    </row>
    <row r="48" spans="1:8">
      <c r="A48" s="218"/>
      <c r="B48" s="218" t="s">
        <v>515</v>
      </c>
      <c r="C48" s="218">
        <v>91.2</v>
      </c>
      <c r="D48" s="218">
        <v>90.2</v>
      </c>
      <c r="E48" s="218">
        <v>91.6</v>
      </c>
      <c r="F48" s="218">
        <v>92.5</v>
      </c>
      <c r="G48" s="218">
        <v>89.1</v>
      </c>
      <c r="H48" s="218"/>
    </row>
    <row r="49" spans="1:8">
      <c r="A49" s="218">
        <v>2014</v>
      </c>
      <c r="B49" s="218" t="s">
        <v>514</v>
      </c>
      <c r="C49" s="218">
        <v>92.5</v>
      </c>
      <c r="D49" s="218">
        <v>92.3</v>
      </c>
      <c r="E49" s="218">
        <v>95.7</v>
      </c>
      <c r="F49" s="218">
        <v>92.7</v>
      </c>
      <c r="G49" s="218">
        <v>85.9</v>
      </c>
      <c r="H49" s="218"/>
    </row>
    <row r="50" spans="1:8">
      <c r="A50" s="218"/>
      <c r="B50" s="218" t="s">
        <v>513</v>
      </c>
      <c r="C50" s="218">
        <v>91.7</v>
      </c>
      <c r="D50" s="218">
        <v>92.5</v>
      </c>
      <c r="E50" s="218">
        <v>93.4</v>
      </c>
      <c r="F50" s="218">
        <v>91.7</v>
      </c>
      <c r="G50" s="218">
        <v>85.4</v>
      </c>
      <c r="H50" s="218"/>
    </row>
    <row r="51" spans="1:8">
      <c r="A51" s="218"/>
      <c r="B51" s="218" t="s">
        <v>512</v>
      </c>
      <c r="C51" s="218">
        <v>91</v>
      </c>
      <c r="D51" s="218">
        <v>89.5</v>
      </c>
      <c r="E51" s="218">
        <v>94.5</v>
      </c>
      <c r="F51" s="218">
        <v>91.5</v>
      </c>
      <c r="G51" s="218">
        <v>83.8</v>
      </c>
      <c r="H51" s="218"/>
    </row>
    <row r="52" spans="1:8">
      <c r="A52" s="218"/>
      <c r="B52" s="218" t="s">
        <v>511</v>
      </c>
      <c r="C52" s="218">
        <v>91.7</v>
      </c>
      <c r="D52" s="218">
        <v>91.6</v>
      </c>
      <c r="E52" s="218">
        <v>93.4</v>
      </c>
      <c r="F52" s="218">
        <v>91.5</v>
      </c>
      <c r="G52" s="218">
        <v>87.2</v>
      </c>
      <c r="H52" s="218"/>
    </row>
    <row r="53" spans="1:8">
      <c r="A53" s="218"/>
      <c r="B53" s="218" t="s">
        <v>510</v>
      </c>
      <c r="C53" s="218">
        <v>90.2</v>
      </c>
      <c r="D53" s="218">
        <v>89.9</v>
      </c>
      <c r="E53" s="218">
        <v>91.7</v>
      </c>
      <c r="F53" s="218">
        <v>90.1</v>
      </c>
      <c r="G53" s="218">
        <v>87.5</v>
      </c>
      <c r="H53" s="218"/>
    </row>
    <row r="54" spans="1:8">
      <c r="A54" s="218"/>
      <c r="B54" s="218" t="s">
        <v>509</v>
      </c>
      <c r="C54" s="218">
        <v>92</v>
      </c>
      <c r="D54" s="218">
        <v>92.6</v>
      </c>
      <c r="E54" s="218">
        <v>94.7</v>
      </c>
      <c r="F54" s="218">
        <v>91.2</v>
      </c>
      <c r="G54" s="218">
        <v>88.5</v>
      </c>
      <c r="H54" s="218"/>
    </row>
    <row r="55" spans="1:8">
      <c r="A55" s="218"/>
      <c r="B55" s="218" t="s">
        <v>508</v>
      </c>
      <c r="C55" s="218">
        <v>90.5</v>
      </c>
      <c r="D55" s="218">
        <v>90.2</v>
      </c>
      <c r="E55" s="218">
        <v>93</v>
      </c>
      <c r="F55" s="218">
        <v>90.3</v>
      </c>
      <c r="G55" s="218">
        <v>85.3</v>
      </c>
      <c r="H55" s="218"/>
    </row>
    <row r="56" spans="1:8">
      <c r="A56" s="218"/>
      <c r="B56" s="218" t="s">
        <v>507</v>
      </c>
      <c r="C56" s="218">
        <v>90.6</v>
      </c>
      <c r="D56" s="218">
        <v>92</v>
      </c>
      <c r="E56" s="218">
        <v>92.9</v>
      </c>
      <c r="F56" s="218">
        <v>89.7</v>
      </c>
      <c r="G56" s="218">
        <v>86.6</v>
      </c>
      <c r="H56" s="218"/>
    </row>
    <row r="57" spans="1:8">
      <c r="A57" s="218"/>
      <c r="B57" s="218" t="s">
        <v>506</v>
      </c>
      <c r="C57" s="218">
        <v>90.5</v>
      </c>
      <c r="D57" s="218">
        <v>89.8</v>
      </c>
      <c r="E57" s="218">
        <v>92.8</v>
      </c>
      <c r="F57" s="218">
        <v>89.9</v>
      </c>
      <c r="G57" s="218">
        <v>85.2</v>
      </c>
      <c r="H57" s="218"/>
    </row>
    <row r="58" spans="1:8">
      <c r="A58" s="218"/>
      <c r="B58" s="218" t="s">
        <v>505</v>
      </c>
      <c r="C58" s="218">
        <v>90.2</v>
      </c>
      <c r="D58" s="218">
        <v>89.7</v>
      </c>
      <c r="E58" s="218">
        <v>93.7</v>
      </c>
      <c r="F58" s="218">
        <v>88.8</v>
      </c>
      <c r="G58" s="218">
        <v>84.4</v>
      </c>
      <c r="H58" s="218"/>
    </row>
    <row r="59" spans="1:8">
      <c r="A59" s="218"/>
      <c r="B59" s="218" t="s">
        <v>504</v>
      </c>
      <c r="C59" s="218">
        <v>90.8</v>
      </c>
      <c r="D59" s="218">
        <v>92</v>
      </c>
      <c r="E59" s="218">
        <v>93.9</v>
      </c>
      <c r="F59" s="218">
        <v>89.1</v>
      </c>
      <c r="G59" s="218">
        <v>83.1</v>
      </c>
      <c r="H59" s="218"/>
    </row>
    <row r="60" spans="1:8">
      <c r="A60" s="218"/>
      <c r="B60" s="218" t="s">
        <v>503</v>
      </c>
      <c r="C60" s="218">
        <v>91.7</v>
      </c>
      <c r="D60" s="218">
        <v>90.7</v>
      </c>
      <c r="E60" s="218">
        <v>97.2</v>
      </c>
      <c r="F60" s="218">
        <v>90.1</v>
      </c>
      <c r="G60" s="218">
        <v>83.9</v>
      </c>
      <c r="H60" s="218"/>
    </row>
    <row r="61" spans="1:8">
      <c r="A61" s="218">
        <v>2015</v>
      </c>
      <c r="B61" s="217" t="s">
        <v>502</v>
      </c>
      <c r="C61" s="219">
        <v>90.6</v>
      </c>
      <c r="D61" s="217">
        <v>90.9</v>
      </c>
      <c r="E61" s="219">
        <v>95.1</v>
      </c>
      <c r="F61" s="219">
        <v>89.8</v>
      </c>
      <c r="G61" s="219">
        <v>83.3</v>
      </c>
      <c r="H61" s="217"/>
    </row>
    <row r="62" spans="1:8">
      <c r="A62" s="218"/>
      <c r="B62" s="217" t="s">
        <v>501</v>
      </c>
      <c r="C62" s="221">
        <v>91.7</v>
      </c>
      <c r="D62" s="217">
        <v>91.4</v>
      </c>
      <c r="E62" s="221">
        <v>96.1</v>
      </c>
      <c r="F62" s="221">
        <v>89</v>
      </c>
      <c r="G62" s="221">
        <v>88.6</v>
      </c>
      <c r="H62" s="217"/>
    </row>
    <row r="63" spans="1:8">
      <c r="A63" s="218"/>
      <c r="B63" s="217" t="s">
        <v>500</v>
      </c>
      <c r="C63" s="219">
        <v>92.2</v>
      </c>
      <c r="D63" s="217">
        <v>92.7</v>
      </c>
      <c r="E63" s="219">
        <v>96.4</v>
      </c>
      <c r="F63" s="219">
        <v>90.3</v>
      </c>
      <c r="G63" s="219">
        <v>87.9</v>
      </c>
      <c r="H63" s="217"/>
    </row>
    <row r="64" spans="1:8">
      <c r="A64" s="218"/>
      <c r="B64" s="217" t="s">
        <v>499</v>
      </c>
      <c r="C64" s="221">
        <v>91.6</v>
      </c>
      <c r="D64" s="217">
        <v>90.9</v>
      </c>
      <c r="E64" s="221">
        <v>96.7</v>
      </c>
      <c r="F64" s="221">
        <v>89.2</v>
      </c>
      <c r="G64" s="221">
        <v>87.2</v>
      </c>
      <c r="H64" s="217"/>
    </row>
    <row r="65" spans="1:16">
      <c r="A65" s="218"/>
      <c r="B65" s="217" t="s">
        <v>498</v>
      </c>
      <c r="C65" s="219">
        <v>92.9</v>
      </c>
      <c r="D65" s="217">
        <v>91.7</v>
      </c>
      <c r="E65" s="219">
        <v>99.6</v>
      </c>
      <c r="F65" s="219">
        <v>90.2</v>
      </c>
      <c r="G65" s="219">
        <v>89</v>
      </c>
      <c r="H65" s="217"/>
    </row>
    <row r="66" spans="1:16">
      <c r="A66" s="218"/>
      <c r="B66" s="217" t="s">
        <v>497</v>
      </c>
      <c r="C66" s="221">
        <v>92.3</v>
      </c>
      <c r="D66" s="217">
        <v>91.4</v>
      </c>
      <c r="E66" s="221">
        <v>98.5</v>
      </c>
      <c r="F66" s="221">
        <v>89.4</v>
      </c>
      <c r="G66" s="221">
        <v>88.1</v>
      </c>
      <c r="H66" s="217"/>
    </row>
    <row r="67" spans="1:16">
      <c r="A67" s="218"/>
      <c r="B67" s="217" t="s">
        <v>496</v>
      </c>
      <c r="C67" s="219">
        <v>93</v>
      </c>
      <c r="D67" s="217">
        <v>91.5</v>
      </c>
      <c r="E67" s="219">
        <v>98.5</v>
      </c>
      <c r="F67" s="219">
        <v>89.7</v>
      </c>
      <c r="G67" s="219">
        <v>93.9</v>
      </c>
      <c r="H67" s="217"/>
    </row>
    <row r="68" spans="1:16">
      <c r="A68" s="218"/>
      <c r="B68" s="217" t="s">
        <v>495</v>
      </c>
      <c r="C68" s="221">
        <v>91.6</v>
      </c>
      <c r="D68" s="217">
        <v>91.7</v>
      </c>
      <c r="E68" s="221">
        <v>95.9</v>
      </c>
      <c r="F68" s="221">
        <v>88.2</v>
      </c>
      <c r="G68" s="221">
        <v>89.5</v>
      </c>
      <c r="H68" s="217"/>
    </row>
    <row r="69" spans="1:16">
      <c r="A69" s="218"/>
      <c r="B69" s="217" t="s">
        <v>494</v>
      </c>
      <c r="C69" s="219">
        <v>92.2</v>
      </c>
      <c r="D69" s="217">
        <v>89.3</v>
      </c>
      <c r="E69" s="219">
        <v>98.3</v>
      </c>
      <c r="F69" s="219">
        <v>90.3</v>
      </c>
      <c r="G69" s="219">
        <v>87.1</v>
      </c>
      <c r="H69" s="217"/>
    </row>
    <row r="70" spans="1:16">
      <c r="A70" s="218"/>
      <c r="B70" s="217" t="s">
        <v>493</v>
      </c>
      <c r="C70" s="221">
        <v>92.9</v>
      </c>
      <c r="D70" s="217">
        <v>90.7</v>
      </c>
      <c r="E70" s="221">
        <v>99.3</v>
      </c>
      <c r="F70" s="221">
        <v>91.2</v>
      </c>
      <c r="G70" s="221">
        <v>85.8</v>
      </c>
      <c r="H70" s="217"/>
    </row>
    <row r="71" spans="1:16">
      <c r="A71" s="218"/>
      <c r="B71" s="217" t="s">
        <v>492</v>
      </c>
      <c r="C71" s="219">
        <v>92.1</v>
      </c>
      <c r="D71" s="217">
        <v>90.4</v>
      </c>
      <c r="E71" s="219">
        <v>97.9</v>
      </c>
      <c r="F71" s="219">
        <v>90.6</v>
      </c>
      <c r="G71" s="219">
        <v>84.7</v>
      </c>
      <c r="H71" s="217"/>
      <c r="L71" s="223"/>
      <c r="M71" s="223"/>
      <c r="N71" s="223"/>
      <c r="O71" s="223"/>
      <c r="P71" s="223"/>
    </row>
    <row r="72" spans="1:16">
      <c r="A72" s="218"/>
      <c r="B72" s="217" t="s">
        <v>491</v>
      </c>
      <c r="C72" s="221">
        <v>90.6</v>
      </c>
      <c r="D72" s="217">
        <v>90.5</v>
      </c>
      <c r="E72" s="221">
        <v>95.4</v>
      </c>
      <c r="F72" s="221">
        <v>88.2</v>
      </c>
      <c r="G72" s="221">
        <v>84.1</v>
      </c>
      <c r="H72" s="217"/>
      <c r="L72" s="224"/>
      <c r="M72" s="224"/>
      <c r="N72" s="224"/>
      <c r="O72" s="224"/>
      <c r="P72" s="224"/>
    </row>
    <row r="73" spans="1:16">
      <c r="A73" s="218">
        <v>2016</v>
      </c>
      <c r="B73" s="217" t="s">
        <v>490</v>
      </c>
      <c r="C73" s="220">
        <v>93.9</v>
      </c>
      <c r="D73" s="220">
        <v>91.6</v>
      </c>
      <c r="E73" s="219">
        <v>103.5</v>
      </c>
      <c r="F73" s="219">
        <v>91.8</v>
      </c>
      <c r="G73" s="219">
        <v>85</v>
      </c>
      <c r="H73" s="217"/>
      <c r="L73" s="223"/>
      <c r="M73" s="223"/>
      <c r="N73" s="223"/>
      <c r="O73" s="223"/>
      <c r="P73" s="223"/>
    </row>
    <row r="74" spans="1:16">
      <c r="A74" s="218"/>
      <c r="B74" s="217" t="s">
        <v>489</v>
      </c>
      <c r="C74" s="222">
        <v>92.8</v>
      </c>
      <c r="D74" s="222">
        <v>91.2</v>
      </c>
      <c r="E74" s="221">
        <v>102.1</v>
      </c>
      <c r="F74" s="221">
        <v>91.2</v>
      </c>
      <c r="G74" s="221">
        <v>84.4</v>
      </c>
      <c r="H74" s="217"/>
      <c r="L74" s="224"/>
      <c r="M74" s="224"/>
      <c r="N74" s="224"/>
      <c r="O74" s="224"/>
      <c r="P74" s="224"/>
    </row>
    <row r="75" spans="1:16">
      <c r="A75" s="218"/>
      <c r="B75" s="217" t="s">
        <v>488</v>
      </c>
      <c r="C75" s="220">
        <v>92.8</v>
      </c>
      <c r="D75" s="220">
        <v>90.1</v>
      </c>
      <c r="E75" s="219">
        <v>100.7</v>
      </c>
      <c r="F75" s="219">
        <v>90.3</v>
      </c>
      <c r="G75" s="219">
        <v>85.5</v>
      </c>
      <c r="H75" s="217"/>
      <c r="L75" s="223"/>
      <c r="M75" s="223"/>
      <c r="N75" s="223"/>
      <c r="O75" s="223"/>
      <c r="P75" s="223"/>
    </row>
    <row r="76" spans="1:16">
      <c r="A76" s="218"/>
      <c r="B76" s="217" t="s">
        <v>487</v>
      </c>
      <c r="C76" s="222">
        <v>93.4</v>
      </c>
      <c r="D76" s="222">
        <v>91.2</v>
      </c>
      <c r="E76" s="221">
        <v>100.7</v>
      </c>
      <c r="F76" s="221">
        <v>92.4</v>
      </c>
      <c r="G76" s="221">
        <v>84.4</v>
      </c>
      <c r="H76" s="217"/>
      <c r="L76" s="224"/>
      <c r="M76" s="224"/>
      <c r="N76" s="224"/>
      <c r="O76" s="224"/>
      <c r="P76" s="224"/>
    </row>
    <row r="77" spans="1:16">
      <c r="A77" s="218"/>
      <c r="B77" s="217" t="s">
        <v>486</v>
      </c>
      <c r="C77" s="220">
        <v>92.8</v>
      </c>
      <c r="D77" s="220">
        <v>90.7</v>
      </c>
      <c r="E77" s="219">
        <v>98.8</v>
      </c>
      <c r="F77" s="219">
        <v>91.6</v>
      </c>
      <c r="G77" s="219">
        <v>84.1</v>
      </c>
      <c r="H77" s="217"/>
      <c r="L77" s="223"/>
      <c r="M77" s="223"/>
      <c r="N77" s="223"/>
      <c r="O77" s="223"/>
      <c r="P77" s="223"/>
    </row>
    <row r="78" spans="1:16">
      <c r="A78" s="218"/>
      <c r="B78" s="217" t="s">
        <v>485</v>
      </c>
      <c r="C78" s="222">
        <v>92.4</v>
      </c>
      <c r="D78" s="222">
        <v>90</v>
      </c>
      <c r="E78" s="221">
        <v>98.7</v>
      </c>
      <c r="F78" s="221">
        <v>90.5</v>
      </c>
      <c r="G78" s="221">
        <v>83.8</v>
      </c>
      <c r="H78" s="217"/>
      <c r="L78" s="224"/>
      <c r="M78" s="224"/>
      <c r="N78" s="224"/>
      <c r="O78" s="224"/>
      <c r="P78" s="224"/>
    </row>
    <row r="79" spans="1:16">
      <c r="A79" s="218"/>
      <c r="B79" s="217" t="s">
        <v>484</v>
      </c>
      <c r="C79" s="220">
        <v>93.1</v>
      </c>
      <c r="D79" s="220">
        <v>91.6</v>
      </c>
      <c r="E79" s="219">
        <v>99.9</v>
      </c>
      <c r="F79" s="219">
        <v>91.4</v>
      </c>
      <c r="G79" s="219">
        <v>84.7</v>
      </c>
      <c r="H79" s="217"/>
      <c r="L79" s="223"/>
      <c r="M79" s="223"/>
      <c r="N79" s="223"/>
      <c r="O79" s="223"/>
      <c r="P79" s="223"/>
    </row>
    <row r="80" spans="1:16">
      <c r="A80" s="218"/>
      <c r="B80" s="217" t="s">
        <v>483</v>
      </c>
      <c r="C80" s="222">
        <v>94.8</v>
      </c>
      <c r="D80" s="222">
        <v>91</v>
      </c>
      <c r="E80" s="221">
        <v>107</v>
      </c>
      <c r="F80" s="221">
        <v>94.1</v>
      </c>
      <c r="G80" s="221">
        <v>86.1</v>
      </c>
      <c r="H80" s="217"/>
      <c r="L80" s="224"/>
      <c r="M80" s="224"/>
      <c r="N80" s="224"/>
      <c r="O80" s="224"/>
      <c r="P80" s="224"/>
    </row>
    <row r="81" spans="1:16">
      <c r="A81" s="218"/>
      <c r="B81" s="217" t="s">
        <v>482</v>
      </c>
      <c r="C81" s="220">
        <v>94</v>
      </c>
      <c r="D81" s="220">
        <v>92.1</v>
      </c>
      <c r="E81" s="219">
        <v>100.5</v>
      </c>
      <c r="F81" s="219">
        <v>91.3</v>
      </c>
      <c r="G81" s="219">
        <v>89.1</v>
      </c>
      <c r="H81" s="217"/>
      <c r="L81" s="223"/>
      <c r="M81" s="223"/>
      <c r="N81" s="223"/>
      <c r="O81" s="223"/>
      <c r="P81" s="223"/>
    </row>
    <row r="82" spans="1:16">
      <c r="A82" s="218"/>
      <c r="B82" s="217" t="s">
        <v>481</v>
      </c>
      <c r="C82" s="222">
        <v>94</v>
      </c>
      <c r="D82" s="222">
        <v>91.5</v>
      </c>
      <c r="E82" s="221">
        <v>100.4</v>
      </c>
      <c r="F82" s="221">
        <v>91.5</v>
      </c>
      <c r="G82" s="221">
        <v>91.1</v>
      </c>
      <c r="H82" s="217"/>
      <c r="L82" s="224"/>
      <c r="M82" s="224"/>
      <c r="N82" s="224"/>
      <c r="O82" s="224"/>
      <c r="P82" s="224"/>
    </row>
    <row r="83" spans="1:16">
      <c r="A83" s="218"/>
      <c r="B83" s="217" t="s">
        <v>480</v>
      </c>
      <c r="C83" s="220">
        <v>94.7</v>
      </c>
      <c r="D83" s="220">
        <v>90.5</v>
      </c>
      <c r="E83" s="219">
        <v>101.6</v>
      </c>
      <c r="F83" s="219">
        <v>92.7</v>
      </c>
      <c r="G83" s="219">
        <v>93.2</v>
      </c>
      <c r="H83" s="217"/>
      <c r="L83" s="223"/>
      <c r="M83" s="223"/>
      <c r="N83" s="223"/>
      <c r="O83" s="223"/>
      <c r="P83" s="223"/>
    </row>
    <row r="84" spans="1:16">
      <c r="A84" s="218"/>
      <c r="B84" s="217" t="s">
        <v>479</v>
      </c>
      <c r="C84" s="222">
        <v>96.1</v>
      </c>
      <c r="D84" s="222">
        <v>92.1</v>
      </c>
      <c r="E84" s="221">
        <v>103.5</v>
      </c>
      <c r="F84" s="221">
        <v>94.4</v>
      </c>
      <c r="G84" s="221">
        <v>93.7</v>
      </c>
      <c r="H84" s="217"/>
    </row>
    <row r="85" spans="1:16">
      <c r="A85" s="218">
        <v>2017</v>
      </c>
      <c r="B85" s="217" t="s">
        <v>478</v>
      </c>
      <c r="C85" s="220">
        <v>93.9</v>
      </c>
      <c r="D85" s="220">
        <v>90.6</v>
      </c>
      <c r="E85" s="219">
        <v>97.7</v>
      </c>
      <c r="F85" s="219">
        <v>91.3</v>
      </c>
      <c r="G85" s="219">
        <v>96.5</v>
      </c>
      <c r="H85" s="217"/>
    </row>
    <row r="86" spans="1:16">
      <c r="A86" s="218"/>
      <c r="B86" s="217" t="s">
        <v>477</v>
      </c>
      <c r="C86" s="217">
        <v>94.8</v>
      </c>
      <c r="D86" s="217">
        <v>90.4</v>
      </c>
      <c r="E86" s="217">
        <v>100.5</v>
      </c>
      <c r="F86" s="217">
        <v>93.3</v>
      </c>
      <c r="G86" s="217">
        <v>90.5</v>
      </c>
      <c r="H86" s="217"/>
    </row>
    <row r="87" spans="1:16">
      <c r="A87" s="218"/>
      <c r="B87" s="217"/>
      <c r="C87" s="217"/>
      <c r="D87" s="217"/>
      <c r="E87" s="217"/>
      <c r="F87" s="217"/>
      <c r="G87" s="217"/>
      <c r="H87" s="217"/>
    </row>
    <row r="88" spans="1:16">
      <c r="B88" s="216"/>
      <c r="C88" s="216"/>
      <c r="D88" s="216"/>
      <c r="E88" s="216"/>
      <c r="F88" s="216"/>
      <c r="G88" s="216"/>
      <c r="H88" s="216"/>
    </row>
    <row r="89" spans="1:16">
      <c r="B89" s="216"/>
      <c r="C89" s="216"/>
      <c r="D89" s="216"/>
      <c r="E89" s="216"/>
      <c r="F89" s="216"/>
      <c r="G89" s="216"/>
      <c r="H89" s="216"/>
    </row>
    <row r="90" spans="1:16">
      <c r="B90" s="216"/>
      <c r="C90" s="216"/>
      <c r="D90" s="216"/>
      <c r="E90" s="216"/>
      <c r="F90" s="216"/>
      <c r="G90" s="216"/>
      <c r="H90" s="216"/>
    </row>
    <row r="91" spans="1:16">
      <c r="B91" s="216"/>
      <c r="C91" s="216"/>
      <c r="D91" s="216"/>
      <c r="E91" s="216"/>
      <c r="F91" s="216"/>
      <c r="G91" s="216"/>
      <c r="H91" s="216"/>
    </row>
    <row r="92" spans="1:16">
      <c r="B92" s="216"/>
      <c r="C92" s="216"/>
      <c r="D92" s="216"/>
      <c r="E92" s="216"/>
      <c r="F92" s="216"/>
      <c r="G92" s="216"/>
      <c r="H92" s="216"/>
    </row>
    <row r="93" spans="1:16">
      <c r="B93" s="216"/>
      <c r="C93" s="216"/>
      <c r="D93" s="216"/>
      <c r="E93" s="216"/>
      <c r="F93" s="216"/>
      <c r="G93" s="216"/>
      <c r="H93" s="216"/>
    </row>
    <row r="94" spans="1:16">
      <c r="B94" s="216"/>
      <c r="C94" s="216"/>
      <c r="D94" s="216"/>
      <c r="E94" s="216"/>
      <c r="F94" s="216"/>
      <c r="G94" s="216"/>
      <c r="H94" s="216"/>
    </row>
    <row r="95" spans="1:16">
      <c r="B95" s="216"/>
      <c r="C95" s="216"/>
      <c r="D95" s="216"/>
      <c r="E95" s="216"/>
      <c r="F95" s="216"/>
      <c r="G95" s="216"/>
      <c r="H95" s="216"/>
    </row>
  </sheetData>
  <pageMargins left="0.70866141732283472" right="0.70866141732283472" top="1.299212598425197" bottom="0.74803149606299213" header="0.31496062992125984" footer="0.31496062992125984"/>
  <pageSetup paperSize="9" orientation="portrait" horizontalDpi="1200" verticalDpi="12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0"/>
  <sheetViews>
    <sheetView zoomScale="140" zoomScaleNormal="140" workbookViewId="0">
      <selection activeCell="K2" sqref="K2"/>
    </sheetView>
  </sheetViews>
  <sheetFormatPr defaultRowHeight="9.9499999999999993" customHeight="1"/>
  <cols>
    <col min="1" max="1" width="9.140625" style="227"/>
    <col min="2" max="8" width="10" style="227" customWidth="1"/>
    <col min="9" max="9" width="11.140625" style="227" customWidth="1"/>
    <col min="10" max="16384" width="9.140625" style="227"/>
  </cols>
  <sheetData>
    <row r="1" spans="2:2" s="228" customFormat="1" ht="12" customHeight="1">
      <c r="B1" s="239" t="s">
        <v>588</v>
      </c>
    </row>
    <row r="2" spans="2:2" s="228" customFormat="1" ht="12" customHeight="1">
      <c r="B2" s="239" t="s">
        <v>587</v>
      </c>
    </row>
    <row r="32" spans="2:2" ht="9.9499999999999993" customHeight="1">
      <c r="B32" s="238" t="s">
        <v>586</v>
      </c>
    </row>
    <row r="33" spans="2:16" ht="9.9499999999999993" customHeight="1">
      <c r="B33" s="237" t="s">
        <v>585</v>
      </c>
    </row>
    <row r="34" spans="2:16" ht="9.9499999999999993" customHeight="1">
      <c r="B34" s="227" t="s">
        <v>584</v>
      </c>
    </row>
    <row r="38" spans="2:16" s="229" customFormat="1" ht="12.75"/>
    <row r="39" spans="2:16" s="229" customFormat="1" ht="12.75">
      <c r="B39" s="230"/>
      <c r="C39" s="230"/>
      <c r="D39" s="230"/>
      <c r="E39" s="230">
        <v>2015</v>
      </c>
      <c r="F39" s="230">
        <v>2016</v>
      </c>
      <c r="G39" s="230"/>
    </row>
    <row r="40" spans="2:16" s="229" customFormat="1" ht="12.75">
      <c r="B40" s="230"/>
      <c r="C40" s="230"/>
      <c r="D40" s="230"/>
      <c r="E40" s="230"/>
      <c r="F40" s="230"/>
      <c r="G40" s="230"/>
      <c r="H40" s="235"/>
      <c r="I40" s="235"/>
      <c r="J40" s="235"/>
      <c r="K40" s="235"/>
      <c r="L40" s="235"/>
      <c r="M40" s="235"/>
      <c r="N40" s="235"/>
      <c r="O40" s="235"/>
      <c r="P40" s="235"/>
    </row>
    <row r="41" spans="2:16" s="229" customFormat="1" ht="12.75">
      <c r="B41" s="230" t="s">
        <v>583</v>
      </c>
      <c r="C41" s="230" t="s">
        <v>582</v>
      </c>
      <c r="D41" s="230"/>
      <c r="E41" s="233">
        <v>4.4203159999594899</v>
      </c>
      <c r="F41" s="233">
        <v>-0.65368929244470397</v>
      </c>
      <c r="G41" s="230"/>
      <c r="H41" s="235"/>
      <c r="I41" s="235"/>
      <c r="J41" s="235"/>
      <c r="K41" s="235"/>
      <c r="L41" s="235"/>
      <c r="M41" s="235"/>
      <c r="N41" s="235"/>
      <c r="O41" s="235"/>
      <c r="P41" s="235"/>
    </row>
    <row r="42" spans="2:16" s="229" customFormat="1" ht="12.75">
      <c r="B42" s="230" t="s">
        <v>581</v>
      </c>
      <c r="C42" s="232" t="s">
        <v>580</v>
      </c>
      <c r="D42" s="230"/>
      <c r="E42" s="236">
        <v>2.3847422704637702</v>
      </c>
      <c r="F42" s="236">
        <v>1.1023000548804101</v>
      </c>
      <c r="G42" s="230"/>
      <c r="H42" s="235"/>
      <c r="I42" s="235"/>
      <c r="J42" s="235"/>
      <c r="K42" s="235"/>
      <c r="L42" s="235"/>
      <c r="M42" s="235"/>
      <c r="N42" s="235"/>
      <c r="O42" s="235"/>
      <c r="P42" s="235"/>
    </row>
    <row r="43" spans="2:16" s="229" customFormat="1" ht="12.75">
      <c r="B43" s="234" t="s">
        <v>579</v>
      </c>
      <c r="C43" s="230" t="s">
        <v>578</v>
      </c>
      <c r="D43" s="230"/>
      <c r="E43" s="233">
        <v>0.39881745565204502</v>
      </c>
      <c r="F43" s="233">
        <v>1.10033252269173</v>
      </c>
      <c r="G43" s="230"/>
    </row>
    <row r="44" spans="2:16" s="229" customFormat="1" ht="12.75">
      <c r="B44" s="230"/>
      <c r="C44" s="230" t="s">
        <v>577</v>
      </c>
      <c r="D44" s="230"/>
      <c r="E44" s="233">
        <v>-0.97866666554159398</v>
      </c>
      <c r="F44" s="233">
        <v>-2.1948716548680798</v>
      </c>
      <c r="G44" s="230"/>
    </row>
    <row r="45" spans="2:16" s="229" customFormat="1" ht="12.75">
      <c r="B45" s="230"/>
      <c r="C45" s="230" t="s">
        <v>576</v>
      </c>
      <c r="D45" s="230"/>
      <c r="E45" s="233">
        <v>-2.3215671985210902</v>
      </c>
      <c r="F45" s="233">
        <v>-2.2453281662284001</v>
      </c>
      <c r="G45" s="230"/>
    </row>
    <row r="46" spans="2:16" s="229" customFormat="1" ht="12.75">
      <c r="B46" s="230"/>
      <c r="C46" s="230" t="s">
        <v>575</v>
      </c>
      <c r="D46" s="230"/>
      <c r="E46" s="233">
        <v>1.6154858499315199</v>
      </c>
      <c r="F46" s="233">
        <v>1.71775281839608</v>
      </c>
      <c r="G46" s="230"/>
    </row>
    <row r="47" spans="2:16" s="229" customFormat="1" ht="12.75">
      <c r="B47" s="230"/>
      <c r="C47" s="230" t="s">
        <v>574</v>
      </c>
      <c r="D47" s="230"/>
      <c r="E47" s="233">
        <v>4.2426218424061997</v>
      </c>
      <c r="F47" s="233">
        <v>0.68133602065967303</v>
      </c>
      <c r="G47" s="230"/>
    </row>
    <row r="48" spans="2:16" s="229" customFormat="1" ht="12.75">
      <c r="B48" s="230"/>
      <c r="C48" s="230" t="s">
        <v>573</v>
      </c>
      <c r="D48" s="230"/>
      <c r="E48" s="233">
        <v>1.06117163482362</v>
      </c>
      <c r="F48" s="233">
        <v>0.94175610001445698</v>
      </c>
      <c r="G48" s="230"/>
    </row>
    <row r="49" spans="2:7" s="229" customFormat="1" ht="12.75">
      <c r="B49" s="230"/>
      <c r="C49" s="230" t="s">
        <v>572</v>
      </c>
      <c r="D49" s="230"/>
      <c r="E49" s="233">
        <v>-0.61119916477494496</v>
      </c>
      <c r="F49" s="233">
        <v>3.69160929667982</v>
      </c>
      <c r="G49" s="230"/>
    </row>
    <row r="50" spans="2:7" s="229" customFormat="1" ht="12.75">
      <c r="B50" s="230"/>
      <c r="C50" s="230" t="s">
        <v>571</v>
      </c>
      <c r="D50" s="230"/>
      <c r="E50" s="233">
        <v>4.7598079661332404</v>
      </c>
      <c r="F50" s="233">
        <v>2.1687393522003702</v>
      </c>
      <c r="G50" s="230"/>
    </row>
    <row r="51" spans="2:7" s="229" customFormat="1" ht="12.75">
      <c r="B51" s="230"/>
      <c r="C51" s="230" t="s">
        <v>570</v>
      </c>
      <c r="D51" s="230"/>
      <c r="E51" s="233">
        <v>2.1774204755255999</v>
      </c>
      <c r="F51" s="233">
        <v>-0.24877923305048899</v>
      </c>
      <c r="G51" s="230"/>
    </row>
    <row r="52" spans="2:7" s="229" customFormat="1" ht="12.75">
      <c r="B52" s="230"/>
      <c r="C52" s="230" t="s">
        <v>569</v>
      </c>
      <c r="D52" s="230"/>
      <c r="E52" s="233">
        <v>0.74940540631107699</v>
      </c>
      <c r="F52" s="233">
        <v>1.91235086575401</v>
      </c>
      <c r="G52" s="230"/>
    </row>
    <row r="53" spans="2:7" s="229" customFormat="1" ht="12.75">
      <c r="B53" s="230"/>
      <c r="C53" s="230" t="s">
        <v>442</v>
      </c>
      <c r="D53" s="230"/>
      <c r="E53" s="233">
        <v>11.769092210030999</v>
      </c>
      <c r="F53" s="233">
        <v>4.4261510944403302</v>
      </c>
      <c r="G53" s="230"/>
    </row>
    <row r="54" spans="2:7" s="229" customFormat="1" ht="12.75">
      <c r="B54" s="230"/>
      <c r="C54" s="230" t="s">
        <v>568</v>
      </c>
      <c r="D54" s="230"/>
      <c r="E54" s="233">
        <v>0.70472896255997497</v>
      </c>
      <c r="F54" s="233">
        <v>2.01743982307487</v>
      </c>
      <c r="G54" s="230"/>
    </row>
    <row r="55" spans="2:7" s="229" customFormat="1" ht="12.75">
      <c r="B55" s="230" t="s">
        <v>567</v>
      </c>
      <c r="C55" s="230" t="s">
        <v>566</v>
      </c>
      <c r="D55" s="230"/>
      <c r="E55" s="233">
        <v>0.45702411929735598</v>
      </c>
      <c r="F55" s="233">
        <v>4.1155518811960796</v>
      </c>
      <c r="G55" s="230"/>
    </row>
    <row r="56" spans="2:7" s="229" customFormat="1" ht="12.75">
      <c r="B56" s="230" t="s">
        <v>565</v>
      </c>
      <c r="C56" s="230" t="s">
        <v>564</v>
      </c>
      <c r="D56" s="230"/>
      <c r="E56" s="233">
        <v>3.17357218862211</v>
      </c>
      <c r="F56" s="233">
        <v>2.6821292843210802</v>
      </c>
      <c r="G56" s="230"/>
    </row>
    <row r="57" spans="2:7" s="229" customFormat="1" ht="12.75">
      <c r="B57" s="230" t="s">
        <v>563</v>
      </c>
      <c r="C57" s="230" t="s">
        <v>562</v>
      </c>
      <c r="D57" s="230"/>
      <c r="E57" s="233">
        <v>-0.93724065265365897</v>
      </c>
      <c r="F57" s="233">
        <v>-8.5023548223295303E-2</v>
      </c>
      <c r="G57" s="230"/>
    </row>
    <row r="58" spans="2:7" s="229" customFormat="1" ht="12.75">
      <c r="B58" s="230" t="s">
        <v>561</v>
      </c>
      <c r="C58" s="232" t="s">
        <v>560</v>
      </c>
      <c r="D58" s="230"/>
      <c r="E58" s="231">
        <v>0.27211781861231599</v>
      </c>
      <c r="F58" s="231">
        <v>0.58126207008555297</v>
      </c>
      <c r="G58" s="230"/>
    </row>
    <row r="59" spans="2:7" s="229" customFormat="1" ht="12.75">
      <c r="B59" s="230" t="s">
        <v>559</v>
      </c>
      <c r="C59" s="230" t="s">
        <v>25</v>
      </c>
      <c r="D59" s="230"/>
      <c r="E59" s="231">
        <v>2.1932093361590099</v>
      </c>
      <c r="F59" s="231">
        <v>2.3684388591074899</v>
      </c>
      <c r="G59" s="230"/>
    </row>
    <row r="60" spans="2:7" s="229" customFormat="1" ht="12.75">
      <c r="B60" s="230" t="s">
        <v>558</v>
      </c>
      <c r="C60" s="230" t="s">
        <v>557</v>
      </c>
      <c r="D60" s="230"/>
      <c r="E60" s="231">
        <v>-0.72265963714807102</v>
      </c>
      <c r="F60" s="231">
        <v>-0.34261800315466001</v>
      </c>
      <c r="G60" s="230"/>
    </row>
    <row r="61" spans="2:7" s="229" customFormat="1" ht="12.75">
      <c r="B61" s="230" t="s">
        <v>387</v>
      </c>
      <c r="C61" s="230" t="s">
        <v>556</v>
      </c>
      <c r="D61" s="230"/>
      <c r="E61" s="231">
        <v>0.83885592999937098</v>
      </c>
      <c r="F61" s="231">
        <v>2.7216499689547402</v>
      </c>
      <c r="G61" s="230"/>
    </row>
    <row r="62" spans="2:7" s="229" customFormat="1" ht="12.75">
      <c r="B62" s="230" t="s">
        <v>555</v>
      </c>
      <c r="C62" s="230" t="s">
        <v>554</v>
      </c>
      <c r="D62" s="230"/>
      <c r="E62" s="231">
        <v>-2.9069391266334601</v>
      </c>
      <c r="F62" s="231">
        <v>-0.21007955519850599</v>
      </c>
      <c r="G62" s="230"/>
    </row>
    <row r="63" spans="2:7" s="229" customFormat="1" ht="12.75">
      <c r="B63" s="230" t="s">
        <v>553</v>
      </c>
      <c r="C63" s="230" t="s">
        <v>552</v>
      </c>
      <c r="D63" s="230"/>
      <c r="E63" s="231">
        <v>1.7686644040647601</v>
      </c>
      <c r="F63" s="231">
        <v>-2.3376062529535901</v>
      </c>
      <c r="G63" s="230"/>
    </row>
    <row r="64" spans="2:7" s="229" customFormat="1" ht="12.75">
      <c r="B64" s="230" t="s">
        <v>551</v>
      </c>
      <c r="C64" s="230" t="s">
        <v>550</v>
      </c>
      <c r="D64" s="230"/>
      <c r="E64" s="231">
        <v>0.45020907085637801</v>
      </c>
      <c r="F64" s="231">
        <v>0.76605712353470201</v>
      </c>
      <c r="G64" s="230"/>
    </row>
    <row r="65" spans="2:7" s="229" customFormat="1" ht="12.75">
      <c r="B65" s="230" t="s">
        <v>549</v>
      </c>
      <c r="C65" s="230" t="s">
        <v>548</v>
      </c>
      <c r="D65" s="230"/>
      <c r="E65" s="231">
        <v>0.375910041492378</v>
      </c>
      <c r="F65" s="231">
        <v>2.31652524107129</v>
      </c>
      <c r="G65" s="230"/>
    </row>
    <row r="66" spans="2:7" s="229" customFormat="1" ht="12.75">
      <c r="B66" s="230"/>
      <c r="C66" s="230" t="s">
        <v>547</v>
      </c>
      <c r="D66" s="230"/>
      <c r="E66" s="231">
        <v>-1.63793973937514</v>
      </c>
      <c r="F66" s="231">
        <v>1.0489126534223501</v>
      </c>
      <c r="G66" s="230"/>
    </row>
    <row r="67" spans="2:7" s="229" customFormat="1" ht="12.75">
      <c r="B67" s="230"/>
      <c r="C67" s="230" t="s">
        <v>546</v>
      </c>
      <c r="D67" s="230"/>
      <c r="E67" s="231">
        <v>-2.2416555726863199</v>
      </c>
      <c r="F67" s="231">
        <v>1.36396847888276</v>
      </c>
      <c r="G67" s="230"/>
    </row>
    <row r="68" spans="2:7" s="229" customFormat="1" ht="12.75">
      <c r="B68" s="230" t="s">
        <v>545</v>
      </c>
      <c r="C68" s="230" t="s">
        <v>544</v>
      </c>
      <c r="D68" s="230"/>
      <c r="E68" s="231">
        <v>1.5095877969256</v>
      </c>
      <c r="F68" s="231">
        <v>-8.9403832486978405E-2</v>
      </c>
      <c r="G68" s="230"/>
    </row>
    <row r="69" spans="2:7" s="229" customFormat="1" ht="12.75">
      <c r="B69" s="230"/>
      <c r="C69" s="230"/>
      <c r="D69" s="230"/>
      <c r="E69" s="230"/>
      <c r="F69" s="230"/>
      <c r="G69" s="230"/>
    </row>
    <row r="70" spans="2:7" ht="9.9499999999999993" customHeight="1">
      <c r="B70" s="228"/>
      <c r="C70" s="228"/>
      <c r="D70" s="228"/>
      <c r="E70" s="228"/>
      <c r="F70" s="228"/>
      <c r="G70" s="228"/>
    </row>
  </sheetData>
  <pageMargins left="0.39370078740157483" right="0.43307086614173229" top="1.4960629921259843" bottom="1.496062992125984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Y32"/>
  <sheetViews>
    <sheetView workbookViewId="0">
      <selection activeCell="P3" sqref="P3"/>
    </sheetView>
  </sheetViews>
  <sheetFormatPr defaultColWidth="8.85546875" defaultRowHeight="15"/>
  <sheetData>
    <row r="2" spans="2:9">
      <c r="B2" s="249" t="s">
        <v>605</v>
      </c>
    </row>
    <row r="3" spans="2:9">
      <c r="B3" s="247" t="s">
        <v>603</v>
      </c>
      <c r="I3" s="120" t="s">
        <v>602</v>
      </c>
    </row>
    <row r="20" spans="1:77">
      <c r="B20" s="248" t="s">
        <v>604</v>
      </c>
    </row>
    <row r="22" spans="1:77">
      <c r="A22" s="247" t="s">
        <v>603</v>
      </c>
    </row>
    <row r="23" spans="1:77" s="19" customFormat="1">
      <c r="A23" s="243"/>
      <c r="B23" s="245" t="s">
        <v>592</v>
      </c>
      <c r="C23" s="245" t="s">
        <v>591</v>
      </c>
      <c r="D23" s="245" t="s">
        <v>590</v>
      </c>
      <c r="E23" s="245" t="s">
        <v>601</v>
      </c>
      <c r="F23" s="245" t="s">
        <v>600</v>
      </c>
      <c r="G23" s="245" t="s">
        <v>599</v>
      </c>
      <c r="H23" s="245" t="s">
        <v>598</v>
      </c>
      <c r="I23" s="245" t="s">
        <v>597</v>
      </c>
      <c r="J23" s="245" t="s">
        <v>596</v>
      </c>
      <c r="K23" s="245" t="s">
        <v>595</v>
      </c>
      <c r="L23" s="245" t="s">
        <v>594</v>
      </c>
      <c r="M23" s="245" t="s">
        <v>593</v>
      </c>
      <c r="N23" s="245" t="s">
        <v>592</v>
      </c>
      <c r="O23" s="245" t="s">
        <v>591</v>
      </c>
      <c r="P23" s="245" t="s">
        <v>590</v>
      </c>
      <c r="Q23" s="245" t="s">
        <v>601</v>
      </c>
      <c r="R23" s="245" t="s">
        <v>600</v>
      </c>
      <c r="S23" s="245" t="s">
        <v>599</v>
      </c>
      <c r="T23" s="245" t="s">
        <v>598</v>
      </c>
      <c r="U23" s="245" t="s">
        <v>597</v>
      </c>
      <c r="V23" s="245" t="s">
        <v>596</v>
      </c>
      <c r="W23" s="245" t="s">
        <v>595</v>
      </c>
      <c r="X23" s="245" t="s">
        <v>594</v>
      </c>
      <c r="Y23" s="245" t="s">
        <v>593</v>
      </c>
      <c r="Z23" s="245" t="s">
        <v>592</v>
      </c>
      <c r="AA23" s="245" t="s">
        <v>591</v>
      </c>
      <c r="AB23" s="245" t="s">
        <v>590</v>
      </c>
      <c r="AC23" s="245" t="s">
        <v>601</v>
      </c>
      <c r="AD23" s="245" t="s">
        <v>600</v>
      </c>
      <c r="AE23" s="245" t="s">
        <v>599</v>
      </c>
      <c r="AF23" s="245" t="s">
        <v>598</v>
      </c>
      <c r="AG23" s="245" t="s">
        <v>597</v>
      </c>
      <c r="AH23" s="245" t="s">
        <v>596</v>
      </c>
      <c r="AI23" s="245" t="s">
        <v>595</v>
      </c>
      <c r="AJ23" s="245" t="s">
        <v>594</v>
      </c>
      <c r="AK23" s="245" t="s">
        <v>593</v>
      </c>
      <c r="AL23" s="245" t="s">
        <v>592</v>
      </c>
      <c r="AM23" s="245" t="s">
        <v>591</v>
      </c>
      <c r="AN23" s="245" t="s">
        <v>590</v>
      </c>
      <c r="AO23" s="245" t="s">
        <v>601</v>
      </c>
      <c r="AP23" s="245" t="s">
        <v>600</v>
      </c>
      <c r="AQ23" s="245" t="s">
        <v>599</v>
      </c>
      <c r="AR23" s="245" t="s">
        <v>598</v>
      </c>
      <c r="AS23" s="245" t="s">
        <v>597</v>
      </c>
      <c r="AT23" s="245" t="s">
        <v>596</v>
      </c>
      <c r="AU23" s="245" t="s">
        <v>595</v>
      </c>
      <c r="AV23" s="245" t="s">
        <v>594</v>
      </c>
      <c r="AW23" s="245" t="s">
        <v>593</v>
      </c>
      <c r="AX23" s="245" t="s">
        <v>592</v>
      </c>
      <c r="AY23" s="245" t="s">
        <v>591</v>
      </c>
      <c r="AZ23" s="245" t="s">
        <v>590</v>
      </c>
      <c r="BA23" s="245" t="s">
        <v>601</v>
      </c>
      <c r="BB23" s="245" t="s">
        <v>600</v>
      </c>
      <c r="BC23" s="245" t="s">
        <v>599</v>
      </c>
      <c r="BD23" s="245" t="s">
        <v>598</v>
      </c>
      <c r="BE23" s="245" t="s">
        <v>597</v>
      </c>
      <c r="BF23" s="245" t="s">
        <v>596</v>
      </c>
      <c r="BG23" s="245" t="s">
        <v>595</v>
      </c>
      <c r="BH23" s="245" t="s">
        <v>594</v>
      </c>
      <c r="BI23" s="245" t="s">
        <v>593</v>
      </c>
      <c r="BJ23" s="245" t="s">
        <v>592</v>
      </c>
      <c r="BK23" s="245" t="s">
        <v>591</v>
      </c>
      <c r="BL23" s="245" t="s">
        <v>590</v>
      </c>
      <c r="BM23" s="245" t="s">
        <v>601</v>
      </c>
      <c r="BN23" s="245" t="s">
        <v>600</v>
      </c>
      <c r="BO23" s="245" t="s">
        <v>599</v>
      </c>
      <c r="BP23" s="245" t="s">
        <v>598</v>
      </c>
      <c r="BQ23" s="245" t="s">
        <v>597</v>
      </c>
      <c r="BR23" s="245" t="s">
        <v>596</v>
      </c>
      <c r="BS23" s="245" t="s">
        <v>595</v>
      </c>
      <c r="BT23" s="245" t="s">
        <v>594</v>
      </c>
      <c r="BU23" s="245" t="s">
        <v>593</v>
      </c>
      <c r="BV23" s="245" t="s">
        <v>592</v>
      </c>
      <c r="BW23" s="245" t="s">
        <v>591</v>
      </c>
      <c r="BX23" s="245" t="s">
        <v>590</v>
      </c>
      <c r="BY23" s="246"/>
    </row>
    <row r="24" spans="1:77" s="19" customFormat="1">
      <c r="A24" s="243"/>
      <c r="B24" s="282">
        <v>2011</v>
      </c>
      <c r="C24" s="282"/>
      <c r="D24" s="282"/>
      <c r="E24" s="282"/>
      <c r="F24" s="282"/>
      <c r="G24" s="282"/>
      <c r="H24" s="282"/>
      <c r="I24" s="282"/>
      <c r="J24" s="282"/>
      <c r="K24" s="282"/>
      <c r="L24" s="282"/>
      <c r="M24" s="282"/>
      <c r="N24" s="282">
        <v>2012</v>
      </c>
      <c r="O24" s="282"/>
      <c r="P24" s="282"/>
      <c r="Q24" s="282"/>
      <c r="R24" s="282"/>
      <c r="S24" s="282"/>
      <c r="T24" s="282"/>
      <c r="U24" s="282"/>
      <c r="V24" s="282"/>
      <c r="W24" s="282"/>
      <c r="X24" s="282"/>
      <c r="Y24" s="282"/>
      <c r="Z24" s="282">
        <v>2013</v>
      </c>
      <c r="AA24" s="282"/>
      <c r="AB24" s="282"/>
      <c r="AC24" s="282"/>
      <c r="AD24" s="282"/>
      <c r="AE24" s="282"/>
      <c r="AF24" s="282"/>
      <c r="AG24" s="282"/>
      <c r="AH24" s="282"/>
      <c r="AI24" s="282"/>
      <c r="AJ24" s="282"/>
      <c r="AK24" s="282"/>
      <c r="AL24" s="282">
        <v>2014</v>
      </c>
      <c r="AM24" s="282"/>
      <c r="AN24" s="282"/>
      <c r="AO24" s="282"/>
      <c r="AP24" s="282"/>
      <c r="AQ24" s="282"/>
      <c r="AR24" s="282"/>
      <c r="AS24" s="282"/>
      <c r="AT24" s="282"/>
      <c r="AU24" s="282"/>
      <c r="AV24" s="282"/>
      <c r="AW24" s="282"/>
      <c r="AX24" s="282">
        <v>2015</v>
      </c>
      <c r="AY24" s="282"/>
      <c r="AZ24" s="282"/>
      <c r="BA24" s="282"/>
      <c r="BB24" s="282"/>
      <c r="BC24" s="282"/>
      <c r="BD24" s="282"/>
      <c r="BE24" s="282"/>
      <c r="BF24" s="282"/>
      <c r="BG24" s="282"/>
      <c r="BH24" s="282"/>
      <c r="BI24" s="282"/>
      <c r="BJ24" s="282">
        <v>2016</v>
      </c>
      <c r="BK24" s="282"/>
      <c r="BL24" s="282"/>
      <c r="BM24" s="282"/>
      <c r="BN24" s="282"/>
      <c r="BO24" s="282"/>
      <c r="BP24" s="282"/>
      <c r="BQ24" s="282"/>
      <c r="BR24" s="282"/>
      <c r="BS24" s="282"/>
      <c r="BT24" s="282"/>
      <c r="BU24" s="282"/>
      <c r="BV24" s="282">
        <v>2017</v>
      </c>
      <c r="BW24" s="282"/>
      <c r="BX24" s="246"/>
      <c r="BY24" s="246"/>
    </row>
    <row r="25" spans="1:77" s="19" customFormat="1">
      <c r="A25" s="243" t="s">
        <v>589</v>
      </c>
      <c r="B25" s="242">
        <v>2.2999999999999998</v>
      </c>
      <c r="C25" s="242">
        <v>2.4</v>
      </c>
      <c r="D25" s="242">
        <v>2.7</v>
      </c>
      <c r="E25" s="242">
        <v>2.8</v>
      </c>
      <c r="F25" s="242">
        <v>2.7</v>
      </c>
      <c r="G25" s="242">
        <v>2.7</v>
      </c>
      <c r="H25" s="242">
        <v>2.6</v>
      </c>
      <c r="I25" s="242">
        <v>2.6</v>
      </c>
      <c r="J25" s="242">
        <v>3</v>
      </c>
      <c r="K25" s="242">
        <v>3</v>
      </c>
      <c r="L25" s="242">
        <v>3</v>
      </c>
      <c r="M25" s="242">
        <v>2.8</v>
      </c>
      <c r="N25" s="242">
        <v>2.7</v>
      </c>
      <c r="O25" s="242">
        <v>2.7</v>
      </c>
      <c r="P25" s="242">
        <v>2.7</v>
      </c>
      <c r="Q25" s="242">
        <v>2.6</v>
      </c>
      <c r="R25" s="242">
        <v>2.4</v>
      </c>
      <c r="S25" s="242">
        <v>2.4</v>
      </c>
      <c r="T25" s="242">
        <v>2.4</v>
      </c>
      <c r="U25" s="242">
        <v>2.6</v>
      </c>
      <c r="V25" s="242">
        <v>2.6</v>
      </c>
      <c r="W25" s="242">
        <v>2.5</v>
      </c>
      <c r="X25" s="242">
        <v>2.2000000000000002</v>
      </c>
      <c r="Y25" s="242">
        <v>2.2000000000000002</v>
      </c>
      <c r="Z25" s="242">
        <v>2</v>
      </c>
      <c r="AA25" s="242">
        <v>1.8</v>
      </c>
      <c r="AB25" s="242">
        <v>1.7</v>
      </c>
      <c r="AC25" s="242">
        <v>1.2</v>
      </c>
      <c r="AD25" s="242">
        <v>1.4</v>
      </c>
      <c r="AE25" s="242">
        <v>1.6</v>
      </c>
      <c r="AF25" s="242">
        <v>1.6</v>
      </c>
      <c r="AG25" s="242">
        <v>1.3</v>
      </c>
      <c r="AH25" s="242">
        <v>1.1000000000000001</v>
      </c>
      <c r="AI25" s="242">
        <v>0.7</v>
      </c>
      <c r="AJ25" s="242">
        <v>0.8</v>
      </c>
      <c r="AK25" s="242">
        <v>0.8</v>
      </c>
      <c r="AL25" s="242">
        <v>0.8</v>
      </c>
      <c r="AM25" s="242">
        <v>0.7</v>
      </c>
      <c r="AN25" s="242">
        <v>0.5</v>
      </c>
      <c r="AO25" s="242">
        <v>0.7</v>
      </c>
      <c r="AP25" s="242">
        <v>0.5</v>
      </c>
      <c r="AQ25" s="242">
        <v>0.5</v>
      </c>
      <c r="AR25" s="242">
        <v>0.4</v>
      </c>
      <c r="AS25" s="242">
        <v>0.4</v>
      </c>
      <c r="AT25" s="242">
        <v>0.3</v>
      </c>
      <c r="AU25" s="242">
        <v>0.4</v>
      </c>
      <c r="AV25" s="242">
        <v>0.3</v>
      </c>
      <c r="AW25" s="242">
        <v>-0.2</v>
      </c>
      <c r="AX25" s="242">
        <v>-0.6</v>
      </c>
      <c r="AY25" s="242">
        <v>-0.3</v>
      </c>
      <c r="AZ25" s="242">
        <v>-0.1</v>
      </c>
      <c r="BA25" s="242">
        <v>0</v>
      </c>
      <c r="BB25" s="242">
        <v>0.3</v>
      </c>
      <c r="BC25" s="242">
        <v>0.2</v>
      </c>
      <c r="BD25" s="242">
        <v>0.2</v>
      </c>
      <c r="BE25" s="242">
        <v>0.1</v>
      </c>
      <c r="BF25" s="242">
        <v>-0.1</v>
      </c>
      <c r="BG25" s="242">
        <v>0.1</v>
      </c>
      <c r="BH25" s="242">
        <v>0.1</v>
      </c>
      <c r="BI25" s="242">
        <v>0.2</v>
      </c>
      <c r="BJ25" s="242">
        <v>0.3</v>
      </c>
      <c r="BK25" s="242">
        <v>-0.2</v>
      </c>
      <c r="BL25" s="242">
        <v>0</v>
      </c>
      <c r="BM25" s="242">
        <v>-0.2</v>
      </c>
      <c r="BN25" s="242">
        <v>-0.1</v>
      </c>
      <c r="BO25" s="242">
        <v>0.1</v>
      </c>
      <c r="BP25" s="242">
        <v>0.2</v>
      </c>
      <c r="BQ25" s="242">
        <v>0.2</v>
      </c>
      <c r="BR25" s="242">
        <v>0.4</v>
      </c>
      <c r="BS25" s="242">
        <v>0.5</v>
      </c>
      <c r="BT25" s="242">
        <v>0.6</v>
      </c>
      <c r="BU25" s="242">
        <v>1.1000000000000001</v>
      </c>
      <c r="BV25" s="242">
        <v>1.8</v>
      </c>
      <c r="BW25" s="242">
        <v>2</v>
      </c>
      <c r="BX25" s="244">
        <v>1.5</v>
      </c>
      <c r="BY25" s="246"/>
    </row>
    <row r="26" spans="1:77" s="19" customFormat="1">
      <c r="A26" s="243" t="s">
        <v>17</v>
      </c>
      <c r="B26" s="242">
        <v>2</v>
      </c>
      <c r="C26" s="242">
        <v>2.2000000000000002</v>
      </c>
      <c r="D26" s="242">
        <v>2.8</v>
      </c>
      <c r="E26" s="242">
        <v>2.9</v>
      </c>
      <c r="F26" s="242">
        <v>3</v>
      </c>
      <c r="G26" s="242">
        <v>3</v>
      </c>
      <c r="H26" s="242">
        <v>2.1</v>
      </c>
      <c r="I26" s="242">
        <v>2.2999999999999998</v>
      </c>
      <c r="J26" s="242">
        <v>3.7</v>
      </c>
      <c r="K26" s="242">
        <v>3.7</v>
      </c>
      <c r="L26" s="242">
        <v>3.7</v>
      </c>
      <c r="M26" s="242">
        <v>3.7</v>
      </c>
      <c r="N26" s="242">
        <v>3.4</v>
      </c>
      <c r="O26" s="242">
        <v>3.5</v>
      </c>
      <c r="P26" s="242">
        <v>3.8</v>
      </c>
      <c r="Q26" s="242">
        <v>3.7</v>
      </c>
      <c r="R26" s="242">
        <v>3.6</v>
      </c>
      <c r="S26" s="242">
        <v>3.7</v>
      </c>
      <c r="T26" s="242">
        <v>3.6</v>
      </c>
      <c r="U26" s="242">
        <v>3.4</v>
      </c>
      <c r="V26" s="242">
        <v>3.4</v>
      </c>
      <c r="W26" s="242">
        <v>2.8</v>
      </c>
      <c r="X26" s="242">
        <v>2.6</v>
      </c>
      <c r="Y26" s="242">
        <v>2.6</v>
      </c>
      <c r="Z26" s="242">
        <v>2.4</v>
      </c>
      <c r="AA26" s="242">
        <v>2</v>
      </c>
      <c r="AB26" s="242">
        <v>1.8</v>
      </c>
      <c r="AC26" s="242">
        <v>1.2</v>
      </c>
      <c r="AD26" s="242">
        <v>1.2</v>
      </c>
      <c r="AE26" s="242">
        <v>1.2</v>
      </c>
      <c r="AF26" s="242">
        <v>1.2</v>
      </c>
      <c r="AG26" s="242">
        <v>1.1000000000000001</v>
      </c>
      <c r="AH26" s="242">
        <v>0.9</v>
      </c>
      <c r="AI26" s="242">
        <v>0.7</v>
      </c>
      <c r="AJ26" s="242">
        <v>0.6</v>
      </c>
      <c r="AK26" s="242">
        <v>0.6</v>
      </c>
      <c r="AL26" s="242">
        <v>0.6</v>
      </c>
      <c r="AM26" s="242">
        <v>0.4</v>
      </c>
      <c r="AN26" s="242">
        <v>0.3</v>
      </c>
      <c r="AO26" s="242">
        <v>0.5</v>
      </c>
      <c r="AP26" s="242">
        <v>0.4</v>
      </c>
      <c r="AQ26" s="242">
        <v>0.3</v>
      </c>
      <c r="AR26" s="242">
        <v>0</v>
      </c>
      <c r="AS26" s="242">
        <v>-0.1</v>
      </c>
      <c r="AT26" s="242">
        <v>-0.1</v>
      </c>
      <c r="AU26" s="242">
        <v>0.2</v>
      </c>
      <c r="AV26" s="242">
        <v>0.3</v>
      </c>
      <c r="AW26" s="242">
        <v>0</v>
      </c>
      <c r="AX26" s="242">
        <v>-0.5</v>
      </c>
      <c r="AY26" s="242">
        <v>0.1</v>
      </c>
      <c r="AZ26" s="242">
        <v>0</v>
      </c>
      <c r="BA26" s="242">
        <v>-0.1</v>
      </c>
      <c r="BB26" s="242">
        <v>0.2</v>
      </c>
      <c r="BC26" s="242">
        <v>0.2</v>
      </c>
      <c r="BD26" s="242">
        <v>0.4</v>
      </c>
      <c r="BE26" s="242">
        <v>0.3</v>
      </c>
      <c r="BF26" s="242">
        <v>0.2</v>
      </c>
      <c r="BG26" s="242">
        <v>0.3</v>
      </c>
      <c r="BH26" s="242">
        <v>0.1</v>
      </c>
      <c r="BI26" s="242">
        <v>0.1</v>
      </c>
      <c r="BJ26" s="242">
        <v>0.4</v>
      </c>
      <c r="BK26" s="242">
        <v>-0.2</v>
      </c>
      <c r="BL26" s="242">
        <v>-0.2</v>
      </c>
      <c r="BM26" s="242">
        <v>-0.4</v>
      </c>
      <c r="BN26" s="242">
        <v>-0.3</v>
      </c>
      <c r="BO26" s="242">
        <v>-0.2</v>
      </c>
      <c r="BP26" s="242">
        <v>-0.2</v>
      </c>
      <c r="BQ26" s="242">
        <v>-0.1</v>
      </c>
      <c r="BR26" s="242">
        <v>0.1</v>
      </c>
      <c r="BS26" s="242">
        <v>-0.1</v>
      </c>
      <c r="BT26" s="242">
        <v>0.1</v>
      </c>
      <c r="BU26" s="242">
        <v>0.5</v>
      </c>
      <c r="BV26" s="242">
        <v>1</v>
      </c>
      <c r="BW26" s="242">
        <v>1.6</v>
      </c>
      <c r="BX26" s="244">
        <v>1.4</v>
      </c>
      <c r="BY26" s="246"/>
    </row>
    <row r="28" spans="1:77">
      <c r="A28" s="120" t="s">
        <v>602</v>
      </c>
    </row>
    <row r="29" spans="1:77" s="19" customFormat="1">
      <c r="A29" s="243"/>
      <c r="B29" s="245" t="s">
        <v>592</v>
      </c>
      <c r="C29" s="245" t="s">
        <v>591</v>
      </c>
      <c r="D29" s="245" t="s">
        <v>590</v>
      </c>
      <c r="E29" s="245" t="s">
        <v>601</v>
      </c>
      <c r="F29" s="245" t="s">
        <v>600</v>
      </c>
      <c r="G29" s="245" t="s">
        <v>599</v>
      </c>
      <c r="H29" s="245" t="s">
        <v>598</v>
      </c>
      <c r="I29" s="245" t="s">
        <v>597</v>
      </c>
      <c r="J29" s="245" t="s">
        <v>596</v>
      </c>
      <c r="K29" s="245" t="s">
        <v>595</v>
      </c>
      <c r="L29" s="245" t="s">
        <v>594</v>
      </c>
      <c r="M29" s="245" t="s">
        <v>593</v>
      </c>
      <c r="N29" s="245" t="s">
        <v>592</v>
      </c>
      <c r="O29" s="245" t="s">
        <v>591</v>
      </c>
      <c r="P29" s="245" t="s">
        <v>590</v>
      </c>
      <c r="Q29" s="245" t="s">
        <v>601</v>
      </c>
      <c r="R29" s="245" t="s">
        <v>600</v>
      </c>
      <c r="S29" s="245" t="s">
        <v>599</v>
      </c>
      <c r="T29" s="245" t="s">
        <v>598</v>
      </c>
      <c r="U29" s="245" t="s">
        <v>597</v>
      </c>
      <c r="V29" s="245" t="s">
        <v>596</v>
      </c>
      <c r="W29" s="245" t="s">
        <v>595</v>
      </c>
      <c r="X29" s="245" t="s">
        <v>594</v>
      </c>
      <c r="Y29" s="245" t="s">
        <v>593</v>
      </c>
      <c r="Z29" s="245" t="s">
        <v>592</v>
      </c>
      <c r="AA29" s="245" t="s">
        <v>591</v>
      </c>
      <c r="AB29" s="245" t="s">
        <v>590</v>
      </c>
      <c r="AC29" s="245" t="s">
        <v>601</v>
      </c>
      <c r="AD29" s="245" t="s">
        <v>600</v>
      </c>
      <c r="AE29" s="245" t="s">
        <v>599</v>
      </c>
      <c r="AF29" s="245" t="s">
        <v>598</v>
      </c>
      <c r="AG29" s="245" t="s">
        <v>597</v>
      </c>
      <c r="AH29" s="245" t="s">
        <v>596</v>
      </c>
      <c r="AI29" s="245" t="s">
        <v>595</v>
      </c>
      <c r="AJ29" s="245" t="s">
        <v>594</v>
      </c>
      <c r="AK29" s="245" t="s">
        <v>593</v>
      </c>
      <c r="AL29" s="245" t="s">
        <v>592</v>
      </c>
      <c r="AM29" s="245" t="s">
        <v>591</v>
      </c>
      <c r="AN29" s="245" t="s">
        <v>590</v>
      </c>
      <c r="AO29" s="245" t="s">
        <v>601</v>
      </c>
      <c r="AP29" s="245" t="s">
        <v>600</v>
      </c>
      <c r="AQ29" s="245" t="s">
        <v>599</v>
      </c>
      <c r="AR29" s="245" t="s">
        <v>598</v>
      </c>
      <c r="AS29" s="245" t="s">
        <v>597</v>
      </c>
      <c r="AT29" s="245" t="s">
        <v>596</v>
      </c>
      <c r="AU29" s="245" t="s">
        <v>595</v>
      </c>
      <c r="AV29" s="245" t="s">
        <v>594</v>
      </c>
      <c r="AW29" s="245" t="s">
        <v>593</v>
      </c>
      <c r="AX29" s="245" t="s">
        <v>592</v>
      </c>
      <c r="AY29" s="245" t="s">
        <v>591</v>
      </c>
      <c r="AZ29" s="245" t="s">
        <v>590</v>
      </c>
      <c r="BA29" s="245" t="s">
        <v>601</v>
      </c>
      <c r="BB29" s="245" t="s">
        <v>600</v>
      </c>
      <c r="BC29" s="245" t="s">
        <v>599</v>
      </c>
      <c r="BD29" s="245" t="s">
        <v>598</v>
      </c>
      <c r="BE29" s="245" t="s">
        <v>597</v>
      </c>
      <c r="BF29" s="245" t="s">
        <v>596</v>
      </c>
      <c r="BG29" s="245" t="s">
        <v>595</v>
      </c>
      <c r="BH29" s="245" t="s">
        <v>594</v>
      </c>
      <c r="BI29" s="245" t="s">
        <v>593</v>
      </c>
      <c r="BJ29" s="245" t="s">
        <v>592</v>
      </c>
      <c r="BK29" s="245" t="s">
        <v>591</v>
      </c>
      <c r="BL29" s="245" t="s">
        <v>590</v>
      </c>
      <c r="BM29" s="245" t="s">
        <v>601</v>
      </c>
      <c r="BN29" s="245" t="s">
        <v>600</v>
      </c>
      <c r="BO29" s="245" t="s">
        <v>599</v>
      </c>
      <c r="BP29" s="245" t="s">
        <v>598</v>
      </c>
      <c r="BQ29" s="245" t="s">
        <v>597</v>
      </c>
      <c r="BR29" s="245" t="s">
        <v>596</v>
      </c>
      <c r="BS29" s="245" t="s">
        <v>595</v>
      </c>
      <c r="BT29" s="245" t="s">
        <v>594</v>
      </c>
      <c r="BU29" s="245" t="s">
        <v>593</v>
      </c>
      <c r="BV29" s="245" t="s">
        <v>592</v>
      </c>
      <c r="BW29" s="245" t="s">
        <v>591</v>
      </c>
      <c r="BX29" s="245" t="s">
        <v>590</v>
      </c>
      <c r="BY29" s="244"/>
    </row>
    <row r="30" spans="1:77" s="240" customFormat="1">
      <c r="A30" s="243"/>
      <c r="B30" s="282">
        <v>2011</v>
      </c>
      <c r="C30" s="282"/>
      <c r="D30" s="282"/>
      <c r="E30" s="282"/>
      <c r="F30" s="282"/>
      <c r="G30" s="282"/>
      <c r="H30" s="282"/>
      <c r="I30" s="282"/>
      <c r="J30" s="282"/>
      <c r="K30" s="282"/>
      <c r="L30" s="282"/>
      <c r="M30" s="282"/>
      <c r="N30" s="282">
        <v>2012</v>
      </c>
      <c r="O30" s="282"/>
      <c r="P30" s="282"/>
      <c r="Q30" s="282"/>
      <c r="R30" s="282"/>
      <c r="S30" s="282"/>
      <c r="T30" s="282"/>
      <c r="U30" s="282"/>
      <c r="V30" s="282"/>
      <c r="W30" s="282"/>
      <c r="X30" s="282"/>
      <c r="Y30" s="282"/>
      <c r="Z30" s="282">
        <v>2013</v>
      </c>
      <c r="AA30" s="282"/>
      <c r="AB30" s="282"/>
      <c r="AC30" s="282"/>
      <c r="AD30" s="282"/>
      <c r="AE30" s="282"/>
      <c r="AF30" s="282"/>
      <c r="AG30" s="282"/>
      <c r="AH30" s="282"/>
      <c r="AI30" s="282"/>
      <c r="AJ30" s="282"/>
      <c r="AK30" s="282"/>
      <c r="AL30" s="282">
        <v>2014</v>
      </c>
      <c r="AM30" s="282"/>
      <c r="AN30" s="282"/>
      <c r="AO30" s="282"/>
      <c r="AP30" s="282"/>
      <c r="AQ30" s="282"/>
      <c r="AR30" s="282"/>
      <c r="AS30" s="282"/>
      <c r="AT30" s="282"/>
      <c r="AU30" s="282"/>
      <c r="AV30" s="282"/>
      <c r="AW30" s="282"/>
      <c r="AX30" s="282">
        <v>2015</v>
      </c>
      <c r="AY30" s="282"/>
      <c r="AZ30" s="282"/>
      <c r="BA30" s="282"/>
      <c r="BB30" s="282"/>
      <c r="BC30" s="282"/>
      <c r="BD30" s="282"/>
      <c r="BE30" s="282"/>
      <c r="BF30" s="282"/>
      <c r="BG30" s="282"/>
      <c r="BH30" s="282"/>
      <c r="BI30" s="282"/>
      <c r="BJ30" s="282">
        <v>2016</v>
      </c>
      <c r="BK30" s="282"/>
      <c r="BL30" s="282"/>
      <c r="BM30" s="282"/>
      <c r="BN30" s="282"/>
      <c r="BO30" s="282"/>
      <c r="BP30" s="282"/>
      <c r="BQ30" s="282"/>
      <c r="BR30" s="282"/>
      <c r="BS30" s="282"/>
      <c r="BT30" s="282"/>
      <c r="BU30" s="282"/>
      <c r="BV30" s="282">
        <v>2017</v>
      </c>
      <c r="BW30" s="282"/>
      <c r="BX30" s="241"/>
      <c r="BY30" s="241"/>
    </row>
    <row r="31" spans="1:77" s="240" customFormat="1">
      <c r="A31" s="243" t="s">
        <v>589</v>
      </c>
      <c r="B31" s="242">
        <v>1.2</v>
      </c>
      <c r="C31" s="242">
        <v>1.1000000000000001</v>
      </c>
      <c r="D31" s="242">
        <v>1.5</v>
      </c>
      <c r="E31" s="242">
        <v>1.8</v>
      </c>
      <c r="F31" s="242">
        <v>1.7</v>
      </c>
      <c r="G31" s="242">
        <v>1.8</v>
      </c>
      <c r="H31" s="242">
        <v>1.5</v>
      </c>
      <c r="I31" s="242">
        <v>1.6</v>
      </c>
      <c r="J31" s="242">
        <v>2</v>
      </c>
      <c r="K31" s="242">
        <v>2</v>
      </c>
      <c r="L31" s="242">
        <v>2</v>
      </c>
      <c r="M31" s="242">
        <v>2</v>
      </c>
      <c r="N31" s="242">
        <v>1.9</v>
      </c>
      <c r="O31" s="242">
        <v>1.9</v>
      </c>
      <c r="P31" s="242">
        <v>1.9</v>
      </c>
      <c r="Q31" s="242">
        <v>1.9</v>
      </c>
      <c r="R31" s="242">
        <v>1.8</v>
      </c>
      <c r="S31" s="242">
        <v>1.8</v>
      </c>
      <c r="T31" s="242">
        <v>1.9</v>
      </c>
      <c r="U31" s="242">
        <v>1.7</v>
      </c>
      <c r="V31" s="242">
        <v>1.6</v>
      </c>
      <c r="W31" s="242">
        <v>1.6</v>
      </c>
      <c r="X31" s="242">
        <v>1.6</v>
      </c>
      <c r="Y31" s="242">
        <v>1.6</v>
      </c>
      <c r="Z31" s="242">
        <v>1.5</v>
      </c>
      <c r="AA31" s="242">
        <v>1.4</v>
      </c>
      <c r="AB31" s="242">
        <v>1.6</v>
      </c>
      <c r="AC31" s="242">
        <v>1.1000000000000001</v>
      </c>
      <c r="AD31" s="242">
        <v>1.3</v>
      </c>
      <c r="AE31" s="242">
        <v>1.3</v>
      </c>
      <c r="AF31" s="242">
        <v>1.3</v>
      </c>
      <c r="AG31" s="242">
        <v>1.3</v>
      </c>
      <c r="AH31" s="242">
        <v>1.2</v>
      </c>
      <c r="AI31" s="242">
        <v>1</v>
      </c>
      <c r="AJ31" s="242">
        <v>1.1000000000000001</v>
      </c>
      <c r="AK31" s="242">
        <v>0.9</v>
      </c>
      <c r="AL31" s="242">
        <v>1</v>
      </c>
      <c r="AM31" s="242">
        <v>1.1000000000000001</v>
      </c>
      <c r="AN31" s="242">
        <v>0.9</v>
      </c>
      <c r="AO31" s="242">
        <v>1.1000000000000001</v>
      </c>
      <c r="AP31" s="242">
        <v>0.8</v>
      </c>
      <c r="AQ31" s="242">
        <v>0.9</v>
      </c>
      <c r="AR31" s="242">
        <v>0.8</v>
      </c>
      <c r="AS31" s="242">
        <v>0.9</v>
      </c>
      <c r="AT31" s="242">
        <v>0.8</v>
      </c>
      <c r="AU31" s="242">
        <v>0.7</v>
      </c>
      <c r="AV31" s="242">
        <v>0.7</v>
      </c>
      <c r="AW31" s="242">
        <v>0.7</v>
      </c>
      <c r="AX31" s="242">
        <v>0.6</v>
      </c>
      <c r="AY31" s="242">
        <v>0.7</v>
      </c>
      <c r="AZ31" s="242">
        <v>0.6</v>
      </c>
      <c r="BA31" s="242">
        <v>0.7</v>
      </c>
      <c r="BB31" s="242">
        <v>0.9</v>
      </c>
      <c r="BC31" s="242">
        <v>0.8</v>
      </c>
      <c r="BD31" s="242">
        <v>0.9</v>
      </c>
      <c r="BE31" s="242">
        <v>0.9</v>
      </c>
      <c r="BF31" s="242">
        <v>0.8</v>
      </c>
      <c r="BG31" s="242">
        <v>1</v>
      </c>
      <c r="BH31" s="242">
        <v>0.9</v>
      </c>
      <c r="BI31" s="242">
        <v>0.9</v>
      </c>
      <c r="BJ31" s="242">
        <v>1</v>
      </c>
      <c r="BK31" s="242">
        <v>0.8</v>
      </c>
      <c r="BL31" s="242">
        <v>1</v>
      </c>
      <c r="BM31" s="242">
        <v>0.7</v>
      </c>
      <c r="BN31" s="242">
        <v>0.8</v>
      </c>
      <c r="BO31" s="242">
        <v>0.8</v>
      </c>
      <c r="BP31" s="242">
        <v>0.8</v>
      </c>
      <c r="BQ31" s="242">
        <v>0.8</v>
      </c>
      <c r="BR31" s="242">
        <v>0.8</v>
      </c>
      <c r="BS31" s="242">
        <v>0.7</v>
      </c>
      <c r="BT31" s="242">
        <v>0.8</v>
      </c>
      <c r="BU31" s="242">
        <v>0.9</v>
      </c>
      <c r="BV31" s="242">
        <v>0.9</v>
      </c>
      <c r="BW31" s="242">
        <v>0.9</v>
      </c>
      <c r="BX31" s="241">
        <v>0.8</v>
      </c>
      <c r="BY31" s="241"/>
    </row>
    <row r="32" spans="1:77" s="240" customFormat="1">
      <c r="A32" s="243" t="s">
        <v>17</v>
      </c>
      <c r="B32" s="242">
        <v>1.2</v>
      </c>
      <c r="C32" s="242">
        <v>1.3</v>
      </c>
      <c r="D32" s="242">
        <v>2.2000000000000002</v>
      </c>
      <c r="E32" s="242">
        <v>2.1</v>
      </c>
      <c r="F32" s="242">
        <v>2.1</v>
      </c>
      <c r="G32" s="242">
        <v>2.2999999999999998</v>
      </c>
      <c r="H32" s="242">
        <v>1.3</v>
      </c>
      <c r="I32" s="242">
        <v>1.4</v>
      </c>
      <c r="J32" s="242">
        <v>3</v>
      </c>
      <c r="K32" s="242">
        <v>3</v>
      </c>
      <c r="L32" s="242">
        <v>2.9</v>
      </c>
      <c r="M32" s="242">
        <v>2.9</v>
      </c>
      <c r="N32" s="242">
        <v>2.4</v>
      </c>
      <c r="O32" s="242">
        <v>2.2999999999999998</v>
      </c>
      <c r="P32" s="242">
        <v>2.6</v>
      </c>
      <c r="Q32" s="242">
        <v>2.6</v>
      </c>
      <c r="R32" s="242">
        <v>2.6</v>
      </c>
      <c r="S32" s="242">
        <v>2.5</v>
      </c>
      <c r="T32" s="242">
        <v>2.8</v>
      </c>
      <c r="U32" s="242">
        <v>2.2000000000000002</v>
      </c>
      <c r="V32" s="242">
        <v>2.1</v>
      </c>
      <c r="W32" s="242">
        <v>1.5</v>
      </c>
      <c r="X32" s="242">
        <v>1.5</v>
      </c>
      <c r="Y32" s="242">
        <v>1.6</v>
      </c>
      <c r="Z32" s="242">
        <v>1.7</v>
      </c>
      <c r="AA32" s="242">
        <v>1.5</v>
      </c>
      <c r="AB32" s="242">
        <v>1.5</v>
      </c>
      <c r="AC32" s="242">
        <v>1.2</v>
      </c>
      <c r="AD32" s="242">
        <v>1.3</v>
      </c>
      <c r="AE32" s="242">
        <v>1.3</v>
      </c>
      <c r="AF32" s="242">
        <v>1</v>
      </c>
      <c r="AG32" s="242">
        <v>1.2</v>
      </c>
      <c r="AH32" s="242">
        <v>1.3</v>
      </c>
      <c r="AI32" s="242">
        <v>1.2</v>
      </c>
      <c r="AJ32" s="242">
        <v>1.1000000000000001</v>
      </c>
      <c r="AK32" s="242">
        <v>0.9</v>
      </c>
      <c r="AL32" s="242">
        <v>1</v>
      </c>
      <c r="AM32" s="242">
        <v>0.9</v>
      </c>
      <c r="AN32" s="242">
        <v>0.9</v>
      </c>
      <c r="AO32" s="242">
        <v>1.1000000000000001</v>
      </c>
      <c r="AP32" s="242">
        <v>0.8</v>
      </c>
      <c r="AQ32" s="242">
        <v>0.7</v>
      </c>
      <c r="AR32" s="242">
        <v>0.5</v>
      </c>
      <c r="AS32" s="242">
        <v>0.4</v>
      </c>
      <c r="AT32" s="242">
        <v>0.4</v>
      </c>
      <c r="AU32" s="242">
        <v>0.5</v>
      </c>
      <c r="AV32" s="242">
        <v>0.5</v>
      </c>
      <c r="AW32" s="242">
        <v>0.6</v>
      </c>
      <c r="AX32" s="242">
        <v>0.4</v>
      </c>
      <c r="AY32" s="242">
        <v>0.9</v>
      </c>
      <c r="AZ32" s="242">
        <v>0.5</v>
      </c>
      <c r="BA32" s="242">
        <v>0.4</v>
      </c>
      <c r="BB32" s="242">
        <v>0.7</v>
      </c>
      <c r="BC32" s="242">
        <v>0.7</v>
      </c>
      <c r="BD32" s="242">
        <v>0.9</v>
      </c>
      <c r="BE32" s="242">
        <v>1</v>
      </c>
      <c r="BF32" s="242">
        <v>0.9</v>
      </c>
      <c r="BG32" s="242">
        <v>1</v>
      </c>
      <c r="BH32" s="242">
        <v>0.7</v>
      </c>
      <c r="BI32" s="242">
        <v>0.6</v>
      </c>
      <c r="BJ32" s="242">
        <v>0.9</v>
      </c>
      <c r="BK32" s="242">
        <v>0.5</v>
      </c>
      <c r="BL32" s="242">
        <v>0.6</v>
      </c>
      <c r="BM32" s="242">
        <v>0.5</v>
      </c>
      <c r="BN32" s="242">
        <v>0.6</v>
      </c>
      <c r="BO32" s="242">
        <v>0.5</v>
      </c>
      <c r="BP32" s="242">
        <v>0.6</v>
      </c>
      <c r="BQ32" s="242">
        <v>0.4</v>
      </c>
      <c r="BR32" s="242">
        <v>0.5</v>
      </c>
      <c r="BS32" s="242">
        <v>0.2</v>
      </c>
      <c r="BT32" s="242">
        <v>0.5</v>
      </c>
      <c r="BU32" s="242">
        <v>0.7</v>
      </c>
      <c r="BV32" s="242">
        <v>0.5</v>
      </c>
      <c r="BW32" s="242">
        <v>0.6</v>
      </c>
      <c r="BX32" s="241">
        <v>0.7</v>
      </c>
      <c r="BY32" s="241"/>
    </row>
  </sheetData>
  <mergeCells count="14">
    <mergeCell ref="AX24:BI24"/>
    <mergeCell ref="BJ24:BU24"/>
    <mergeCell ref="BV30:BW30"/>
    <mergeCell ref="AX30:BI30"/>
    <mergeCell ref="BJ30:BU30"/>
    <mergeCell ref="BV24:BW24"/>
    <mergeCell ref="B24:M24"/>
    <mergeCell ref="B30:M30"/>
    <mergeCell ref="N30:Y30"/>
    <mergeCell ref="Z30:AK30"/>
    <mergeCell ref="AL30:AW30"/>
    <mergeCell ref="N24:Y24"/>
    <mergeCell ref="Z24:AK24"/>
    <mergeCell ref="AL24:AW24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J40"/>
  <sheetViews>
    <sheetView zoomScaleNormal="100" workbookViewId="0">
      <selection activeCell="J4" sqref="J4"/>
    </sheetView>
  </sheetViews>
  <sheetFormatPr defaultColWidth="8.85546875" defaultRowHeight="15"/>
  <cols>
    <col min="1" max="1" width="19.140625" customWidth="1"/>
    <col min="2" max="2" width="10.7109375" customWidth="1"/>
    <col min="3" max="3" width="11" customWidth="1"/>
    <col min="4" max="4" width="9.28515625" customWidth="1"/>
    <col min="5" max="5" width="10.42578125" customWidth="1"/>
    <col min="6" max="6" width="9.7109375" customWidth="1"/>
    <col min="7" max="7" width="8.7109375" customWidth="1"/>
    <col min="8" max="8" width="8.42578125" customWidth="1"/>
    <col min="9" max="9" width="10.85546875" customWidth="1"/>
  </cols>
  <sheetData>
    <row r="2" spans="2:9" s="13" customFormat="1" ht="12" customHeight="1">
      <c r="B2" s="283" t="s">
        <v>608</v>
      </c>
      <c r="C2" s="283"/>
      <c r="D2" s="283"/>
      <c r="E2" s="283"/>
      <c r="F2" s="283"/>
      <c r="G2" s="283"/>
      <c r="H2" s="283"/>
      <c r="I2" s="283"/>
    </row>
    <row r="3" spans="2:9" s="13" customFormat="1" ht="12" customHeight="1">
      <c r="B3" s="284" t="s">
        <v>607</v>
      </c>
      <c r="C3" s="283"/>
      <c r="D3" s="283"/>
      <c r="E3" s="283"/>
      <c r="F3" s="283"/>
      <c r="G3" s="283"/>
      <c r="H3" s="283"/>
      <c r="I3" s="283"/>
    </row>
    <row r="4" spans="2:9" s="13" customFormat="1" ht="12" customHeight="1"/>
    <row r="5" spans="2:9" s="13" customFormat="1" ht="12" customHeight="1"/>
    <row r="6" spans="2:9" s="13" customFormat="1" ht="12" customHeight="1"/>
    <row r="7" spans="2:9" s="13" customFormat="1" ht="12" customHeight="1"/>
    <row r="8" spans="2:9" s="13" customFormat="1" ht="12" customHeight="1"/>
    <row r="9" spans="2:9" s="13" customFormat="1" ht="12" customHeight="1"/>
    <row r="10" spans="2:9" s="13" customFormat="1" ht="12" customHeight="1"/>
    <row r="11" spans="2:9" s="13" customFormat="1" ht="12" customHeight="1"/>
    <row r="12" spans="2:9" s="13" customFormat="1" ht="12" customHeight="1"/>
    <row r="13" spans="2:9" s="13" customFormat="1" ht="12" customHeight="1"/>
    <row r="14" spans="2:9" s="13" customFormat="1" ht="12" customHeight="1"/>
    <row r="15" spans="2:9" s="13" customFormat="1" ht="12" customHeight="1"/>
    <row r="16" spans="2:9" s="13" customFormat="1" ht="12" customHeight="1"/>
    <row r="17" spans="2:9" s="13" customFormat="1" ht="12" customHeight="1"/>
    <row r="18" spans="2:9" s="13" customFormat="1" ht="12" customHeight="1"/>
    <row r="19" spans="2:9" s="13" customFormat="1" ht="12" customHeight="1"/>
    <row r="20" spans="2:9" s="13" customFormat="1" ht="12" customHeight="1"/>
    <row r="21" spans="2:9" s="13" customFormat="1" ht="12" customHeight="1"/>
    <row r="22" spans="2:9" s="13" customFormat="1" ht="12" customHeight="1"/>
    <row r="23" spans="2:9" s="13" customFormat="1" ht="12" customHeight="1"/>
    <row r="24" spans="2:9" s="13" customFormat="1" ht="12" customHeight="1"/>
    <row r="25" spans="2:9" s="13" customFormat="1" ht="12" customHeight="1">
      <c r="B25" s="285" t="s">
        <v>253</v>
      </c>
      <c r="C25" s="285"/>
      <c r="D25" s="285"/>
      <c r="E25" s="285"/>
      <c r="F25" s="285"/>
      <c r="G25" s="285"/>
      <c r="H25" s="285"/>
      <c r="I25" s="285"/>
    </row>
    <row r="26" spans="2:9" s="13" customFormat="1" ht="12" customHeight="1"/>
    <row r="27" spans="2:9" s="13" customFormat="1" ht="12" customHeight="1"/>
    <row r="28" spans="2:9" s="13" customFormat="1" ht="9.9499999999999993" customHeight="1"/>
    <row r="29" spans="2:9" s="13" customFormat="1" ht="9"/>
    <row r="30" spans="2:9" s="13" customFormat="1" ht="9"/>
    <row r="31" spans="2:9" ht="9.9499999999999993" customHeight="1"/>
    <row r="32" spans="2:9" ht="9.9499999999999993" customHeight="1"/>
    <row r="33" spans="1:88" s="250" customFormat="1" ht="14.25">
      <c r="B33" s="254"/>
    </row>
    <row r="34" spans="1:88" s="250" customFormat="1" ht="14.25">
      <c r="B34" s="253">
        <v>40544</v>
      </c>
      <c r="C34" s="253">
        <v>40575</v>
      </c>
      <c r="D34" s="253">
        <v>40603</v>
      </c>
      <c r="E34" s="253">
        <v>40634</v>
      </c>
      <c r="F34" s="253">
        <v>40664</v>
      </c>
      <c r="G34" s="253">
        <v>40695</v>
      </c>
      <c r="H34" s="253">
        <v>40725</v>
      </c>
      <c r="I34" s="253">
        <v>40756</v>
      </c>
      <c r="J34" s="253">
        <v>40787</v>
      </c>
      <c r="K34" s="253">
        <v>40817</v>
      </c>
      <c r="L34" s="253">
        <v>40848</v>
      </c>
      <c r="M34" s="253">
        <v>40878</v>
      </c>
      <c r="N34" s="253">
        <v>40909</v>
      </c>
      <c r="O34" s="253">
        <v>40940</v>
      </c>
      <c r="P34" s="253">
        <v>40969</v>
      </c>
      <c r="Q34" s="253">
        <v>41000</v>
      </c>
      <c r="R34" s="253">
        <v>41030</v>
      </c>
      <c r="S34" s="253">
        <v>41061</v>
      </c>
      <c r="T34" s="253">
        <v>41091</v>
      </c>
      <c r="U34" s="253">
        <v>41122</v>
      </c>
      <c r="V34" s="253">
        <v>41153</v>
      </c>
      <c r="W34" s="253">
        <v>41183</v>
      </c>
      <c r="X34" s="253">
        <v>41214</v>
      </c>
      <c r="Y34" s="253">
        <v>41244</v>
      </c>
      <c r="Z34" s="253">
        <v>41275</v>
      </c>
      <c r="AA34" s="253">
        <v>41306</v>
      </c>
      <c r="AB34" s="253">
        <v>41334</v>
      </c>
      <c r="AC34" s="253">
        <v>41365</v>
      </c>
      <c r="AD34" s="253">
        <v>41395</v>
      </c>
      <c r="AE34" s="253">
        <v>41426</v>
      </c>
      <c r="AF34" s="253">
        <v>41456</v>
      </c>
      <c r="AG34" s="253">
        <v>41487</v>
      </c>
      <c r="AH34" s="253">
        <v>41518</v>
      </c>
      <c r="AI34" s="253">
        <v>41548</v>
      </c>
      <c r="AJ34" s="253">
        <v>41579</v>
      </c>
      <c r="AK34" s="253">
        <v>41609</v>
      </c>
      <c r="AL34" s="253">
        <v>41640</v>
      </c>
      <c r="AM34" s="253">
        <v>41671</v>
      </c>
      <c r="AN34" s="253">
        <v>41699</v>
      </c>
      <c r="AO34" s="253">
        <v>41730</v>
      </c>
      <c r="AP34" s="253">
        <v>41760</v>
      </c>
      <c r="AQ34" s="253">
        <v>41791</v>
      </c>
      <c r="AR34" s="253">
        <v>41821</v>
      </c>
      <c r="AS34" s="253">
        <v>41852</v>
      </c>
      <c r="AT34" s="253">
        <v>41883</v>
      </c>
      <c r="AU34" s="253">
        <v>41913</v>
      </c>
      <c r="AV34" s="253">
        <v>41944</v>
      </c>
      <c r="AW34" s="253">
        <v>41974</v>
      </c>
      <c r="AX34" s="253">
        <v>42005</v>
      </c>
      <c r="AY34" s="253">
        <v>42036</v>
      </c>
      <c r="AZ34" s="253">
        <v>42064</v>
      </c>
      <c r="BA34" s="253">
        <v>42095</v>
      </c>
      <c r="BB34" s="253">
        <v>42125</v>
      </c>
      <c r="BC34" s="253">
        <v>42156</v>
      </c>
      <c r="BD34" s="253">
        <v>42186</v>
      </c>
      <c r="BE34" s="253">
        <v>42217</v>
      </c>
      <c r="BF34" s="253">
        <v>42248</v>
      </c>
      <c r="BG34" s="253">
        <v>42278</v>
      </c>
      <c r="BH34" s="253">
        <v>42309</v>
      </c>
      <c r="BI34" s="253">
        <v>42339</v>
      </c>
      <c r="BJ34" s="253">
        <v>42370</v>
      </c>
      <c r="BK34" s="253">
        <v>42401</v>
      </c>
      <c r="BL34" s="253">
        <v>42430</v>
      </c>
      <c r="BM34" s="253">
        <v>42461</v>
      </c>
      <c r="BN34" s="253">
        <v>42491</v>
      </c>
      <c r="BO34" s="253">
        <v>42522</v>
      </c>
      <c r="BP34" s="253">
        <v>42552</v>
      </c>
      <c r="BQ34" s="253">
        <v>42583</v>
      </c>
      <c r="BR34" s="253">
        <v>42614</v>
      </c>
      <c r="BS34" s="253">
        <v>42644</v>
      </c>
      <c r="BT34" s="253">
        <v>42675</v>
      </c>
      <c r="BU34" s="253">
        <v>42705</v>
      </c>
      <c r="BV34" s="253">
        <v>42736</v>
      </c>
      <c r="BW34" s="253">
        <v>42767</v>
      </c>
      <c r="BX34" s="253">
        <v>42795</v>
      </c>
      <c r="BY34" s="253"/>
      <c r="BZ34" s="253"/>
      <c r="CA34" s="253"/>
      <c r="CB34" s="253"/>
      <c r="CC34" s="253"/>
      <c r="CD34" s="253"/>
      <c r="CE34" s="253"/>
      <c r="CF34" s="253"/>
      <c r="CG34" s="253"/>
      <c r="CH34" s="253"/>
      <c r="CI34" s="253"/>
      <c r="CJ34" s="253"/>
    </row>
    <row r="35" spans="1:88" s="250" customFormat="1" ht="14.25">
      <c r="A35" s="252" t="s">
        <v>541</v>
      </c>
      <c r="B35" s="250">
        <v>2</v>
      </c>
      <c r="C35" s="250">
        <v>2.2000000000000002</v>
      </c>
      <c r="D35" s="250">
        <v>2.8</v>
      </c>
      <c r="E35" s="250">
        <v>2.9</v>
      </c>
      <c r="F35" s="250">
        <v>3</v>
      </c>
      <c r="G35" s="250">
        <v>3</v>
      </c>
      <c r="H35" s="250">
        <v>2.1</v>
      </c>
      <c r="I35" s="250">
        <v>2.2999999999999998</v>
      </c>
      <c r="J35" s="250">
        <v>3.7</v>
      </c>
      <c r="K35" s="250">
        <v>3.7</v>
      </c>
      <c r="L35" s="250">
        <v>3.7</v>
      </c>
      <c r="M35" s="250">
        <v>3.7</v>
      </c>
      <c r="N35" s="250">
        <v>3.4</v>
      </c>
      <c r="O35" s="250">
        <v>3.5</v>
      </c>
      <c r="P35" s="250">
        <v>3.8</v>
      </c>
      <c r="Q35" s="250">
        <v>3.7</v>
      </c>
      <c r="R35" s="250">
        <v>3.6</v>
      </c>
      <c r="S35" s="250">
        <v>3.7</v>
      </c>
      <c r="T35" s="250">
        <v>3.6</v>
      </c>
      <c r="U35" s="250">
        <v>3.4</v>
      </c>
      <c r="V35" s="250">
        <v>3.4</v>
      </c>
      <c r="W35" s="250">
        <v>2.8</v>
      </c>
      <c r="X35" s="250">
        <v>2.6</v>
      </c>
      <c r="Y35" s="250">
        <v>2.6</v>
      </c>
      <c r="Z35" s="250">
        <v>2.4</v>
      </c>
      <c r="AA35" s="250">
        <v>2</v>
      </c>
      <c r="AB35" s="250">
        <v>1.8</v>
      </c>
      <c r="AC35" s="250">
        <v>1.2</v>
      </c>
      <c r="AD35" s="250">
        <v>1.2</v>
      </c>
      <c r="AE35" s="250">
        <v>1.2</v>
      </c>
      <c r="AF35" s="250">
        <v>1.2</v>
      </c>
      <c r="AG35" s="250">
        <v>1.1000000000000001</v>
      </c>
      <c r="AH35" s="250">
        <v>0.9</v>
      </c>
      <c r="AI35" s="250">
        <v>0.7</v>
      </c>
      <c r="AJ35" s="250">
        <v>0.6</v>
      </c>
      <c r="AK35" s="250">
        <v>0.6</v>
      </c>
      <c r="AL35" s="250">
        <v>0.6</v>
      </c>
      <c r="AM35" s="250">
        <v>0.4</v>
      </c>
      <c r="AN35" s="250">
        <v>0.3</v>
      </c>
      <c r="AO35" s="250">
        <v>0.5</v>
      </c>
      <c r="AP35" s="250">
        <v>0.4</v>
      </c>
      <c r="AQ35" s="250">
        <v>0.3</v>
      </c>
      <c r="AR35" s="250">
        <v>0</v>
      </c>
      <c r="AS35" s="250">
        <v>-0.1</v>
      </c>
      <c r="AT35" s="250">
        <v>-0.1</v>
      </c>
      <c r="AU35" s="250">
        <v>0.2</v>
      </c>
      <c r="AV35" s="250">
        <v>0.3</v>
      </c>
      <c r="AW35" s="250">
        <v>0</v>
      </c>
      <c r="AX35" s="250">
        <v>-0.5</v>
      </c>
      <c r="AY35" s="250">
        <v>0.1</v>
      </c>
      <c r="AZ35" s="250">
        <v>0</v>
      </c>
      <c r="BA35" s="250">
        <v>-0.1</v>
      </c>
      <c r="BB35" s="250">
        <v>0.2</v>
      </c>
      <c r="BC35" s="250">
        <v>0.2</v>
      </c>
      <c r="BD35" s="250">
        <v>0.4</v>
      </c>
      <c r="BE35" s="250">
        <v>0.3</v>
      </c>
      <c r="BF35" s="250">
        <v>0.2</v>
      </c>
      <c r="BG35" s="250">
        <v>0.3</v>
      </c>
      <c r="BH35" s="250">
        <v>0.1</v>
      </c>
      <c r="BI35" s="250">
        <v>0.1</v>
      </c>
      <c r="BJ35" s="250">
        <v>0.4</v>
      </c>
      <c r="BK35" s="250">
        <v>-0.2</v>
      </c>
      <c r="BL35" s="250">
        <v>-0.2</v>
      </c>
      <c r="BM35" s="250">
        <v>-0.4</v>
      </c>
      <c r="BN35" s="250">
        <v>-0.3</v>
      </c>
      <c r="BO35" s="250">
        <v>-0.2</v>
      </c>
      <c r="BP35" s="250">
        <v>-0.2</v>
      </c>
      <c r="BQ35" s="250">
        <v>-0.1</v>
      </c>
      <c r="BR35" s="250">
        <v>0.1</v>
      </c>
      <c r="BS35" s="250">
        <v>-0.1</v>
      </c>
      <c r="BT35" s="250">
        <v>0.1</v>
      </c>
      <c r="BU35" s="250">
        <v>0.5</v>
      </c>
      <c r="BV35" s="250">
        <v>1</v>
      </c>
      <c r="BW35" s="250">
        <v>1.6</v>
      </c>
      <c r="BX35" s="250">
        <v>1.4</v>
      </c>
      <c r="BY35" s="251"/>
      <c r="BZ35" s="251"/>
    </row>
    <row r="36" spans="1:88" s="250" customFormat="1" ht="14.25">
      <c r="A36" s="252" t="s">
        <v>578</v>
      </c>
      <c r="B36" s="250">
        <v>1.8</v>
      </c>
      <c r="C36" s="250">
        <v>2</v>
      </c>
      <c r="D36" s="250">
        <v>2.2999999999999998</v>
      </c>
      <c r="E36" s="250">
        <v>2.2999999999999998</v>
      </c>
      <c r="F36" s="250">
        <v>3.1</v>
      </c>
      <c r="G36" s="250">
        <v>3</v>
      </c>
      <c r="H36" s="250">
        <v>2.4</v>
      </c>
      <c r="I36" s="250">
        <v>2.5</v>
      </c>
      <c r="J36" s="250">
        <v>2.5</v>
      </c>
      <c r="K36" s="250">
        <v>3.2</v>
      </c>
      <c r="L36" s="250">
        <v>3.7</v>
      </c>
      <c r="M36" s="250">
        <v>3.5</v>
      </c>
      <c r="N36" s="250">
        <v>3</v>
      </c>
      <c r="O36" s="250">
        <v>3.4</v>
      </c>
      <c r="P36" s="250">
        <v>3.4</v>
      </c>
      <c r="Q36" s="250">
        <v>3.3</v>
      </c>
      <c r="R36" s="250">
        <v>3</v>
      </c>
      <c r="S36" s="250">
        <v>3.5</v>
      </c>
      <c r="T36" s="250">
        <v>3.3</v>
      </c>
      <c r="U36" s="250">
        <v>3.1</v>
      </c>
      <c r="V36" s="250">
        <v>3.3</v>
      </c>
      <c r="W36" s="250">
        <v>2.7</v>
      </c>
      <c r="X36" s="250">
        <v>2.4</v>
      </c>
      <c r="Y36" s="250">
        <v>2.6</v>
      </c>
      <c r="Z36" s="250">
        <v>3</v>
      </c>
      <c r="AA36" s="250">
        <v>2.4</v>
      </c>
      <c r="AB36" s="250">
        <v>2</v>
      </c>
      <c r="AC36" s="250">
        <v>2.2999999999999998</v>
      </c>
      <c r="AD36" s="250">
        <v>2.5</v>
      </c>
      <c r="AE36" s="250">
        <v>2.5</v>
      </c>
      <c r="AF36" s="250">
        <v>2.5</v>
      </c>
      <c r="AG36" s="250">
        <v>2.2000000000000002</v>
      </c>
      <c r="AH36" s="250">
        <v>1.7</v>
      </c>
      <c r="AI36" s="250">
        <v>1</v>
      </c>
      <c r="AJ36" s="250">
        <v>0.9</v>
      </c>
      <c r="AK36" s="250">
        <v>1.3</v>
      </c>
      <c r="AL36" s="250">
        <v>1</v>
      </c>
      <c r="AM36" s="250">
        <v>0.7</v>
      </c>
      <c r="AN36" s="250">
        <v>0.4</v>
      </c>
      <c r="AO36" s="250">
        <v>0.1</v>
      </c>
      <c r="AP36" s="250">
        <v>-0.2</v>
      </c>
      <c r="AQ36" s="250">
        <v>-0.7</v>
      </c>
      <c r="AR36" s="250">
        <v>-0.7</v>
      </c>
      <c r="AS36" s="250">
        <v>-0.3</v>
      </c>
      <c r="AT36" s="250">
        <v>-0.2</v>
      </c>
      <c r="AU36" s="250">
        <v>0</v>
      </c>
      <c r="AV36" s="250">
        <v>0.4</v>
      </c>
      <c r="AW36" s="250">
        <v>-0.3</v>
      </c>
      <c r="AX36" s="250">
        <v>0</v>
      </c>
      <c r="AY36" s="250">
        <v>1.2</v>
      </c>
      <c r="AZ36" s="250">
        <v>1.5</v>
      </c>
      <c r="BA36" s="250">
        <v>1.5</v>
      </c>
      <c r="BB36" s="250">
        <v>1.4</v>
      </c>
      <c r="BC36" s="250">
        <v>1.4</v>
      </c>
      <c r="BD36" s="250">
        <v>1.1000000000000001</v>
      </c>
      <c r="BE36" s="250">
        <v>1.3</v>
      </c>
      <c r="BF36" s="250">
        <v>1.7</v>
      </c>
      <c r="BG36" s="250">
        <v>2.1</v>
      </c>
      <c r="BH36" s="250">
        <v>1.7</v>
      </c>
      <c r="BI36" s="250">
        <v>1.4</v>
      </c>
      <c r="BJ36" s="250">
        <v>0.8</v>
      </c>
      <c r="BK36" s="250">
        <v>-0.3</v>
      </c>
      <c r="BL36" s="250">
        <v>-0.4</v>
      </c>
      <c r="BM36" s="250">
        <v>0</v>
      </c>
      <c r="BN36" s="250">
        <v>0.4</v>
      </c>
      <c r="BO36" s="250">
        <v>0.5</v>
      </c>
      <c r="BP36" s="250">
        <v>0.9</v>
      </c>
      <c r="BQ36" s="250">
        <v>1</v>
      </c>
      <c r="BR36" s="250">
        <v>0.4</v>
      </c>
      <c r="BS36" s="250">
        <v>0.1</v>
      </c>
      <c r="BT36" s="250">
        <v>0.5</v>
      </c>
      <c r="BU36" s="250">
        <v>1</v>
      </c>
      <c r="BV36" s="250">
        <v>2.2999999999999998</v>
      </c>
      <c r="BW36" s="250">
        <v>3.6</v>
      </c>
      <c r="BX36" s="250">
        <v>2.7</v>
      </c>
      <c r="BY36" s="251"/>
      <c r="BZ36" s="251"/>
    </row>
    <row r="37" spans="1:88" s="250" customFormat="1" ht="14.25">
      <c r="A37" s="252" t="s">
        <v>606</v>
      </c>
      <c r="B37" s="250">
        <v>0.4</v>
      </c>
      <c r="C37" s="250">
        <v>0.1</v>
      </c>
      <c r="D37" s="250">
        <v>2.1</v>
      </c>
      <c r="E37" s="250">
        <v>2</v>
      </c>
      <c r="F37" s="250">
        <v>1.9</v>
      </c>
      <c r="G37" s="250">
        <v>1.9</v>
      </c>
      <c r="H37" s="250">
        <v>-1.3</v>
      </c>
      <c r="I37" s="250">
        <v>-1.5</v>
      </c>
      <c r="J37" s="250">
        <v>2.8</v>
      </c>
      <c r="K37" s="250">
        <v>2.6</v>
      </c>
      <c r="L37" s="250">
        <v>2.6</v>
      </c>
      <c r="M37" s="250">
        <v>2.2999999999999998</v>
      </c>
      <c r="N37" s="250">
        <v>1.4</v>
      </c>
      <c r="O37" s="250">
        <v>1.4</v>
      </c>
      <c r="P37" s="250">
        <v>2.5</v>
      </c>
      <c r="Q37" s="250">
        <v>2.2000000000000002</v>
      </c>
      <c r="R37" s="250">
        <v>2.2000000000000002</v>
      </c>
      <c r="S37" s="250">
        <v>2.2000000000000002</v>
      </c>
      <c r="T37" s="250">
        <v>3.1</v>
      </c>
      <c r="U37" s="250">
        <v>1.6</v>
      </c>
      <c r="V37" s="250">
        <v>1.8</v>
      </c>
      <c r="W37" s="250">
        <v>1.1000000000000001</v>
      </c>
      <c r="X37" s="250">
        <v>1</v>
      </c>
      <c r="Y37" s="250">
        <v>1</v>
      </c>
      <c r="Z37" s="250">
        <v>0.6</v>
      </c>
      <c r="AA37" s="250">
        <v>0.5</v>
      </c>
      <c r="AB37" s="250">
        <v>1.1000000000000001</v>
      </c>
      <c r="AC37" s="250">
        <v>0.7</v>
      </c>
      <c r="AD37" s="250">
        <v>0.7</v>
      </c>
      <c r="AE37" s="250">
        <v>0.5</v>
      </c>
      <c r="AF37" s="250">
        <v>0</v>
      </c>
      <c r="AG37" s="250">
        <v>0.4</v>
      </c>
      <c r="AH37" s="250">
        <v>0.7</v>
      </c>
      <c r="AI37" s="250">
        <v>1</v>
      </c>
      <c r="AJ37" s="250">
        <v>0.9</v>
      </c>
      <c r="AK37" s="250">
        <v>0.9</v>
      </c>
      <c r="AL37" s="250">
        <v>0.5</v>
      </c>
      <c r="AM37" s="250">
        <v>0.2</v>
      </c>
      <c r="AN37" s="250">
        <v>0.7</v>
      </c>
      <c r="AO37" s="250">
        <v>0.8</v>
      </c>
      <c r="AP37" s="250">
        <v>0.7</v>
      </c>
      <c r="AQ37" s="250">
        <v>0.7</v>
      </c>
      <c r="AR37" s="250">
        <v>0.2</v>
      </c>
      <c r="AS37" s="250">
        <v>0.1</v>
      </c>
      <c r="AT37" s="250">
        <v>0.8</v>
      </c>
      <c r="AU37" s="250">
        <v>0.5</v>
      </c>
      <c r="AV37" s="250">
        <v>0.4</v>
      </c>
      <c r="AW37" s="250">
        <v>0.4</v>
      </c>
      <c r="AX37" s="250">
        <v>0.2</v>
      </c>
      <c r="AY37" s="250">
        <v>0.5</v>
      </c>
      <c r="AZ37" s="250">
        <v>0.5</v>
      </c>
      <c r="BA37" s="250">
        <v>0.7</v>
      </c>
      <c r="BB37" s="250">
        <v>0.8</v>
      </c>
      <c r="BC37" s="250">
        <v>1</v>
      </c>
      <c r="BD37" s="250">
        <v>0.8</v>
      </c>
      <c r="BE37" s="250">
        <v>0.5</v>
      </c>
      <c r="BF37" s="250">
        <v>0.6</v>
      </c>
      <c r="BG37" s="250">
        <v>0.9</v>
      </c>
      <c r="BH37" s="250">
        <v>0.9</v>
      </c>
      <c r="BI37" s="250">
        <v>0.8</v>
      </c>
      <c r="BJ37" s="250">
        <v>1.2</v>
      </c>
      <c r="BK37" s="250">
        <v>1</v>
      </c>
      <c r="BL37" s="250">
        <v>0.9</v>
      </c>
      <c r="BM37" s="250">
        <v>0.8</v>
      </c>
      <c r="BN37" s="250">
        <v>0.7</v>
      </c>
      <c r="BO37" s="250">
        <v>0.5</v>
      </c>
      <c r="BP37" s="250">
        <v>0.2</v>
      </c>
      <c r="BQ37" s="250">
        <v>0.2</v>
      </c>
      <c r="BR37" s="250">
        <v>0.3</v>
      </c>
      <c r="BS37" s="250">
        <v>0.3</v>
      </c>
      <c r="BT37" s="250">
        <v>0.3</v>
      </c>
      <c r="BU37" s="250">
        <v>0.4</v>
      </c>
      <c r="BV37" s="250">
        <v>0.5</v>
      </c>
      <c r="BW37" s="250">
        <v>0.1</v>
      </c>
      <c r="BX37" s="250">
        <v>0</v>
      </c>
      <c r="BY37" s="251"/>
      <c r="BZ37" s="251"/>
    </row>
    <row r="38" spans="1:88" s="250" customFormat="1" ht="14.25">
      <c r="A38" s="252" t="s">
        <v>539</v>
      </c>
      <c r="B38" s="250">
        <v>9.1999999999999993</v>
      </c>
      <c r="C38" s="250">
        <v>9.9</v>
      </c>
      <c r="D38" s="250">
        <v>10.3</v>
      </c>
      <c r="E38" s="250">
        <v>10.6</v>
      </c>
      <c r="F38" s="250">
        <v>9.8000000000000007</v>
      </c>
      <c r="G38" s="250">
        <v>9.4</v>
      </c>
      <c r="H38" s="250">
        <v>10.6</v>
      </c>
      <c r="I38" s="250">
        <v>11.7</v>
      </c>
      <c r="J38" s="250">
        <v>11.7</v>
      </c>
      <c r="K38" s="250">
        <v>13.9</v>
      </c>
      <c r="L38" s="250">
        <v>13.7</v>
      </c>
      <c r="M38" s="250">
        <v>13.8</v>
      </c>
      <c r="N38" s="250">
        <v>15.5</v>
      </c>
      <c r="O38" s="250">
        <v>15.7</v>
      </c>
      <c r="P38" s="250">
        <v>15.4</v>
      </c>
      <c r="Q38" s="250">
        <v>15.6</v>
      </c>
      <c r="R38" s="250">
        <v>15.3</v>
      </c>
      <c r="S38" s="250">
        <v>14.5</v>
      </c>
      <c r="T38" s="250">
        <v>12</v>
      </c>
      <c r="U38" s="250">
        <v>13.5</v>
      </c>
      <c r="V38" s="250">
        <v>15.9</v>
      </c>
      <c r="W38" s="250">
        <v>13.7</v>
      </c>
      <c r="X38" s="250">
        <v>11.6</v>
      </c>
      <c r="Y38" s="250">
        <v>9.3000000000000007</v>
      </c>
      <c r="Z38" s="250">
        <v>5.4</v>
      </c>
      <c r="AA38" s="250">
        <v>5</v>
      </c>
      <c r="AB38" s="250">
        <v>3.4</v>
      </c>
      <c r="AC38" s="250">
        <v>-0.9</v>
      </c>
      <c r="AD38" s="250">
        <v>-2.2999999999999998</v>
      </c>
      <c r="AE38" s="250">
        <v>-0.5</v>
      </c>
      <c r="AF38" s="250">
        <v>0.3</v>
      </c>
      <c r="AG38" s="250">
        <v>-1.1000000000000001</v>
      </c>
      <c r="AH38" s="250">
        <v>-2.5</v>
      </c>
      <c r="AI38" s="250">
        <v>-3.6</v>
      </c>
      <c r="AJ38" s="250">
        <v>-3.2</v>
      </c>
      <c r="AK38" s="250">
        <v>-2.2000000000000002</v>
      </c>
      <c r="AL38" s="250">
        <v>-2.2000000000000002</v>
      </c>
      <c r="AM38" s="250">
        <v>-3.3</v>
      </c>
      <c r="AN38" s="250">
        <v>-3.6</v>
      </c>
      <c r="AO38" s="250">
        <v>-2.8</v>
      </c>
      <c r="AP38" s="250">
        <v>-1.1000000000000001</v>
      </c>
      <c r="AQ38" s="250">
        <v>-1.3</v>
      </c>
      <c r="AR38" s="250">
        <v>-2.8</v>
      </c>
      <c r="AS38" s="250">
        <v>-3.6</v>
      </c>
      <c r="AT38" s="250">
        <v>-4.4000000000000004</v>
      </c>
      <c r="AU38" s="250">
        <v>-2.5</v>
      </c>
      <c r="AV38" s="250">
        <v>-2.8</v>
      </c>
      <c r="AW38" s="250">
        <v>-5.3</v>
      </c>
      <c r="AX38" s="250">
        <v>-9.1</v>
      </c>
      <c r="AY38" s="250">
        <v>-8.4</v>
      </c>
      <c r="AZ38" s="250">
        <v>-6.5</v>
      </c>
      <c r="BA38" s="250">
        <v>-6.4</v>
      </c>
      <c r="BB38" s="250">
        <v>-5.8</v>
      </c>
      <c r="BC38" s="250">
        <v>-5.8</v>
      </c>
      <c r="BD38" s="250">
        <v>-5.4</v>
      </c>
      <c r="BE38" s="250">
        <v>-6.4</v>
      </c>
      <c r="BF38" s="250">
        <v>-7.6</v>
      </c>
      <c r="BG38" s="250">
        <v>-7.7</v>
      </c>
      <c r="BH38" s="250">
        <v>-6.8</v>
      </c>
      <c r="BI38" s="250">
        <v>-5.4</v>
      </c>
      <c r="BJ38" s="250">
        <v>-4.0999999999999996</v>
      </c>
      <c r="BK38" s="250">
        <v>-5.5</v>
      </c>
      <c r="BL38" s="250">
        <v>-7</v>
      </c>
      <c r="BM38" s="250">
        <v>-8.1999999999999993</v>
      </c>
      <c r="BN38" s="250">
        <v>-8.4</v>
      </c>
      <c r="BO38" s="250">
        <v>-7.5</v>
      </c>
      <c r="BP38" s="250">
        <v>-6.9</v>
      </c>
      <c r="BQ38" s="250">
        <v>-6.4</v>
      </c>
      <c r="BR38" s="250">
        <v>-3.3</v>
      </c>
      <c r="BS38" s="250">
        <v>-3.5</v>
      </c>
      <c r="BT38" s="250">
        <v>-2.9</v>
      </c>
      <c r="BU38" s="250">
        <v>-2</v>
      </c>
      <c r="BV38" s="250">
        <v>2.7</v>
      </c>
      <c r="BW38" s="250">
        <v>4.8</v>
      </c>
      <c r="BX38" s="250">
        <v>4.5999999999999996</v>
      </c>
      <c r="BY38" s="251"/>
      <c r="BZ38" s="251"/>
    </row>
    <row r="39" spans="1:88" s="250" customFormat="1" ht="14.25">
      <c r="A39" s="252" t="s">
        <v>24</v>
      </c>
      <c r="B39" s="250">
        <v>1.6</v>
      </c>
      <c r="C39" s="250">
        <v>2</v>
      </c>
      <c r="D39" s="250">
        <v>2.2000000000000002</v>
      </c>
      <c r="E39" s="250">
        <v>2.2999999999999998</v>
      </c>
      <c r="F39" s="250">
        <v>2.4</v>
      </c>
      <c r="G39" s="250">
        <v>2.6</v>
      </c>
      <c r="H39" s="250">
        <v>2.6</v>
      </c>
      <c r="I39" s="250">
        <v>2.9</v>
      </c>
      <c r="J39" s="250">
        <v>3.1</v>
      </c>
      <c r="K39" s="250">
        <v>2.9</v>
      </c>
      <c r="L39" s="250">
        <v>2.7</v>
      </c>
      <c r="M39" s="250">
        <v>2.7</v>
      </c>
      <c r="N39" s="250">
        <v>2.5</v>
      </c>
      <c r="O39" s="250">
        <v>2.4</v>
      </c>
      <c r="P39" s="250">
        <v>2.4</v>
      </c>
      <c r="Q39" s="250">
        <v>2.4</v>
      </c>
      <c r="R39" s="250">
        <v>2.2000000000000002</v>
      </c>
      <c r="S39" s="250">
        <v>2.4</v>
      </c>
      <c r="T39" s="250">
        <v>2.2999999999999998</v>
      </c>
      <c r="U39" s="250">
        <v>2.2000000000000002</v>
      </c>
      <c r="V39" s="250">
        <v>1.9</v>
      </c>
      <c r="W39" s="250">
        <v>1.6</v>
      </c>
      <c r="X39" s="250">
        <v>1.8</v>
      </c>
      <c r="Y39" s="250">
        <v>2.1</v>
      </c>
      <c r="Z39" s="250">
        <v>2.2000000000000002</v>
      </c>
      <c r="AA39" s="250">
        <v>1.9</v>
      </c>
      <c r="AB39" s="250">
        <v>1.8</v>
      </c>
      <c r="AC39" s="250">
        <v>1.5</v>
      </c>
      <c r="AD39" s="250">
        <v>1.9</v>
      </c>
      <c r="AE39" s="250">
        <v>1.6</v>
      </c>
      <c r="AF39" s="250">
        <v>1.5</v>
      </c>
      <c r="AG39" s="250">
        <v>1.6</v>
      </c>
      <c r="AH39" s="250">
        <v>1.5</v>
      </c>
      <c r="AI39" s="250">
        <v>1.4</v>
      </c>
      <c r="AJ39" s="250">
        <v>1.2</v>
      </c>
      <c r="AK39" s="250">
        <v>0.9</v>
      </c>
      <c r="AL39" s="250">
        <v>1</v>
      </c>
      <c r="AM39" s="250">
        <v>1.1000000000000001</v>
      </c>
      <c r="AN39" s="250">
        <v>0.9</v>
      </c>
      <c r="AO39" s="250">
        <v>1.2</v>
      </c>
      <c r="AP39" s="250">
        <v>0.9</v>
      </c>
      <c r="AQ39" s="250">
        <v>0.7</v>
      </c>
      <c r="AR39" s="250">
        <v>0.6</v>
      </c>
      <c r="AS39" s="250">
        <v>0.3</v>
      </c>
      <c r="AT39" s="250">
        <v>0.3</v>
      </c>
      <c r="AU39" s="250">
        <v>0.6</v>
      </c>
      <c r="AV39" s="250">
        <v>0.7</v>
      </c>
      <c r="AW39" s="250">
        <v>0.9</v>
      </c>
      <c r="AX39" s="250">
        <v>0.4</v>
      </c>
      <c r="AY39" s="250">
        <v>0.7</v>
      </c>
      <c r="AZ39" s="250">
        <v>0.4</v>
      </c>
      <c r="BA39" s="250">
        <v>0.1</v>
      </c>
      <c r="BB39" s="250">
        <v>0.5</v>
      </c>
      <c r="BC39" s="250">
        <v>0.6</v>
      </c>
      <c r="BD39" s="250">
        <v>0.6</v>
      </c>
      <c r="BE39" s="250">
        <v>0.8</v>
      </c>
      <c r="BF39" s="250">
        <v>0.9</v>
      </c>
      <c r="BG39" s="250">
        <v>1</v>
      </c>
      <c r="BH39" s="250">
        <v>0.6</v>
      </c>
      <c r="BI39" s="250">
        <v>0.3</v>
      </c>
      <c r="BJ39" s="250">
        <v>0.8</v>
      </c>
      <c r="BK39" s="250">
        <v>0.4</v>
      </c>
      <c r="BL39" s="250">
        <v>0.6</v>
      </c>
      <c r="BM39" s="250">
        <v>0.5</v>
      </c>
      <c r="BN39" s="250">
        <v>0.5</v>
      </c>
      <c r="BO39" s="250">
        <v>0.5</v>
      </c>
      <c r="BP39" s="250">
        <v>0.8</v>
      </c>
      <c r="BQ39" s="250">
        <v>0.6</v>
      </c>
      <c r="BR39" s="250">
        <v>0.6</v>
      </c>
      <c r="BS39" s="250">
        <v>0.2</v>
      </c>
      <c r="BT39" s="250">
        <v>0.5</v>
      </c>
      <c r="BU39" s="250">
        <v>0.9</v>
      </c>
      <c r="BV39" s="250">
        <v>0.6</v>
      </c>
      <c r="BW39" s="250">
        <v>1</v>
      </c>
      <c r="BX39" s="250">
        <v>1.1000000000000001</v>
      </c>
      <c r="BY39" s="251"/>
      <c r="BZ39" s="251"/>
    </row>
    <row r="40" spans="1:88" s="250" customFormat="1" ht="14.25"/>
  </sheetData>
  <mergeCells count="3">
    <mergeCell ref="B2:I2"/>
    <mergeCell ref="B3:I3"/>
    <mergeCell ref="B25:I25"/>
  </mergeCells>
  <pageMargins left="0.98425196850393704" right="1.0236220472440944" top="1.4960629921259843" bottom="1.4960629921259843" header="0" footer="0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Q171"/>
  <sheetViews>
    <sheetView workbookViewId="0">
      <selection activeCell="H5" sqref="H5"/>
    </sheetView>
  </sheetViews>
  <sheetFormatPr defaultColWidth="8.85546875" defaultRowHeight="15"/>
  <cols>
    <col min="2" max="2" width="16.140625" customWidth="1"/>
    <col min="3" max="3" width="14.28515625" customWidth="1"/>
    <col min="4" max="4" width="10.140625" customWidth="1"/>
    <col min="5" max="5" width="12.140625" customWidth="1"/>
    <col min="6" max="6" width="14.7109375" customWidth="1"/>
    <col min="7" max="7" width="12.140625" customWidth="1"/>
    <col min="8" max="8" width="9.42578125" customWidth="1"/>
    <col min="9" max="9" width="10.28515625" customWidth="1"/>
  </cols>
  <sheetData>
    <row r="3" spans="2:17" s="176" customFormat="1" ht="12" customHeight="1">
      <c r="B3" s="287" t="s">
        <v>612</v>
      </c>
      <c r="C3" s="287"/>
      <c r="D3" s="287"/>
      <c r="E3" s="287"/>
      <c r="F3" s="287"/>
      <c r="G3" s="287"/>
      <c r="H3" s="258"/>
      <c r="I3" s="258"/>
      <c r="J3" s="255"/>
      <c r="K3" s="255"/>
      <c r="L3" s="255"/>
      <c r="M3" s="255"/>
      <c r="N3" s="255"/>
      <c r="O3" s="255"/>
      <c r="P3" s="255"/>
      <c r="Q3" s="255"/>
    </row>
    <row r="4" spans="2:17" s="176" customFormat="1" ht="12" customHeight="1">
      <c r="B4" s="286" t="s">
        <v>611</v>
      </c>
      <c r="C4" s="286"/>
      <c r="D4" s="286"/>
      <c r="E4" s="286"/>
      <c r="F4" s="286"/>
      <c r="G4" s="286"/>
      <c r="H4" s="257"/>
      <c r="I4" s="257"/>
      <c r="J4" s="255"/>
      <c r="K4" s="255"/>
      <c r="L4" s="255"/>
      <c r="M4" s="255"/>
      <c r="N4" s="255"/>
      <c r="O4" s="255"/>
      <c r="P4" s="255"/>
      <c r="Q4" s="255"/>
    </row>
    <row r="5" spans="2:17" s="176" customFormat="1" ht="12" customHeight="1">
      <c r="C5" s="255"/>
      <c r="D5" s="255"/>
      <c r="E5" s="255"/>
      <c r="F5" s="255"/>
      <c r="G5" s="255"/>
      <c r="H5" s="255"/>
      <c r="I5" s="255"/>
      <c r="J5" s="255"/>
      <c r="K5" s="255"/>
      <c r="L5" s="255"/>
      <c r="M5" s="255"/>
      <c r="N5" s="255"/>
      <c r="O5" s="255"/>
      <c r="P5" s="255"/>
      <c r="Q5" s="255"/>
    </row>
    <row r="6" spans="2:17" s="176" customFormat="1" ht="9.9499999999999993" customHeight="1">
      <c r="B6" s="255"/>
      <c r="C6" s="255"/>
      <c r="D6" s="255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</row>
    <row r="7" spans="2:17" s="176" customFormat="1" ht="9.9499999999999993" customHeight="1">
      <c r="B7" s="255"/>
      <c r="C7" s="255"/>
      <c r="D7" s="255"/>
      <c r="E7" s="255"/>
      <c r="F7" s="255"/>
      <c r="G7" s="255"/>
      <c r="H7" s="255"/>
      <c r="I7" s="255"/>
      <c r="J7" s="255"/>
      <c r="K7" s="255"/>
      <c r="L7" s="255"/>
      <c r="M7" s="255"/>
      <c r="N7" s="255"/>
      <c r="O7" s="255"/>
      <c r="P7" s="255"/>
      <c r="Q7" s="255"/>
    </row>
    <row r="8" spans="2:17" s="176" customFormat="1" ht="9.9499999999999993" customHeight="1">
      <c r="B8" s="255"/>
      <c r="C8" s="255"/>
      <c r="D8" s="255"/>
      <c r="E8" s="255"/>
      <c r="F8" s="255"/>
      <c r="G8" s="255"/>
      <c r="H8" s="255"/>
      <c r="I8" s="255"/>
      <c r="J8" s="255"/>
      <c r="K8" s="255"/>
      <c r="L8" s="255"/>
      <c r="M8" s="255"/>
      <c r="N8" s="255"/>
      <c r="O8" s="255"/>
      <c r="P8" s="255"/>
      <c r="Q8" s="255"/>
    </row>
    <row r="9" spans="2:17" s="176" customFormat="1" ht="9.9499999999999993" customHeight="1">
      <c r="B9" s="255"/>
      <c r="C9" s="255"/>
      <c r="D9" s="255"/>
      <c r="E9" s="255"/>
      <c r="F9" s="255"/>
      <c r="G9" s="255"/>
      <c r="H9" s="255"/>
      <c r="I9" s="255"/>
      <c r="J9" s="255"/>
      <c r="K9" s="255"/>
      <c r="L9" s="255"/>
      <c r="M9" s="255"/>
      <c r="N9" s="255"/>
      <c r="O9" s="255"/>
      <c r="P9" s="255"/>
      <c r="Q9" s="255"/>
    </row>
    <row r="10" spans="2:17" s="176" customFormat="1" ht="9.9499999999999993" customHeight="1">
      <c r="B10" s="255"/>
      <c r="C10" s="255"/>
      <c r="D10" s="255"/>
      <c r="E10" s="255"/>
      <c r="F10" s="255"/>
      <c r="G10" s="255"/>
      <c r="H10" s="255"/>
      <c r="I10" s="255"/>
      <c r="J10" s="255"/>
      <c r="K10" s="255"/>
      <c r="L10" s="255"/>
      <c r="M10" s="255"/>
      <c r="N10" s="255"/>
      <c r="O10" s="255"/>
      <c r="P10" s="255"/>
      <c r="Q10" s="255"/>
    </row>
    <row r="11" spans="2:17" s="176" customFormat="1" ht="9.9499999999999993" customHeight="1">
      <c r="B11" s="255"/>
      <c r="C11" s="255"/>
      <c r="D11" s="255"/>
      <c r="E11" s="255"/>
      <c r="F11" s="255"/>
      <c r="G11" s="255"/>
      <c r="H11" s="255"/>
      <c r="I11" s="255"/>
      <c r="J11" s="255"/>
      <c r="K11" s="255"/>
      <c r="L11" s="255"/>
      <c r="M11" s="255"/>
      <c r="N11" s="255"/>
      <c r="O11" s="255"/>
      <c r="P11" s="255"/>
      <c r="Q11" s="255"/>
    </row>
    <row r="12" spans="2:17" s="176" customFormat="1" ht="9.9499999999999993" customHeight="1">
      <c r="B12" s="255"/>
      <c r="C12" s="255"/>
      <c r="D12" s="255"/>
      <c r="E12" s="255"/>
      <c r="F12" s="255"/>
      <c r="G12" s="255"/>
      <c r="H12" s="255"/>
      <c r="I12" s="255"/>
      <c r="J12" s="255"/>
      <c r="K12" s="255"/>
      <c r="L12" s="255"/>
      <c r="M12" s="255"/>
      <c r="N12" s="255"/>
      <c r="O12" s="255"/>
      <c r="P12" s="255"/>
      <c r="Q12" s="255"/>
    </row>
    <row r="13" spans="2:17" s="176" customFormat="1" ht="9.9499999999999993" customHeight="1">
      <c r="B13" s="255"/>
      <c r="C13" s="255"/>
      <c r="D13" s="255"/>
      <c r="E13" s="255"/>
      <c r="F13" s="255"/>
      <c r="G13" s="255"/>
      <c r="H13" s="255"/>
      <c r="I13" s="255"/>
      <c r="J13" s="255"/>
      <c r="K13" s="255"/>
      <c r="L13" s="255"/>
      <c r="M13" s="255"/>
      <c r="N13" s="255"/>
      <c r="O13" s="255"/>
      <c r="P13" s="255"/>
      <c r="Q13" s="255"/>
    </row>
    <row r="14" spans="2:17" s="176" customFormat="1" ht="9.9499999999999993" customHeight="1">
      <c r="B14" s="255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</row>
    <row r="15" spans="2:17" s="176" customFormat="1" ht="9.9499999999999993" customHeight="1">
      <c r="B15" s="255"/>
      <c r="C15" s="255"/>
      <c r="D15" s="255"/>
      <c r="E15" s="255"/>
      <c r="F15" s="255"/>
      <c r="G15" s="255"/>
      <c r="H15" s="255"/>
      <c r="I15" s="255"/>
      <c r="J15" s="255"/>
      <c r="K15" s="255"/>
      <c r="L15" s="255"/>
      <c r="M15" s="255"/>
      <c r="N15" s="255"/>
      <c r="O15" s="255"/>
      <c r="P15" s="255"/>
      <c r="Q15" s="255"/>
    </row>
    <row r="16" spans="2:17" s="176" customFormat="1" ht="9.9499999999999993" customHeight="1">
      <c r="B16" s="255"/>
      <c r="C16" s="255"/>
      <c r="D16" s="255"/>
      <c r="E16" s="255"/>
      <c r="F16" s="255"/>
      <c r="G16" s="255"/>
      <c r="H16" s="255"/>
      <c r="I16" s="255"/>
      <c r="J16" s="255"/>
      <c r="K16" s="255"/>
      <c r="L16" s="255"/>
      <c r="M16" s="255"/>
      <c r="N16" s="255"/>
      <c r="O16" s="255"/>
      <c r="P16" s="255"/>
      <c r="Q16" s="255"/>
    </row>
    <row r="17" spans="2:17" s="176" customFormat="1" ht="9.9499999999999993" customHeight="1">
      <c r="B17" s="255"/>
      <c r="C17" s="255"/>
      <c r="D17" s="255"/>
      <c r="E17" s="255"/>
      <c r="F17" s="255"/>
      <c r="G17" s="255"/>
      <c r="H17" s="255"/>
      <c r="I17" s="255"/>
      <c r="J17" s="255"/>
      <c r="K17" s="255"/>
      <c r="L17" s="255"/>
      <c r="M17" s="255"/>
      <c r="N17" s="255"/>
      <c r="O17" s="255"/>
      <c r="P17" s="255"/>
      <c r="Q17" s="255"/>
    </row>
    <row r="18" spans="2:17" s="176" customFormat="1" ht="9.9499999999999993" customHeight="1">
      <c r="B18" s="255"/>
      <c r="C18" s="255"/>
      <c r="D18" s="255"/>
      <c r="E18" s="255"/>
      <c r="F18" s="255"/>
      <c r="G18" s="255"/>
      <c r="H18" s="255"/>
      <c r="I18" s="255"/>
      <c r="J18" s="255"/>
      <c r="K18" s="255"/>
      <c r="L18" s="255"/>
      <c r="M18" s="255"/>
      <c r="N18" s="255"/>
      <c r="O18" s="255"/>
      <c r="P18" s="255"/>
      <c r="Q18" s="255"/>
    </row>
    <row r="19" spans="2:17" s="176" customFormat="1" ht="9.9499999999999993" customHeight="1">
      <c r="B19" s="255"/>
      <c r="C19" s="255"/>
      <c r="D19" s="255"/>
      <c r="E19" s="255"/>
      <c r="F19" s="255"/>
      <c r="G19" s="255"/>
      <c r="H19" s="255"/>
      <c r="I19" s="255"/>
      <c r="J19" s="255"/>
      <c r="K19" s="255"/>
      <c r="L19" s="255"/>
      <c r="M19" s="255"/>
      <c r="N19" s="255"/>
      <c r="O19" s="255"/>
      <c r="P19" s="255"/>
      <c r="Q19" s="255"/>
    </row>
    <row r="20" spans="2:17" s="176" customFormat="1" ht="9.9499999999999993" customHeight="1">
      <c r="B20" s="255"/>
      <c r="C20" s="255"/>
      <c r="D20" s="255"/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</row>
    <row r="21" spans="2:17" s="176" customFormat="1" ht="9.9499999999999993" customHeight="1">
      <c r="B21" s="255"/>
      <c r="C21" s="255"/>
      <c r="D21" s="255"/>
      <c r="E21" s="255"/>
      <c r="F21" s="255"/>
      <c r="G21" s="255"/>
      <c r="H21" s="255"/>
      <c r="I21" s="255"/>
      <c r="J21" s="255"/>
      <c r="K21" s="255"/>
      <c r="L21" s="255"/>
      <c r="M21" s="255"/>
      <c r="N21" s="255"/>
      <c r="O21" s="255"/>
      <c r="P21" s="255"/>
      <c r="Q21" s="255"/>
    </row>
    <row r="22" spans="2:17" s="176" customFormat="1" ht="9.9499999999999993" customHeight="1">
      <c r="B22" s="255"/>
      <c r="C22" s="255"/>
      <c r="D22" s="255"/>
      <c r="E22" s="255"/>
      <c r="F22" s="255"/>
      <c r="G22" s="255"/>
      <c r="H22" s="255"/>
      <c r="I22" s="255"/>
      <c r="J22" s="255"/>
      <c r="K22" s="255"/>
      <c r="L22" s="255"/>
      <c r="M22" s="255"/>
      <c r="N22" s="255"/>
      <c r="O22" s="255"/>
      <c r="P22" s="255"/>
      <c r="Q22" s="255"/>
    </row>
    <row r="23" spans="2:17" s="176" customFormat="1" ht="9.9499999999999993" customHeight="1">
      <c r="B23" s="255"/>
      <c r="C23" s="255"/>
      <c r="D23" s="255"/>
      <c r="E23" s="255"/>
      <c r="F23" s="255"/>
      <c r="G23" s="255"/>
      <c r="H23" s="255"/>
      <c r="I23" s="255"/>
      <c r="J23" s="255"/>
      <c r="K23" s="255"/>
      <c r="L23" s="255"/>
      <c r="M23" s="255"/>
      <c r="N23" s="255"/>
      <c r="O23" s="255"/>
      <c r="P23" s="255"/>
      <c r="Q23" s="255"/>
    </row>
    <row r="24" spans="2:17" s="176" customFormat="1" ht="9.9499999999999993" customHeight="1">
      <c r="B24" s="255"/>
      <c r="C24" s="255"/>
      <c r="D24" s="255"/>
      <c r="E24" s="255"/>
      <c r="F24" s="255"/>
      <c r="G24" s="255"/>
      <c r="H24" s="255"/>
      <c r="I24" s="255"/>
      <c r="J24" s="255"/>
      <c r="K24" s="255"/>
      <c r="L24" s="255"/>
      <c r="M24" s="255"/>
      <c r="N24" s="255"/>
      <c r="O24" s="255"/>
      <c r="P24" s="255"/>
      <c r="Q24" s="255"/>
    </row>
    <row r="25" spans="2:17" s="176" customFormat="1" ht="9.9499999999999993" customHeight="1">
      <c r="B25" s="255"/>
      <c r="C25" s="255"/>
      <c r="D25" s="255"/>
      <c r="E25" s="255"/>
      <c r="F25" s="255"/>
      <c r="G25" s="255"/>
      <c r="H25" s="255"/>
      <c r="I25" s="255"/>
      <c r="J25" s="255"/>
      <c r="K25" s="255"/>
      <c r="L25" s="255"/>
      <c r="M25" s="255"/>
      <c r="N25" s="255"/>
      <c r="O25" s="255"/>
      <c r="P25" s="255"/>
      <c r="Q25" s="255"/>
    </row>
    <row r="26" spans="2:17" s="176" customFormat="1" ht="9.9499999999999993" customHeight="1">
      <c r="B26" s="255"/>
      <c r="C26" s="255"/>
      <c r="D26" s="255"/>
      <c r="E26" s="255"/>
      <c r="F26" s="255"/>
      <c r="G26" s="255"/>
      <c r="H26" s="255"/>
      <c r="I26" s="255"/>
      <c r="J26" s="255"/>
      <c r="K26" s="255"/>
      <c r="L26" s="255"/>
      <c r="M26" s="255"/>
      <c r="N26" s="255"/>
      <c r="O26" s="255"/>
      <c r="P26" s="255"/>
      <c r="Q26" s="255"/>
    </row>
    <row r="27" spans="2:17" s="176" customFormat="1" ht="9.9499999999999993" customHeight="1">
      <c r="B27" s="255"/>
      <c r="C27" s="255"/>
      <c r="D27" s="255"/>
      <c r="E27" s="255"/>
      <c r="F27" s="255"/>
      <c r="G27" s="255"/>
      <c r="H27" s="255"/>
      <c r="I27" s="255"/>
      <c r="J27" s="255"/>
      <c r="K27" s="255"/>
      <c r="L27" s="255"/>
      <c r="M27" s="255"/>
      <c r="N27" s="255"/>
      <c r="O27" s="255"/>
      <c r="P27" s="255"/>
      <c r="Q27" s="255"/>
    </row>
    <row r="28" spans="2:17" s="176" customFormat="1" ht="9.9499999999999993" customHeight="1"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55"/>
    </row>
    <row r="29" spans="2:17" s="176" customFormat="1" ht="9.9499999999999993" customHeight="1">
      <c r="B29" s="256" t="s">
        <v>610</v>
      </c>
      <c r="C29" s="255"/>
      <c r="D29" s="255"/>
      <c r="E29" s="255"/>
      <c r="F29" s="255"/>
      <c r="G29" s="255"/>
      <c r="H29" s="255"/>
      <c r="I29" s="255"/>
      <c r="J29" s="255"/>
      <c r="K29" s="255"/>
      <c r="L29" s="255"/>
      <c r="M29" s="255"/>
      <c r="N29" s="255"/>
      <c r="O29" s="255"/>
      <c r="P29" s="255"/>
      <c r="Q29" s="255"/>
    </row>
    <row r="30" spans="2:17" s="176" customFormat="1" ht="9.9499999999999993" customHeight="1"/>
    <row r="31" spans="2:17" s="176" customFormat="1" ht="9.9499999999999993" customHeight="1"/>
    <row r="32" spans="2:17" s="176" customFormat="1" ht="9.9499999999999993" customHeight="1"/>
    <row r="33" spans="2:6" s="176" customFormat="1" ht="9.9499999999999993" customHeight="1"/>
    <row r="34" spans="2:6" s="176" customFormat="1" ht="9.9499999999999993" customHeight="1"/>
    <row r="35" spans="2:6">
      <c r="B35" s="172"/>
      <c r="C35" s="173" t="s">
        <v>425</v>
      </c>
      <c r="D35" s="173" t="s">
        <v>609</v>
      </c>
      <c r="E35" s="173" t="s">
        <v>424</v>
      </c>
      <c r="F35" s="173" t="s">
        <v>423</v>
      </c>
    </row>
    <row r="36" spans="2:6">
      <c r="B36" s="172">
        <v>2011</v>
      </c>
      <c r="C36" s="173">
        <v>101.7</v>
      </c>
      <c r="D36" s="173">
        <v>102.5</v>
      </c>
      <c r="E36" s="173">
        <v>105.4</v>
      </c>
      <c r="F36" s="173">
        <v>96.489563567362424</v>
      </c>
    </row>
    <row r="37" spans="2:6">
      <c r="B37" s="172"/>
      <c r="C37" s="173">
        <v>102.2</v>
      </c>
      <c r="D37" s="173">
        <v>102.9</v>
      </c>
      <c r="E37" s="173">
        <v>106.4</v>
      </c>
      <c r="F37" s="173">
        <v>96.05263157894737</v>
      </c>
    </row>
    <row r="38" spans="2:6">
      <c r="B38" s="172"/>
      <c r="C38" s="173">
        <v>102.9</v>
      </c>
      <c r="D38" s="173">
        <v>103.8</v>
      </c>
      <c r="E38" s="173">
        <v>107.4</v>
      </c>
      <c r="F38" s="173">
        <v>95.810055865921782</v>
      </c>
    </row>
    <row r="39" spans="2:6">
      <c r="B39" s="172"/>
      <c r="C39" s="173">
        <v>103.3</v>
      </c>
      <c r="D39" s="173">
        <v>104.7</v>
      </c>
      <c r="E39" s="173">
        <v>108.7</v>
      </c>
      <c r="F39" s="173">
        <v>95.03219871205151</v>
      </c>
    </row>
    <row r="40" spans="2:6">
      <c r="B40" s="172"/>
      <c r="C40" s="173">
        <v>103.5</v>
      </c>
      <c r="D40" s="173">
        <v>104.8</v>
      </c>
      <c r="E40" s="173">
        <v>107.7</v>
      </c>
      <c r="F40" s="173">
        <v>96.100278551532028</v>
      </c>
    </row>
    <row r="41" spans="2:6">
      <c r="B41" s="172"/>
      <c r="C41" s="173">
        <v>103.8</v>
      </c>
      <c r="D41" s="173">
        <v>105</v>
      </c>
      <c r="E41" s="173">
        <v>107.9</v>
      </c>
      <c r="F41" s="173">
        <v>96.200185356811858</v>
      </c>
    </row>
    <row r="42" spans="2:6">
      <c r="B42" s="172"/>
      <c r="C42" s="173">
        <v>104</v>
      </c>
      <c r="D42" s="173">
        <v>105.8</v>
      </c>
      <c r="E42" s="173">
        <v>108.6</v>
      </c>
      <c r="F42" s="173">
        <v>95.764272559852671</v>
      </c>
    </row>
    <row r="43" spans="2:6">
      <c r="B43" s="172"/>
      <c r="C43" s="173">
        <v>103.9</v>
      </c>
      <c r="D43" s="173">
        <v>106.2</v>
      </c>
      <c r="E43" s="173">
        <v>108.1</v>
      </c>
      <c r="F43" s="173">
        <v>96.114708603145246</v>
      </c>
    </row>
    <row r="44" spans="2:6">
      <c r="B44" s="172"/>
      <c r="C44" s="173">
        <v>104.3</v>
      </c>
      <c r="D44" s="173">
        <v>106.2</v>
      </c>
      <c r="E44" s="173">
        <v>109.3</v>
      </c>
      <c r="F44" s="173">
        <v>95.425434583714548</v>
      </c>
    </row>
    <row r="45" spans="2:6">
      <c r="B45" s="172"/>
      <c r="C45" s="173">
        <v>104.2</v>
      </c>
      <c r="D45" s="173">
        <v>106.2</v>
      </c>
      <c r="E45" s="173">
        <v>109.3</v>
      </c>
      <c r="F45" s="173">
        <v>95.333943275388847</v>
      </c>
    </row>
    <row r="46" spans="2:6">
      <c r="B46" s="172"/>
      <c r="C46" s="173">
        <v>104.2</v>
      </c>
      <c r="D46" s="173">
        <v>106.6</v>
      </c>
      <c r="E46" s="173">
        <v>109.5</v>
      </c>
      <c r="F46" s="173">
        <v>95.159817351598178</v>
      </c>
    </row>
    <row r="47" spans="2:6">
      <c r="B47" s="172"/>
      <c r="C47" s="173">
        <v>104.3</v>
      </c>
      <c r="D47" s="173">
        <v>106.7</v>
      </c>
      <c r="E47" s="173">
        <v>109.8</v>
      </c>
      <c r="F47" s="173">
        <v>94.990892531876142</v>
      </c>
    </row>
    <row r="48" spans="2:6">
      <c r="B48" s="172">
        <v>2012</v>
      </c>
      <c r="C48" s="173">
        <v>104.8</v>
      </c>
      <c r="D48" s="173">
        <v>107.8</v>
      </c>
      <c r="E48" s="173">
        <v>110.7</v>
      </c>
      <c r="F48" s="173">
        <v>94.67028003613369</v>
      </c>
    </row>
    <row r="49" spans="2:6">
      <c r="B49" s="172"/>
      <c r="C49" s="173">
        <v>105.1</v>
      </c>
      <c r="D49" s="173">
        <v>108.3</v>
      </c>
      <c r="E49" s="173">
        <v>111.7</v>
      </c>
      <c r="F49" s="173">
        <v>94.091316025067144</v>
      </c>
    </row>
    <row r="50" spans="2:6">
      <c r="B50" s="172"/>
      <c r="C50" s="173">
        <v>105.3</v>
      </c>
      <c r="D50" s="173">
        <v>108.8</v>
      </c>
      <c r="E50" s="173">
        <v>112.5</v>
      </c>
      <c r="F50" s="173">
        <v>93.6</v>
      </c>
    </row>
    <row r="51" spans="2:6">
      <c r="B51" s="172"/>
      <c r="C51" s="173">
        <v>105.6</v>
      </c>
      <c r="D51" s="173">
        <v>109.5</v>
      </c>
      <c r="E51" s="173">
        <v>112.5</v>
      </c>
      <c r="F51" s="173">
        <v>93.86666666666666</v>
      </c>
    </row>
    <row r="52" spans="2:6">
      <c r="B52" s="172"/>
      <c r="C52" s="173">
        <v>105.6</v>
      </c>
      <c r="D52" s="173">
        <v>109.4</v>
      </c>
      <c r="E52" s="173">
        <v>111.5</v>
      </c>
      <c r="F52" s="173">
        <v>94.708520179372186</v>
      </c>
    </row>
    <row r="53" spans="2:6">
      <c r="B53" s="172"/>
      <c r="C53" s="173">
        <v>105.4</v>
      </c>
      <c r="D53" s="173">
        <v>109.4</v>
      </c>
      <c r="E53" s="173">
        <v>110</v>
      </c>
      <c r="F53" s="173">
        <v>95.818181818181827</v>
      </c>
    </row>
    <row r="54" spans="2:6">
      <c r="B54" s="172"/>
      <c r="C54" s="173">
        <v>105.4</v>
      </c>
      <c r="D54" s="173">
        <v>109.8</v>
      </c>
      <c r="E54" s="173">
        <v>111.1</v>
      </c>
      <c r="F54" s="173">
        <v>94.869486948694885</v>
      </c>
    </row>
    <row r="55" spans="2:6">
      <c r="B55" s="172"/>
      <c r="C55" s="173">
        <v>105.6</v>
      </c>
      <c r="D55" s="173">
        <v>111</v>
      </c>
      <c r="E55" s="173">
        <v>112.3</v>
      </c>
      <c r="F55" s="173">
        <v>94.033837934105065</v>
      </c>
    </row>
    <row r="56" spans="2:6">
      <c r="B56" s="172"/>
      <c r="C56" s="173">
        <v>105.5</v>
      </c>
      <c r="D56" s="173">
        <v>110.7</v>
      </c>
      <c r="E56" s="173">
        <v>112</v>
      </c>
      <c r="F56" s="173">
        <v>94.196428571428569</v>
      </c>
    </row>
    <row r="57" spans="2:6">
      <c r="B57" s="172"/>
      <c r="C57" s="173">
        <v>105.3</v>
      </c>
      <c r="D57" s="173">
        <v>109.9</v>
      </c>
      <c r="E57" s="173">
        <v>111.7</v>
      </c>
      <c r="F57" s="173">
        <v>94.27036705461056</v>
      </c>
    </row>
    <row r="58" spans="2:6">
      <c r="B58" s="172"/>
      <c r="C58" s="173">
        <v>104.9</v>
      </c>
      <c r="D58" s="173">
        <v>109.6</v>
      </c>
      <c r="E58" s="173">
        <v>111.4</v>
      </c>
      <c r="F58" s="173">
        <v>94.165170556552951</v>
      </c>
    </row>
    <row r="59" spans="2:6">
      <c r="B59" s="172"/>
      <c r="C59" s="173">
        <v>104.9</v>
      </c>
      <c r="D59" s="173">
        <v>109.3</v>
      </c>
      <c r="E59" s="173">
        <v>110.8</v>
      </c>
      <c r="F59" s="173">
        <v>94.675090252707577</v>
      </c>
    </row>
    <row r="60" spans="2:6">
      <c r="B60" s="172">
        <v>2013</v>
      </c>
      <c r="C60" s="173">
        <v>105.1</v>
      </c>
      <c r="D60" s="173">
        <v>108.6</v>
      </c>
      <c r="E60" s="173">
        <v>110.7</v>
      </c>
      <c r="F60" s="173">
        <v>94.94128274616078</v>
      </c>
    </row>
    <row r="61" spans="2:6">
      <c r="B61" s="172"/>
      <c r="C61" s="173">
        <v>104.9</v>
      </c>
      <c r="D61" s="173">
        <v>108.8</v>
      </c>
      <c r="E61" s="173">
        <v>110.9</v>
      </c>
      <c r="F61" s="173">
        <v>94.589720468890889</v>
      </c>
    </row>
    <row r="62" spans="2:6">
      <c r="B62" s="172"/>
      <c r="C62" s="173">
        <v>104.9</v>
      </c>
      <c r="D62" s="173">
        <v>108.8</v>
      </c>
      <c r="E62" s="173">
        <v>110.5</v>
      </c>
      <c r="F62" s="173">
        <v>94.932126696832583</v>
      </c>
    </row>
    <row r="63" spans="2:6">
      <c r="B63" s="172"/>
      <c r="C63" s="173">
        <v>104.8</v>
      </c>
      <c r="D63" s="173">
        <v>108.3</v>
      </c>
      <c r="E63" s="173">
        <v>108.9</v>
      </c>
      <c r="F63" s="173">
        <v>96.235078053259855</v>
      </c>
    </row>
    <row r="64" spans="2:6">
      <c r="B64" s="172"/>
      <c r="C64" s="173">
        <v>104.9</v>
      </c>
      <c r="D64" s="173">
        <v>108.2</v>
      </c>
      <c r="E64" s="173">
        <v>108.2</v>
      </c>
      <c r="F64" s="173">
        <v>96.950092421441781</v>
      </c>
    </row>
    <row r="65" spans="2:6">
      <c r="B65" s="172"/>
      <c r="C65" s="173">
        <v>104.8</v>
      </c>
      <c r="D65" s="173">
        <v>108.6</v>
      </c>
      <c r="E65" s="173">
        <v>108.1</v>
      </c>
      <c r="F65" s="173">
        <v>96.947271045328392</v>
      </c>
    </row>
    <row r="66" spans="2:6">
      <c r="B66" s="172"/>
      <c r="C66" s="173">
        <v>104.8</v>
      </c>
      <c r="D66" s="173">
        <v>108.2</v>
      </c>
      <c r="E66" s="173">
        <v>108.6</v>
      </c>
      <c r="F66" s="173">
        <v>96.500920810313076</v>
      </c>
    </row>
    <row r="67" spans="2:6">
      <c r="B67" s="172"/>
      <c r="C67" s="173">
        <v>104.8</v>
      </c>
      <c r="D67" s="173">
        <v>108.3</v>
      </c>
      <c r="E67" s="173">
        <v>108.6</v>
      </c>
      <c r="F67" s="173">
        <v>96.500920810313076</v>
      </c>
    </row>
    <row r="68" spans="2:6">
      <c r="B68" s="172"/>
      <c r="C68" s="173">
        <v>104.7</v>
      </c>
      <c r="D68" s="173">
        <v>108.3</v>
      </c>
      <c r="E68" s="173">
        <v>108.6</v>
      </c>
      <c r="F68" s="173">
        <v>96.408839779005532</v>
      </c>
    </row>
    <row r="69" spans="2:6">
      <c r="B69" s="172"/>
      <c r="C69" s="173">
        <v>104.5</v>
      </c>
      <c r="D69" s="173">
        <v>107.2</v>
      </c>
      <c r="E69" s="173">
        <v>107.4</v>
      </c>
      <c r="F69" s="173">
        <v>97.299813780260706</v>
      </c>
    </row>
    <row r="70" spans="2:6">
      <c r="B70" s="172"/>
      <c r="C70" s="173">
        <v>104.5</v>
      </c>
      <c r="D70" s="173">
        <v>107.1</v>
      </c>
      <c r="E70" s="173">
        <v>107.3</v>
      </c>
      <c r="F70" s="173">
        <v>97.390493942218086</v>
      </c>
    </row>
    <row r="71" spans="2:6">
      <c r="B71" s="172"/>
      <c r="C71" s="173">
        <v>104.4</v>
      </c>
      <c r="D71" s="173">
        <v>107</v>
      </c>
      <c r="E71" s="173">
        <v>107.5</v>
      </c>
      <c r="F71" s="173">
        <v>97.116279069767444</v>
      </c>
    </row>
    <row r="72" spans="2:6">
      <c r="B72" s="172">
        <v>2014</v>
      </c>
      <c r="C72" s="173">
        <v>104.4</v>
      </c>
      <c r="D72" s="173">
        <v>107</v>
      </c>
      <c r="E72" s="173">
        <v>106.9</v>
      </c>
      <c r="F72" s="173">
        <v>97.661365762394752</v>
      </c>
    </row>
    <row r="73" spans="2:6">
      <c r="B73" s="172"/>
      <c r="C73" s="173">
        <v>104.6</v>
      </c>
      <c r="D73" s="173">
        <v>106.9</v>
      </c>
      <c r="E73" s="173">
        <v>106.7</v>
      </c>
      <c r="F73" s="173">
        <v>98.031865042174317</v>
      </c>
    </row>
    <row r="74" spans="2:6">
      <c r="B74" s="172"/>
      <c r="C74" s="173">
        <v>104.5</v>
      </c>
      <c r="D74" s="173">
        <v>106.7</v>
      </c>
      <c r="E74" s="173">
        <v>106</v>
      </c>
      <c r="F74" s="173">
        <v>98.584905660377359</v>
      </c>
    </row>
    <row r="75" spans="2:6">
      <c r="B75" s="172"/>
      <c r="C75" s="173">
        <v>104.3</v>
      </c>
      <c r="D75" s="173">
        <v>106.5</v>
      </c>
      <c r="E75" s="173">
        <v>105.9</v>
      </c>
      <c r="F75" s="173">
        <v>98.489140698772417</v>
      </c>
    </row>
    <row r="76" spans="2:6">
      <c r="B76" s="172"/>
      <c r="C76" s="173">
        <v>104.3</v>
      </c>
      <c r="D76" s="173">
        <v>106.4</v>
      </c>
      <c r="E76" s="173">
        <v>105.9</v>
      </c>
      <c r="F76" s="173">
        <v>98.489140698772417</v>
      </c>
    </row>
    <row r="77" spans="2:6">
      <c r="B77" s="172"/>
      <c r="C77" s="173">
        <v>104.6</v>
      </c>
      <c r="D77" s="173">
        <v>106.6</v>
      </c>
      <c r="E77" s="173">
        <v>106.6</v>
      </c>
      <c r="F77" s="173">
        <v>98.123827392120077</v>
      </c>
    </row>
    <row r="78" spans="2:6">
      <c r="B78" s="172"/>
      <c r="C78" s="173">
        <v>104.6</v>
      </c>
      <c r="D78" s="173">
        <v>106.1</v>
      </c>
      <c r="E78" s="173">
        <v>106</v>
      </c>
      <c r="F78" s="173">
        <v>98.679245283018858</v>
      </c>
    </row>
    <row r="79" spans="2:6">
      <c r="B79" s="172"/>
      <c r="C79" s="173">
        <v>104.8</v>
      </c>
      <c r="D79" s="173">
        <v>106</v>
      </c>
      <c r="E79" s="173">
        <v>105.7</v>
      </c>
      <c r="F79" s="173">
        <v>99.148533585619674</v>
      </c>
    </row>
    <row r="80" spans="2:6">
      <c r="B80" s="172"/>
      <c r="C80" s="173">
        <v>104.6</v>
      </c>
      <c r="D80" s="173">
        <v>106.1</v>
      </c>
      <c r="E80" s="173">
        <v>105.7</v>
      </c>
      <c r="F80" s="173">
        <v>98.959318826868497</v>
      </c>
    </row>
    <row r="81" spans="2:6">
      <c r="B81" s="172"/>
      <c r="C81" s="173">
        <v>104.5</v>
      </c>
      <c r="D81" s="173">
        <v>105.6</v>
      </c>
      <c r="E81" s="173">
        <v>104.6</v>
      </c>
      <c r="F81" s="173">
        <v>99.904397705544937</v>
      </c>
    </row>
    <row r="82" spans="2:6">
      <c r="B82" s="172"/>
      <c r="C82" s="173">
        <v>104.3</v>
      </c>
      <c r="D82" s="173">
        <v>105.5</v>
      </c>
      <c r="E82" s="173">
        <v>103.7</v>
      </c>
      <c r="F82" s="173">
        <v>100.57859209257474</v>
      </c>
    </row>
    <row r="83" spans="2:6">
      <c r="B83" s="172"/>
      <c r="C83" s="173">
        <v>104.1</v>
      </c>
      <c r="D83" s="173">
        <v>104.7</v>
      </c>
      <c r="E83" s="173">
        <v>101.6</v>
      </c>
      <c r="F83" s="173">
        <v>102.46062992125984</v>
      </c>
    </row>
    <row r="84" spans="2:6">
      <c r="B84" s="172">
        <v>2015</v>
      </c>
      <c r="C84" s="173">
        <v>103.7</v>
      </c>
      <c r="D84" s="173">
        <v>102.9</v>
      </c>
      <c r="E84" s="173">
        <v>100.1</v>
      </c>
      <c r="F84" s="173">
        <v>103.5964035964036</v>
      </c>
    </row>
    <row r="85" spans="2:6">
      <c r="B85" s="172"/>
      <c r="C85" s="173">
        <v>104.3</v>
      </c>
      <c r="D85" s="173">
        <v>103.5</v>
      </c>
      <c r="E85" s="173">
        <v>101.6</v>
      </c>
      <c r="F85" s="173">
        <v>102.65748031496062</v>
      </c>
    </row>
    <row r="86" spans="2:6">
      <c r="B86" s="172"/>
      <c r="C86" s="173">
        <v>104.4</v>
      </c>
      <c r="D86" s="173">
        <v>103.5</v>
      </c>
      <c r="E86" s="173">
        <v>102.1</v>
      </c>
      <c r="F86" s="173">
        <v>102.25269343780607</v>
      </c>
    </row>
    <row r="87" spans="2:6">
      <c r="B87" s="172"/>
      <c r="C87" s="173">
        <v>104.9</v>
      </c>
      <c r="D87" s="173">
        <v>103.3</v>
      </c>
      <c r="E87" s="173">
        <v>102.6</v>
      </c>
      <c r="F87" s="173">
        <v>102.24171539961016</v>
      </c>
    </row>
    <row r="88" spans="2:6">
      <c r="B88" s="172"/>
      <c r="C88" s="173">
        <v>104.9</v>
      </c>
      <c r="D88" s="173">
        <v>103.6</v>
      </c>
      <c r="E88" s="173">
        <v>102.2</v>
      </c>
      <c r="F88" s="173">
        <v>102.64187866927594</v>
      </c>
    </row>
    <row r="89" spans="2:6">
      <c r="B89" s="172"/>
      <c r="C89" s="173">
        <v>104.9</v>
      </c>
      <c r="D89" s="173">
        <v>103.4</v>
      </c>
      <c r="E89" s="173">
        <v>102.1</v>
      </c>
      <c r="F89" s="173">
        <v>102.74240940254653</v>
      </c>
    </row>
    <row r="90" spans="2:6">
      <c r="B90" s="172"/>
      <c r="C90" s="173">
        <v>104.4</v>
      </c>
      <c r="D90" s="173">
        <v>102.9</v>
      </c>
      <c r="E90" s="173">
        <v>101.3</v>
      </c>
      <c r="F90" s="173">
        <v>103.06021717670286</v>
      </c>
    </row>
    <row r="91" spans="2:6">
      <c r="B91" s="172"/>
      <c r="C91" s="173">
        <v>104</v>
      </c>
      <c r="D91" s="173">
        <v>102.3</v>
      </c>
      <c r="E91" s="173">
        <v>99.6</v>
      </c>
      <c r="F91" s="173">
        <v>104.41767068273093</v>
      </c>
    </row>
    <row r="92" spans="2:6">
      <c r="B92" s="172"/>
      <c r="C92" s="173">
        <v>103.8</v>
      </c>
      <c r="D92" s="173">
        <v>102</v>
      </c>
      <c r="E92" s="173">
        <v>99.2</v>
      </c>
      <c r="F92" s="173">
        <v>104.63709677419355</v>
      </c>
    </row>
    <row r="93" spans="2:6">
      <c r="B93" s="172"/>
      <c r="C93" s="173">
        <v>103.7</v>
      </c>
      <c r="D93" s="173">
        <v>101.7</v>
      </c>
      <c r="E93" s="173">
        <v>99.2</v>
      </c>
      <c r="F93" s="173">
        <v>104.53629032258065</v>
      </c>
    </row>
    <row r="94" spans="2:6">
      <c r="B94" s="172"/>
      <c r="C94" s="173">
        <v>103.7</v>
      </c>
      <c r="D94" s="173">
        <v>101.2</v>
      </c>
      <c r="E94" s="173">
        <v>98.6</v>
      </c>
      <c r="F94" s="173">
        <v>105.17241379310344</v>
      </c>
    </row>
    <row r="95" spans="2:6">
      <c r="B95" s="172"/>
      <c r="C95" s="173">
        <v>103.2</v>
      </c>
      <c r="D95" s="173">
        <v>100.6</v>
      </c>
      <c r="E95" s="173">
        <v>97.2</v>
      </c>
      <c r="F95" s="173">
        <v>106.17283950617285</v>
      </c>
    </row>
    <row r="96" spans="2:6">
      <c r="B96" s="172">
        <v>2016</v>
      </c>
      <c r="C96" s="173">
        <v>102.8</v>
      </c>
      <c r="D96" s="173">
        <v>99.8</v>
      </c>
      <c r="E96" s="173">
        <v>95.6</v>
      </c>
      <c r="F96" s="173">
        <v>107.53138075313808</v>
      </c>
    </row>
    <row r="97" spans="2:6">
      <c r="B97" s="172"/>
      <c r="C97" s="173">
        <v>102.4</v>
      </c>
      <c r="D97" s="173">
        <v>99.3</v>
      </c>
      <c r="E97" s="173">
        <v>95.2</v>
      </c>
      <c r="F97" s="173">
        <v>107.56302521008404</v>
      </c>
    </row>
    <row r="98" spans="2:6">
      <c r="B98" s="172"/>
      <c r="C98" s="173">
        <v>102.5</v>
      </c>
      <c r="D98" s="173">
        <v>99.5</v>
      </c>
      <c r="E98" s="173">
        <v>95.7</v>
      </c>
      <c r="F98" s="173">
        <f t="shared" ref="F98:F109" si="0">C98/E98*100</f>
        <v>107.10553814002091</v>
      </c>
    </row>
    <row r="99" spans="2:6">
      <c r="B99" s="172"/>
      <c r="C99" s="173">
        <v>102.7</v>
      </c>
      <c r="D99" s="173">
        <v>98.6</v>
      </c>
      <c r="E99" s="173">
        <v>95.9</v>
      </c>
      <c r="F99" s="173">
        <f t="shared" si="0"/>
        <v>107.09071949947861</v>
      </c>
    </row>
    <row r="100" spans="2:6">
      <c r="B100" s="172"/>
      <c r="C100" s="173">
        <v>103</v>
      </c>
      <c r="D100" s="173">
        <v>99.4</v>
      </c>
      <c r="E100" s="173">
        <v>97</v>
      </c>
      <c r="F100" s="173">
        <f t="shared" si="0"/>
        <v>106.18556701030928</v>
      </c>
    </row>
    <row r="101" spans="2:6">
      <c r="B101" s="172"/>
      <c r="C101" s="173">
        <v>103.2</v>
      </c>
      <c r="D101" s="173">
        <v>99.9</v>
      </c>
      <c r="E101" s="173">
        <v>97.4</v>
      </c>
      <c r="F101" s="173">
        <f t="shared" si="0"/>
        <v>105.95482546201231</v>
      </c>
    </row>
    <row r="102" spans="2:6">
      <c r="B102" s="172"/>
      <c r="C102" s="173">
        <v>103.1</v>
      </c>
      <c r="D102" s="173">
        <v>101.5</v>
      </c>
      <c r="E102" s="173">
        <v>97.1</v>
      </c>
      <c r="F102" s="173">
        <f t="shared" si="0"/>
        <v>106.17919670442843</v>
      </c>
    </row>
    <row r="103" spans="2:6">
      <c r="B103" s="172"/>
      <c r="C103" s="173">
        <v>103.1</v>
      </c>
      <c r="D103" s="173">
        <v>101.3</v>
      </c>
      <c r="E103" s="173">
        <v>97.4</v>
      </c>
      <c r="F103" s="173">
        <f t="shared" si="0"/>
        <v>105.85215605749485</v>
      </c>
    </row>
    <row r="104" spans="2:6">
      <c r="B104" s="172"/>
      <c r="C104" s="173">
        <v>103.3</v>
      </c>
      <c r="D104" s="173">
        <v>101.2</v>
      </c>
      <c r="E104" s="173">
        <v>97.5</v>
      </c>
      <c r="F104" s="173">
        <f t="shared" si="0"/>
        <v>105.94871794871794</v>
      </c>
    </row>
    <row r="105" spans="2:6">
      <c r="B105" s="172"/>
      <c r="C105" s="173">
        <v>103.5</v>
      </c>
      <c r="D105" s="173">
        <v>101.1</v>
      </c>
      <c r="E105" s="173">
        <v>98.3</v>
      </c>
      <c r="F105" s="173">
        <f t="shared" si="0"/>
        <v>105.28992878942014</v>
      </c>
    </row>
    <row r="106" spans="2:6">
      <c r="B106" s="172"/>
      <c r="C106" s="173">
        <v>103.4</v>
      </c>
      <c r="D106" s="173">
        <v>100.9</v>
      </c>
      <c r="E106" s="173">
        <v>98.3</v>
      </c>
      <c r="F106" s="173">
        <f t="shared" si="0"/>
        <v>105.18819938962361</v>
      </c>
    </row>
    <row r="107" spans="2:6">
      <c r="B107" s="172"/>
      <c r="C107" s="173">
        <v>104</v>
      </c>
      <c r="D107" s="173">
        <v>101.5</v>
      </c>
      <c r="E107" s="173">
        <v>99.9</v>
      </c>
      <c r="F107" s="173">
        <f t="shared" si="0"/>
        <v>104.1041041041041</v>
      </c>
    </row>
    <row r="108" spans="2:6">
      <c r="B108" s="172">
        <v>2017</v>
      </c>
      <c r="C108" s="173">
        <v>104.4</v>
      </c>
      <c r="D108" s="173">
        <v>102.7</v>
      </c>
      <c r="E108" s="173">
        <v>100.2</v>
      </c>
      <c r="F108" s="173">
        <f t="shared" si="0"/>
        <v>104.19161676646706</v>
      </c>
    </row>
    <row r="109" spans="2:6">
      <c r="B109" s="172"/>
      <c r="C109" s="173">
        <v>104.5</v>
      </c>
      <c r="D109" s="173">
        <v>103</v>
      </c>
      <c r="E109" s="173">
        <v>100.6</v>
      </c>
      <c r="F109" s="173">
        <f t="shared" si="0"/>
        <v>103.87673956262427</v>
      </c>
    </row>
    <row r="110" spans="2:6">
      <c r="B110" s="172"/>
      <c r="C110" s="172"/>
      <c r="D110" s="172"/>
      <c r="E110" s="172"/>
      <c r="F110" s="172"/>
    </row>
    <row r="111" spans="2:6">
      <c r="B111" s="172"/>
      <c r="C111" s="173"/>
      <c r="D111" s="173"/>
      <c r="E111" s="173"/>
      <c r="F111" s="173"/>
    </row>
    <row r="112" spans="2:6">
      <c r="B112" s="172"/>
      <c r="C112" s="173"/>
      <c r="D112" s="173"/>
      <c r="E112" s="173"/>
      <c r="F112" s="173"/>
    </row>
    <row r="113" spans="2:6">
      <c r="B113" s="172"/>
      <c r="C113" s="172"/>
      <c r="D113" s="172"/>
      <c r="E113" s="172"/>
      <c r="F113" s="172"/>
    </row>
    <row r="114" spans="2:6">
      <c r="B114" s="172"/>
      <c r="C114" s="172"/>
      <c r="D114" s="172"/>
      <c r="E114" s="172"/>
      <c r="F114" s="172"/>
    </row>
    <row r="115" spans="2:6">
      <c r="B115" s="172"/>
      <c r="C115" s="172"/>
      <c r="D115" s="172"/>
      <c r="E115" s="172"/>
      <c r="F115" s="172"/>
    </row>
    <row r="116" spans="2:6">
      <c r="B116" s="172"/>
      <c r="C116" s="172"/>
      <c r="D116" s="172"/>
      <c r="E116" s="172"/>
      <c r="F116" s="172"/>
    </row>
    <row r="117" spans="2:6">
      <c r="B117" s="172"/>
      <c r="C117" s="172"/>
      <c r="D117" s="172"/>
      <c r="E117" s="172"/>
      <c r="F117" s="172"/>
    </row>
    <row r="118" spans="2:6">
      <c r="B118" s="172"/>
      <c r="C118" s="172"/>
      <c r="D118" s="172"/>
      <c r="E118" s="172"/>
      <c r="F118" s="172"/>
    </row>
    <row r="119" spans="2:6">
      <c r="B119" s="172"/>
      <c r="C119" s="172"/>
      <c r="D119" s="172"/>
      <c r="E119" s="172"/>
      <c r="F119" s="172"/>
    </row>
    <row r="120" spans="2:6">
      <c r="B120" s="172"/>
      <c r="C120" s="172"/>
      <c r="D120" s="172"/>
      <c r="E120" s="172"/>
      <c r="F120" s="172"/>
    </row>
    <row r="121" spans="2:6">
      <c r="B121" s="172"/>
      <c r="C121" s="172"/>
      <c r="D121" s="172"/>
      <c r="E121" s="172"/>
      <c r="F121" s="172"/>
    </row>
    <row r="122" spans="2:6">
      <c r="B122" s="172"/>
      <c r="C122" s="172"/>
      <c r="D122" s="172"/>
      <c r="E122" s="172"/>
      <c r="F122" s="172"/>
    </row>
    <row r="123" spans="2:6">
      <c r="B123" s="172"/>
      <c r="C123" s="172"/>
      <c r="D123" s="172"/>
      <c r="E123" s="172"/>
      <c r="F123" s="172"/>
    </row>
    <row r="124" spans="2:6">
      <c r="B124" s="172"/>
      <c r="C124" s="172"/>
      <c r="D124" s="172"/>
      <c r="E124" s="172"/>
      <c r="F124" s="172"/>
    </row>
    <row r="125" spans="2:6">
      <c r="B125" s="172"/>
      <c r="C125" s="172"/>
      <c r="D125" s="172"/>
      <c r="E125" s="172"/>
      <c r="F125" s="172"/>
    </row>
    <row r="126" spans="2:6">
      <c r="B126" s="172"/>
      <c r="C126" s="172"/>
      <c r="D126" s="172"/>
      <c r="E126" s="172"/>
      <c r="F126" s="172"/>
    </row>
    <row r="127" spans="2:6">
      <c r="B127" s="172"/>
      <c r="C127" s="172"/>
      <c r="D127" s="172"/>
      <c r="E127" s="172"/>
      <c r="F127" s="172"/>
    </row>
    <row r="128" spans="2:6">
      <c r="B128" s="172"/>
      <c r="C128" s="172"/>
      <c r="D128" s="172"/>
      <c r="E128" s="172"/>
      <c r="F128" s="172"/>
    </row>
    <row r="129" spans="2:6">
      <c r="B129" s="172"/>
      <c r="C129" s="172"/>
      <c r="D129" s="172"/>
      <c r="E129" s="172"/>
      <c r="F129" s="172"/>
    </row>
    <row r="130" spans="2:6">
      <c r="B130" s="172"/>
      <c r="C130" s="172"/>
      <c r="D130" s="172"/>
      <c r="E130" s="172"/>
      <c r="F130" s="172"/>
    </row>
    <row r="131" spans="2:6">
      <c r="B131" s="172"/>
      <c r="C131" s="172"/>
      <c r="D131" s="172"/>
      <c r="E131" s="172"/>
      <c r="F131" s="172"/>
    </row>
    <row r="132" spans="2:6">
      <c r="B132" s="172"/>
      <c r="C132" s="172"/>
      <c r="D132" s="172"/>
      <c r="E132" s="172"/>
      <c r="F132" s="172"/>
    </row>
    <row r="133" spans="2:6">
      <c r="B133" s="172"/>
      <c r="C133" s="172"/>
      <c r="D133" s="172"/>
      <c r="E133" s="172"/>
      <c r="F133" s="172"/>
    </row>
    <row r="134" spans="2:6">
      <c r="B134" s="172"/>
      <c r="C134" s="172"/>
      <c r="D134" s="172"/>
      <c r="E134" s="172"/>
      <c r="F134" s="172"/>
    </row>
    <row r="135" spans="2:6">
      <c r="B135" s="172"/>
      <c r="C135" s="172"/>
      <c r="D135" s="172"/>
      <c r="E135" s="172"/>
      <c r="F135" s="172"/>
    </row>
    <row r="136" spans="2:6">
      <c r="B136" s="172"/>
      <c r="C136" s="172"/>
      <c r="D136" s="172"/>
      <c r="E136" s="172"/>
      <c r="F136" s="172"/>
    </row>
    <row r="137" spans="2:6">
      <c r="B137" s="172"/>
      <c r="C137" s="172"/>
      <c r="D137" s="172"/>
      <c r="E137" s="172"/>
      <c r="F137" s="172"/>
    </row>
    <row r="138" spans="2:6">
      <c r="B138" s="172"/>
      <c r="C138" s="172"/>
      <c r="D138" s="172"/>
      <c r="E138" s="172"/>
      <c r="F138" s="172"/>
    </row>
    <row r="139" spans="2:6">
      <c r="B139" s="172"/>
      <c r="C139" s="172"/>
      <c r="D139" s="172"/>
      <c r="E139" s="172"/>
      <c r="F139" s="172"/>
    </row>
    <row r="140" spans="2:6">
      <c r="B140" s="172"/>
      <c r="C140" s="172"/>
      <c r="D140" s="172"/>
      <c r="E140" s="172"/>
      <c r="F140" s="172"/>
    </row>
    <row r="141" spans="2:6">
      <c r="B141" s="172"/>
      <c r="C141" s="172"/>
      <c r="D141" s="172"/>
      <c r="E141" s="172"/>
      <c r="F141" s="172"/>
    </row>
    <row r="142" spans="2:6">
      <c r="B142" s="172"/>
      <c r="C142" s="172"/>
      <c r="D142" s="172"/>
      <c r="E142" s="172"/>
      <c r="F142" s="172"/>
    </row>
    <row r="143" spans="2:6">
      <c r="B143" s="172"/>
      <c r="C143" s="172"/>
      <c r="D143" s="172"/>
      <c r="E143" s="172"/>
      <c r="F143" s="172"/>
    </row>
    <row r="144" spans="2:6">
      <c r="B144" s="172"/>
      <c r="C144" s="172"/>
      <c r="D144" s="172"/>
      <c r="E144" s="172"/>
      <c r="F144" s="172"/>
    </row>
    <row r="145" spans="2:6">
      <c r="B145" s="172"/>
      <c r="C145" s="172"/>
      <c r="D145" s="172"/>
      <c r="E145" s="172"/>
      <c r="F145" s="172"/>
    </row>
    <row r="146" spans="2:6">
      <c r="B146" s="172"/>
      <c r="C146" s="172"/>
      <c r="D146" s="172"/>
      <c r="E146" s="172"/>
      <c r="F146" s="172"/>
    </row>
    <row r="147" spans="2:6">
      <c r="B147" s="172"/>
      <c r="C147" s="172"/>
      <c r="D147" s="172"/>
      <c r="E147" s="172"/>
      <c r="F147" s="172"/>
    </row>
    <row r="148" spans="2:6">
      <c r="B148" s="172"/>
      <c r="C148" s="172"/>
      <c r="D148" s="172"/>
      <c r="E148" s="172"/>
      <c r="F148" s="172"/>
    </row>
    <row r="149" spans="2:6">
      <c r="B149" s="172"/>
      <c r="C149" s="172"/>
      <c r="D149" s="172"/>
      <c r="E149" s="172"/>
      <c r="F149" s="172"/>
    </row>
    <row r="150" spans="2:6">
      <c r="B150" s="172"/>
      <c r="C150" s="172"/>
      <c r="D150" s="172"/>
      <c r="E150" s="172"/>
      <c r="F150" s="172"/>
    </row>
    <row r="151" spans="2:6">
      <c r="B151" s="172"/>
      <c r="C151" s="172"/>
      <c r="D151" s="172"/>
      <c r="E151" s="172"/>
      <c r="F151" s="172"/>
    </row>
    <row r="152" spans="2:6">
      <c r="B152" s="172"/>
      <c r="C152" s="172"/>
      <c r="D152" s="172"/>
      <c r="E152" s="172"/>
      <c r="F152" s="172"/>
    </row>
    <row r="153" spans="2:6">
      <c r="B153" s="172"/>
      <c r="C153" s="172"/>
      <c r="D153" s="172"/>
      <c r="E153" s="172"/>
      <c r="F153" s="172"/>
    </row>
    <row r="154" spans="2:6">
      <c r="B154" s="172"/>
      <c r="C154" s="172"/>
      <c r="D154" s="172"/>
      <c r="E154" s="172"/>
      <c r="F154" s="172"/>
    </row>
    <row r="155" spans="2:6">
      <c r="B155" s="172"/>
      <c r="C155" s="172"/>
      <c r="D155" s="172"/>
      <c r="E155" s="172"/>
      <c r="F155" s="172"/>
    </row>
    <row r="156" spans="2:6">
      <c r="B156" s="172"/>
      <c r="C156" s="172"/>
      <c r="D156" s="172"/>
      <c r="E156" s="172"/>
      <c r="F156" s="172"/>
    </row>
    <row r="157" spans="2:6">
      <c r="B157" s="172"/>
      <c r="C157" s="172"/>
      <c r="D157" s="172"/>
      <c r="E157" s="172"/>
      <c r="F157" s="172"/>
    </row>
    <row r="158" spans="2:6">
      <c r="B158" s="172"/>
      <c r="C158" s="172"/>
      <c r="D158" s="172"/>
      <c r="E158" s="172"/>
      <c r="F158" s="172"/>
    </row>
    <row r="159" spans="2:6">
      <c r="B159" s="172"/>
      <c r="C159" s="172"/>
      <c r="D159" s="172"/>
      <c r="E159" s="172"/>
      <c r="F159" s="172"/>
    </row>
    <row r="160" spans="2:6">
      <c r="B160" s="172"/>
      <c r="C160" s="172"/>
      <c r="D160" s="172"/>
      <c r="E160" s="172"/>
      <c r="F160" s="172"/>
    </row>
    <row r="161" spans="2:6">
      <c r="B161" s="172"/>
      <c r="C161" s="172"/>
      <c r="D161" s="172"/>
      <c r="E161" s="172"/>
      <c r="F161" s="172"/>
    </row>
    <row r="162" spans="2:6">
      <c r="B162" s="172"/>
      <c r="C162" s="172"/>
      <c r="D162" s="172"/>
      <c r="E162" s="172"/>
      <c r="F162" s="172"/>
    </row>
    <row r="163" spans="2:6">
      <c r="B163" s="172"/>
      <c r="C163" s="172"/>
      <c r="D163" s="172"/>
      <c r="E163" s="172"/>
      <c r="F163" s="172"/>
    </row>
    <row r="164" spans="2:6">
      <c r="B164" s="172"/>
      <c r="C164" s="172"/>
      <c r="D164" s="172"/>
      <c r="E164" s="172"/>
      <c r="F164" s="172"/>
    </row>
    <row r="165" spans="2:6">
      <c r="B165" s="172"/>
      <c r="C165" s="172"/>
      <c r="D165" s="172"/>
      <c r="E165" s="172"/>
      <c r="F165" s="172"/>
    </row>
    <row r="166" spans="2:6">
      <c r="B166" s="172"/>
      <c r="C166" s="172"/>
      <c r="D166" s="172"/>
      <c r="E166" s="172"/>
      <c r="F166" s="172"/>
    </row>
    <row r="167" spans="2:6">
      <c r="B167" s="172"/>
      <c r="C167" s="172"/>
      <c r="D167" s="172"/>
      <c r="E167" s="172"/>
      <c r="F167" s="172"/>
    </row>
    <row r="168" spans="2:6">
      <c r="B168" s="172"/>
      <c r="C168" s="172"/>
      <c r="D168" s="172"/>
      <c r="E168" s="172"/>
      <c r="F168" s="172"/>
    </row>
    <row r="169" spans="2:6">
      <c r="B169" s="172"/>
      <c r="C169" s="172"/>
      <c r="D169" s="172"/>
      <c r="E169" s="172"/>
      <c r="F169" s="172"/>
    </row>
    <row r="170" spans="2:6">
      <c r="B170" s="172"/>
      <c r="C170" s="172"/>
      <c r="D170" s="172"/>
      <c r="E170" s="172"/>
      <c r="F170" s="172"/>
    </row>
    <row r="171" spans="2:6">
      <c r="B171" s="172"/>
      <c r="C171" s="172"/>
      <c r="D171" s="172"/>
      <c r="E171" s="172"/>
      <c r="F171" s="172"/>
    </row>
  </sheetData>
  <mergeCells count="2">
    <mergeCell ref="B4:G4"/>
    <mergeCell ref="B3:G3"/>
  </mergeCells>
  <pageMargins left="0.98425196850393704" right="1.0236220472440944" top="1.4960629921259843" bottom="1.4960629921259843" header="0" footer="0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84"/>
  <sheetViews>
    <sheetView workbookViewId="0">
      <selection activeCell="J2" sqref="J2"/>
    </sheetView>
  </sheetViews>
  <sheetFormatPr defaultColWidth="8.85546875" defaultRowHeight="15"/>
  <cols>
    <col min="1" max="1" width="10.42578125" customWidth="1"/>
  </cols>
  <sheetData>
    <row r="2" spans="1:15" ht="15" customHeight="1">
      <c r="B2" s="276" t="s">
        <v>659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</row>
    <row r="3" spans="1:15" ht="15" customHeight="1">
      <c r="A3" s="271"/>
      <c r="B3" t="s">
        <v>658</v>
      </c>
    </row>
    <row r="18" spans="2:5">
      <c r="B18" t="s">
        <v>657</v>
      </c>
    </row>
    <row r="23" spans="2:5" ht="15.75">
      <c r="C23" s="274" t="s">
        <v>656</v>
      </c>
      <c r="D23" s="273" t="s">
        <v>655</v>
      </c>
      <c r="E23" s="271"/>
    </row>
    <row r="24" spans="2:5">
      <c r="B24">
        <v>2011</v>
      </c>
      <c r="C24" s="271">
        <v>7.99778483632379</v>
      </c>
      <c r="D24" s="271">
        <v>22560.682000000001</v>
      </c>
    </row>
    <row r="25" spans="2:5">
      <c r="C25" s="271">
        <v>7.9338115229792905</v>
      </c>
      <c r="D25" s="271">
        <v>22602.205999999998</v>
      </c>
    </row>
    <row r="26" spans="2:5">
      <c r="C26" s="271">
        <v>7.9761824648911075</v>
      </c>
      <c r="D26" s="271">
        <v>22700.011999999999</v>
      </c>
    </row>
    <row r="27" spans="2:5">
      <c r="C27" s="271">
        <v>7.8889958413371293</v>
      </c>
      <c r="D27" s="271">
        <v>22629.382000000001</v>
      </c>
    </row>
    <row r="28" spans="2:5">
      <c r="C28" s="271">
        <v>8.0929490892998164</v>
      </c>
      <c r="D28" s="271">
        <v>22607.596000000001</v>
      </c>
    </row>
    <row r="29" spans="2:5">
      <c r="C29" s="271">
        <v>8.0825003126473671</v>
      </c>
      <c r="D29" s="271">
        <v>22578.996999999999</v>
      </c>
    </row>
    <row r="30" spans="2:5">
      <c r="C30" s="271">
        <v>8.1923416559323172</v>
      </c>
      <c r="D30" s="271">
        <v>22637.566999999999</v>
      </c>
    </row>
    <row r="31" spans="2:5">
      <c r="C31" s="271">
        <v>8.3313870895594881</v>
      </c>
      <c r="D31" s="271">
        <v>22608.131000000001</v>
      </c>
    </row>
    <row r="32" spans="2:5">
      <c r="C32" s="271">
        <v>8.7568884414389014</v>
      </c>
      <c r="D32" s="271">
        <v>22517.08</v>
      </c>
    </row>
    <row r="33" spans="2:4">
      <c r="C33" s="271">
        <v>8.6289079605246766</v>
      </c>
      <c r="D33" s="271">
        <v>22633.366000000002</v>
      </c>
    </row>
    <row r="34" spans="2:4">
      <c r="C34" s="271">
        <v>9.23732578282657</v>
      </c>
      <c r="D34" s="271">
        <v>22568.217000000001</v>
      </c>
    </row>
    <row r="35" spans="2:4">
      <c r="C35" s="271">
        <v>9.6087946737348844</v>
      </c>
      <c r="D35" s="271">
        <v>22585.34</v>
      </c>
    </row>
    <row r="36" spans="2:4">
      <c r="B36">
        <v>2012</v>
      </c>
      <c r="C36" s="271">
        <v>9.5025678204552744</v>
      </c>
      <c r="D36" s="271">
        <v>22594.75</v>
      </c>
    </row>
    <row r="37" spans="2:4">
      <c r="C37" s="271">
        <v>10.016081356688966</v>
      </c>
      <c r="D37" s="271">
        <v>22604.313999999998</v>
      </c>
    </row>
    <row r="38" spans="2:4">
      <c r="C38" s="271">
        <v>10.49724053239137</v>
      </c>
      <c r="D38" s="271">
        <v>22527.422999999999</v>
      </c>
    </row>
    <row r="39" spans="2:4">
      <c r="C39" s="271">
        <v>10.562997217740197</v>
      </c>
      <c r="D39" s="271">
        <v>22550.357</v>
      </c>
    </row>
    <row r="40" spans="2:4">
      <c r="C40" s="271">
        <v>10.436603718319672</v>
      </c>
      <c r="D40" s="271">
        <v>22627.385999999999</v>
      </c>
    </row>
    <row r="41" spans="2:4">
      <c r="C41" s="271">
        <v>10.733263511472609</v>
      </c>
      <c r="D41" s="271">
        <v>22587.556</v>
      </c>
    </row>
    <row r="42" spans="2:4">
      <c r="C42" s="271">
        <v>10.70051113765016</v>
      </c>
      <c r="D42" s="271">
        <v>22622.151999999998</v>
      </c>
    </row>
    <row r="43" spans="2:4">
      <c r="C43" s="271">
        <v>10.701953451693297</v>
      </c>
      <c r="D43" s="271">
        <v>22520.578000000001</v>
      </c>
    </row>
    <row r="44" spans="2:4">
      <c r="C44" s="271">
        <v>10.942109505138168</v>
      </c>
      <c r="D44" s="271">
        <v>22539.161</v>
      </c>
    </row>
    <row r="45" spans="2:4">
      <c r="C45" s="271">
        <v>11.390495992511243</v>
      </c>
      <c r="D45" s="271">
        <v>22513.620999999999</v>
      </c>
    </row>
    <row r="46" spans="2:4">
      <c r="C46" s="271">
        <v>11.313085808563924</v>
      </c>
      <c r="D46" s="271">
        <v>22470.215</v>
      </c>
    </row>
    <row r="47" spans="2:4">
      <c r="C47" s="271">
        <v>11.418930671549457</v>
      </c>
      <c r="D47" s="271">
        <v>22392.397000000001</v>
      </c>
    </row>
    <row r="48" spans="2:4">
      <c r="B48">
        <v>2013</v>
      </c>
      <c r="C48" s="271">
        <v>11.837892663759943</v>
      </c>
      <c r="D48" s="271">
        <v>22304.776000000002</v>
      </c>
    </row>
    <row r="49" spans="2:4">
      <c r="C49" s="271">
        <v>11.902695875692647</v>
      </c>
      <c r="D49" s="271">
        <v>22285.953000000001</v>
      </c>
    </row>
    <row r="50" spans="2:4">
      <c r="C50" s="271">
        <v>11.863992690670617</v>
      </c>
      <c r="D50" s="271">
        <v>22247.521000000001</v>
      </c>
    </row>
    <row r="51" spans="2:4">
      <c r="C51" s="271">
        <v>12.02534843574027</v>
      </c>
      <c r="D51" s="271">
        <v>22233.728999999999</v>
      </c>
    </row>
    <row r="52" spans="2:4">
      <c r="C52" s="271">
        <v>12.03756814566572</v>
      </c>
      <c r="D52" s="271">
        <v>22179.333999999999</v>
      </c>
    </row>
    <row r="53" spans="2:4">
      <c r="C53" s="271">
        <v>12.092496978294982</v>
      </c>
      <c r="D53" s="271">
        <v>22174.665000000001</v>
      </c>
    </row>
    <row r="54" spans="2:4">
      <c r="C54" s="271">
        <v>12.019289495770231</v>
      </c>
      <c r="D54" s="271">
        <v>22176.827000000001</v>
      </c>
    </row>
    <row r="55" spans="2:4">
      <c r="C55" s="271">
        <v>12.281471190322097</v>
      </c>
      <c r="D55" s="271">
        <v>22176.716</v>
      </c>
    </row>
    <row r="56" spans="2:4">
      <c r="C56" s="271">
        <v>12.280588254252125</v>
      </c>
      <c r="D56" s="271">
        <v>22128.126</v>
      </c>
    </row>
    <row r="57" spans="2:4">
      <c r="C57" s="271">
        <v>12.275085660904816</v>
      </c>
      <c r="D57" s="271">
        <v>22147.080999999998</v>
      </c>
    </row>
    <row r="58" spans="2:4">
      <c r="C58" s="271">
        <v>12.310830435602</v>
      </c>
      <c r="D58" s="271">
        <v>22189.867999999999</v>
      </c>
    </row>
    <row r="59" spans="2:4">
      <c r="C59" s="271">
        <v>12.445325500607492</v>
      </c>
      <c r="D59" s="271">
        <v>22170.712</v>
      </c>
    </row>
    <row r="60" spans="2:4">
      <c r="B60">
        <v>2014</v>
      </c>
      <c r="C60" s="271">
        <v>12.799192711884288</v>
      </c>
      <c r="D60" s="271">
        <v>22146.069</v>
      </c>
    </row>
    <row r="61" spans="2:4">
      <c r="C61" s="271">
        <v>12.880711308889236</v>
      </c>
      <c r="D61" s="271">
        <v>22145.88</v>
      </c>
    </row>
    <row r="62" spans="2:4">
      <c r="C62" s="271">
        <v>12.67678903997875</v>
      </c>
      <c r="D62" s="271">
        <v>22237.928</v>
      </c>
    </row>
    <row r="63" spans="2:4">
      <c r="C63" s="271">
        <v>12.580913573998521</v>
      </c>
      <c r="D63" s="271">
        <v>22184.679</v>
      </c>
    </row>
    <row r="64" spans="2:4">
      <c r="C64" s="271">
        <v>12.572987307346454</v>
      </c>
      <c r="D64" s="271">
        <v>22291.776000000002</v>
      </c>
    </row>
    <row r="65" spans="1:4">
      <c r="C65" s="271">
        <v>12.145984366595671</v>
      </c>
      <c r="D65" s="271">
        <v>22332.763999999999</v>
      </c>
    </row>
    <row r="66" spans="1:4">
      <c r="C66" s="271">
        <v>12.645819947197207</v>
      </c>
      <c r="D66" s="271">
        <v>22324.760999999999</v>
      </c>
    </row>
    <row r="67" spans="1:4">
      <c r="C67" s="271">
        <v>12.372199470120991</v>
      </c>
      <c r="D67" s="271">
        <v>22267.173999999999</v>
      </c>
    </row>
    <row r="68" spans="1:4">
      <c r="C68" s="271">
        <v>12.782489177031403</v>
      </c>
      <c r="D68" s="271">
        <v>22351.616999999998</v>
      </c>
    </row>
    <row r="69" spans="1:4">
      <c r="C69" s="271">
        <v>12.836582494651344</v>
      </c>
      <c r="D69" s="271">
        <v>22382.592000000001</v>
      </c>
    </row>
    <row r="70" spans="1:4">
      <c r="C70" s="271">
        <v>13.040830569233592</v>
      </c>
      <c r="D70" s="271">
        <v>22296.378000000001</v>
      </c>
    </row>
    <row r="71" spans="1:4">
      <c r="C71" s="271">
        <v>12.265814920180318</v>
      </c>
      <c r="D71" s="271">
        <v>22384.507000000001</v>
      </c>
    </row>
    <row r="72" spans="1:4">
      <c r="A72" s="270"/>
      <c r="C72" s="271">
        <v>12.271036893035447</v>
      </c>
      <c r="D72" s="271">
        <v>22330.474999999999</v>
      </c>
    </row>
    <row r="73" spans="1:4">
      <c r="A73" s="270"/>
      <c r="B73">
        <v>2015</v>
      </c>
      <c r="C73" s="271">
        <v>12.290717131914986</v>
      </c>
      <c r="D73" s="271">
        <v>22351.039000000001</v>
      </c>
    </row>
    <row r="74" spans="1:4">
      <c r="A74" s="270"/>
      <c r="C74" s="271">
        <v>12.426733398650095</v>
      </c>
      <c r="D74" s="271">
        <v>22326.123</v>
      </c>
    </row>
    <row r="75" spans="1:4">
      <c r="A75" s="272"/>
      <c r="C75" s="271">
        <v>12.066343439759889</v>
      </c>
      <c r="D75" s="271">
        <v>22433.186000000002</v>
      </c>
    </row>
    <row r="76" spans="1:4">
      <c r="A76" s="272"/>
      <c r="C76" s="271">
        <v>12.24882017444336</v>
      </c>
      <c r="D76" s="271">
        <v>22371.491999999998</v>
      </c>
    </row>
    <row r="77" spans="1:4">
      <c r="A77" s="272"/>
      <c r="C77" s="271">
        <v>12.249681007468977</v>
      </c>
      <c r="D77" s="271">
        <v>22425.683000000001</v>
      </c>
    </row>
    <row r="78" spans="1:4">
      <c r="A78" s="270"/>
      <c r="C78" s="271">
        <v>11.715505327250908</v>
      </c>
      <c r="D78" s="271">
        <v>22494.665000000001</v>
      </c>
    </row>
    <row r="79" spans="1:4">
      <c r="A79" s="270"/>
      <c r="C79" s="271">
        <v>11.524177659626748</v>
      </c>
      <c r="D79" s="271">
        <v>22594.898000000001</v>
      </c>
    </row>
    <row r="80" spans="1:4">
      <c r="A80" s="270"/>
      <c r="C80" s="271">
        <v>11.453321172289776</v>
      </c>
      <c r="D80" s="271">
        <v>22580.378000000001</v>
      </c>
    </row>
    <row r="81" spans="1:4">
      <c r="A81" s="270"/>
      <c r="C81" s="271">
        <v>11.569850038566793</v>
      </c>
      <c r="D81" s="271">
        <v>22577.129000000001</v>
      </c>
    </row>
    <row r="82" spans="1:4">
      <c r="A82" s="270"/>
      <c r="C82" s="271">
        <v>11.454628079738852</v>
      </c>
      <c r="D82" s="271">
        <v>22580.661</v>
      </c>
    </row>
    <row r="83" spans="1:4">
      <c r="A83" s="270"/>
      <c r="C83" s="271">
        <v>11.577529832125776</v>
      </c>
      <c r="D83" s="271">
        <v>22568.205000000002</v>
      </c>
    </row>
    <row r="84" spans="1:4">
      <c r="A84" s="270"/>
      <c r="B84">
        <v>2016</v>
      </c>
      <c r="C84" s="271">
        <v>11.603779438848582</v>
      </c>
      <c r="D84" s="271">
        <v>22621.94</v>
      </c>
    </row>
    <row r="85" spans="1:4">
      <c r="A85" s="270"/>
      <c r="C85" s="271">
        <v>11.739642596088526</v>
      </c>
      <c r="D85" s="271">
        <v>22567.634999999998</v>
      </c>
    </row>
    <row r="86" spans="1:4">
      <c r="A86" s="270"/>
      <c r="C86" s="271">
        <v>11.478706458812365</v>
      </c>
      <c r="D86" s="271">
        <v>22653.940999999999</v>
      </c>
    </row>
    <row r="87" spans="1:4">
      <c r="A87" s="270"/>
      <c r="C87" s="271">
        <v>11.609858277001031</v>
      </c>
      <c r="D87" s="271">
        <v>22749.502</v>
      </c>
    </row>
    <row r="88" spans="1:4">
      <c r="A88" s="270"/>
      <c r="C88" s="271">
        <v>11.522844734973955</v>
      </c>
      <c r="D88" s="271">
        <v>22784.284</v>
      </c>
    </row>
    <row r="89" spans="1:4">
      <c r="A89" s="270"/>
      <c r="C89" s="271">
        <v>11.625601797714037</v>
      </c>
      <c r="D89" s="271">
        <v>22824.081999999999</v>
      </c>
    </row>
    <row r="90" spans="1:4">
      <c r="A90" s="270"/>
      <c r="C90" s="271">
        <v>11.523416606697733</v>
      </c>
      <c r="D90" s="271">
        <v>22794.523000000001</v>
      </c>
    </row>
    <row r="91" spans="1:4">
      <c r="A91" s="270"/>
      <c r="C91" s="271">
        <v>11.528864530967308</v>
      </c>
      <c r="D91" s="271">
        <v>22760.056</v>
      </c>
    </row>
    <row r="92" spans="1:4">
      <c r="A92" s="270"/>
      <c r="C92" s="271">
        <v>11.779978373891852</v>
      </c>
      <c r="D92" s="271">
        <v>22822.217000000001</v>
      </c>
    </row>
    <row r="93" spans="1:4">
      <c r="A93" s="270"/>
      <c r="C93" s="271">
        <v>11.721253520635216</v>
      </c>
      <c r="D93" s="271">
        <v>22816.063999999998</v>
      </c>
    </row>
    <row r="94" spans="1:4">
      <c r="A94" s="270"/>
      <c r="C94" s="271">
        <v>11.929419203039776</v>
      </c>
      <c r="D94" s="271">
        <v>22838.847000000002</v>
      </c>
    </row>
    <row r="95" spans="1:4">
      <c r="A95" s="270"/>
      <c r="C95" s="271">
        <v>11.876184501338809</v>
      </c>
      <c r="D95" s="271">
        <v>22830.236000000001</v>
      </c>
    </row>
    <row r="96" spans="1:4">
      <c r="A96" s="270"/>
      <c r="B96">
        <v>2017</v>
      </c>
      <c r="C96" s="271">
        <v>11.829943363372923</v>
      </c>
      <c r="D96" s="271">
        <v>22854.28</v>
      </c>
    </row>
    <row r="97" spans="1:4">
      <c r="A97" s="270"/>
      <c r="C97" s="271">
        <v>11.544978307456995</v>
      </c>
      <c r="D97" s="271">
        <v>22861.862000000001</v>
      </c>
    </row>
    <row r="98" spans="1:4">
      <c r="A98" s="270"/>
    </row>
    <row r="99" spans="1:4">
      <c r="A99" s="270"/>
    </row>
    <row r="100" spans="1:4">
      <c r="A100" s="270"/>
    </row>
    <row r="101" spans="1:4">
      <c r="A101" s="270"/>
    </row>
    <row r="102" spans="1:4">
      <c r="A102" s="270"/>
    </row>
    <row r="103" spans="1:4">
      <c r="A103" s="270"/>
    </row>
    <row r="104" spans="1:4">
      <c r="A104" s="270"/>
    </row>
    <row r="105" spans="1:4">
      <c r="A105" s="270"/>
    </row>
    <row r="106" spans="1:4">
      <c r="A106" s="270"/>
    </row>
    <row r="107" spans="1:4">
      <c r="A107" s="270"/>
    </row>
    <row r="108" spans="1:4">
      <c r="A108" s="270"/>
    </row>
    <row r="109" spans="1:4">
      <c r="A109" s="270"/>
    </row>
    <row r="110" spans="1:4">
      <c r="A110" s="270"/>
    </row>
    <row r="111" spans="1:4">
      <c r="A111" s="270"/>
    </row>
    <row r="112" spans="1:4">
      <c r="A112" s="270"/>
    </row>
    <row r="113" spans="1:1">
      <c r="A113" s="270"/>
    </row>
    <row r="114" spans="1:1">
      <c r="A114" s="270"/>
    </row>
    <row r="115" spans="1:1">
      <c r="A115" s="270"/>
    </row>
    <row r="116" spans="1:1">
      <c r="A116" s="270"/>
    </row>
    <row r="117" spans="1:1">
      <c r="A117" s="270"/>
    </row>
    <row r="118" spans="1:1">
      <c r="A118" s="270"/>
    </row>
    <row r="203" spans="1:1">
      <c r="A203" s="270"/>
    </row>
    <row r="204" spans="1:1">
      <c r="A204" s="270"/>
    </row>
    <row r="205" spans="1:1">
      <c r="A205" s="270"/>
    </row>
    <row r="206" spans="1:1">
      <c r="A206" s="270"/>
    </row>
    <row r="207" spans="1:1">
      <c r="A207" s="270"/>
    </row>
    <row r="208" spans="1:1">
      <c r="A208" s="270"/>
    </row>
    <row r="209" spans="1:1">
      <c r="A209" s="270"/>
    </row>
    <row r="210" spans="1:1">
      <c r="A210" s="270"/>
    </row>
    <row r="211" spans="1:1">
      <c r="A211" s="270"/>
    </row>
    <row r="212" spans="1:1">
      <c r="A212" s="270"/>
    </row>
    <row r="213" spans="1:1">
      <c r="A213" s="270"/>
    </row>
    <row r="214" spans="1:1">
      <c r="A214" s="270"/>
    </row>
    <row r="215" spans="1:1">
      <c r="A215" s="270"/>
    </row>
    <row r="216" spans="1:1">
      <c r="A216" s="270"/>
    </row>
    <row r="217" spans="1:1">
      <c r="A217" s="270"/>
    </row>
    <row r="218" spans="1:1">
      <c r="A218" s="270"/>
    </row>
    <row r="219" spans="1:1">
      <c r="A219" s="270"/>
    </row>
    <row r="220" spans="1:1">
      <c r="A220" s="270"/>
    </row>
    <row r="221" spans="1:1">
      <c r="A221" s="270"/>
    </row>
    <row r="222" spans="1:1">
      <c r="A222" s="270"/>
    </row>
    <row r="223" spans="1:1">
      <c r="A223" s="270"/>
    </row>
    <row r="224" spans="1:1">
      <c r="A224" s="270"/>
    </row>
    <row r="225" spans="1:1">
      <c r="A225" s="270"/>
    </row>
    <row r="226" spans="1:1">
      <c r="A226" s="270"/>
    </row>
    <row r="227" spans="1:1">
      <c r="A227" s="270"/>
    </row>
    <row r="228" spans="1:1">
      <c r="A228" s="270"/>
    </row>
    <row r="229" spans="1:1">
      <c r="A229" s="270"/>
    </row>
    <row r="230" spans="1:1">
      <c r="A230" s="270"/>
    </row>
    <row r="231" spans="1:1">
      <c r="A231" s="270"/>
    </row>
    <row r="232" spans="1:1">
      <c r="A232" s="270"/>
    </row>
    <row r="233" spans="1:1">
      <c r="A233" s="270"/>
    </row>
    <row r="234" spans="1:1">
      <c r="A234" s="270"/>
    </row>
    <row r="235" spans="1:1">
      <c r="A235" s="270"/>
    </row>
    <row r="236" spans="1:1">
      <c r="A236" s="270"/>
    </row>
    <row r="237" spans="1:1">
      <c r="A237" s="270"/>
    </row>
    <row r="238" spans="1:1">
      <c r="A238" s="270"/>
    </row>
    <row r="239" spans="1:1">
      <c r="A239" s="270"/>
    </row>
    <row r="240" spans="1:1">
      <c r="A240" s="270"/>
    </row>
    <row r="241" spans="1:1">
      <c r="A241" s="270"/>
    </row>
    <row r="242" spans="1:1">
      <c r="A242" s="270"/>
    </row>
    <row r="243" spans="1:1">
      <c r="A243" s="270"/>
    </row>
    <row r="244" spans="1:1">
      <c r="A244" s="270"/>
    </row>
    <row r="245" spans="1:1">
      <c r="A245" s="270"/>
    </row>
    <row r="246" spans="1:1">
      <c r="A246" s="270"/>
    </row>
    <row r="247" spans="1:1">
      <c r="A247" s="270"/>
    </row>
    <row r="248" spans="1:1">
      <c r="A248" s="270"/>
    </row>
    <row r="249" spans="1:1">
      <c r="A249" s="270"/>
    </row>
    <row r="250" spans="1:1">
      <c r="A250" s="270"/>
    </row>
    <row r="251" spans="1:1">
      <c r="A251" s="270"/>
    </row>
    <row r="252" spans="1:1">
      <c r="A252" s="270"/>
    </row>
    <row r="253" spans="1:1">
      <c r="A253" s="270"/>
    </row>
    <row r="254" spans="1:1">
      <c r="A254" s="270"/>
    </row>
    <row r="255" spans="1:1">
      <c r="A255" s="270"/>
    </row>
    <row r="256" spans="1:1">
      <c r="A256" s="270"/>
    </row>
    <row r="257" spans="1:1">
      <c r="A257" s="270"/>
    </row>
    <row r="258" spans="1:1">
      <c r="A258" s="270"/>
    </row>
    <row r="259" spans="1:1">
      <c r="A259" s="270"/>
    </row>
    <row r="260" spans="1:1">
      <c r="A260" s="270"/>
    </row>
    <row r="261" spans="1:1">
      <c r="A261" s="270"/>
    </row>
    <row r="262" spans="1:1">
      <c r="A262" s="270"/>
    </row>
    <row r="263" spans="1:1">
      <c r="A263" s="270"/>
    </row>
    <row r="264" spans="1:1">
      <c r="A264" s="270"/>
    </row>
    <row r="265" spans="1:1">
      <c r="A265" s="270"/>
    </row>
    <row r="266" spans="1:1">
      <c r="A266" s="270"/>
    </row>
    <row r="267" spans="1:1">
      <c r="A267" s="270"/>
    </row>
    <row r="268" spans="1:1">
      <c r="A268" s="270"/>
    </row>
    <row r="269" spans="1:1">
      <c r="A269" s="270"/>
    </row>
    <row r="270" spans="1:1">
      <c r="A270" s="270"/>
    </row>
    <row r="271" spans="1:1">
      <c r="A271" s="270"/>
    </row>
    <row r="272" spans="1:1">
      <c r="A272" s="270"/>
    </row>
    <row r="273" spans="1:1">
      <c r="A273" s="270"/>
    </row>
    <row r="274" spans="1:1">
      <c r="A274" s="270"/>
    </row>
    <row r="275" spans="1:1">
      <c r="A275" s="270"/>
    </row>
    <row r="276" spans="1:1">
      <c r="A276" s="270"/>
    </row>
    <row r="277" spans="1:1">
      <c r="A277" s="270"/>
    </row>
    <row r="278" spans="1:1">
      <c r="A278" s="270"/>
    </row>
    <row r="279" spans="1:1">
      <c r="A279" s="270"/>
    </row>
    <row r="280" spans="1:1">
      <c r="A280" s="270"/>
    </row>
    <row r="281" spans="1:1">
      <c r="A281" s="270"/>
    </row>
    <row r="282" spans="1:1">
      <c r="A282" s="270"/>
    </row>
    <row r="283" spans="1:1">
      <c r="A283" s="270"/>
    </row>
    <row r="284" spans="1:1">
      <c r="A284" s="270"/>
    </row>
    <row r="285" spans="1:1">
      <c r="A285" s="270"/>
    </row>
    <row r="286" spans="1:1">
      <c r="A286" s="270"/>
    </row>
    <row r="287" spans="1:1">
      <c r="A287" s="270"/>
    </row>
    <row r="288" spans="1:1">
      <c r="A288" s="270"/>
    </row>
    <row r="289" spans="1:1">
      <c r="A289" s="270"/>
    </row>
    <row r="290" spans="1:1">
      <c r="A290" s="270"/>
    </row>
    <row r="291" spans="1:1">
      <c r="A291" s="270"/>
    </row>
    <row r="292" spans="1:1">
      <c r="A292" s="270"/>
    </row>
    <row r="293" spans="1:1">
      <c r="A293" s="270"/>
    </row>
    <row r="294" spans="1:1">
      <c r="A294" s="270"/>
    </row>
    <row r="295" spans="1:1">
      <c r="A295" s="270"/>
    </row>
    <row r="296" spans="1:1">
      <c r="A296" s="270"/>
    </row>
    <row r="297" spans="1:1">
      <c r="A297" s="270"/>
    </row>
    <row r="298" spans="1:1">
      <c r="A298" s="270"/>
    </row>
    <row r="299" spans="1:1">
      <c r="A299" s="270"/>
    </row>
    <row r="300" spans="1:1">
      <c r="A300" s="270"/>
    </row>
    <row r="301" spans="1:1">
      <c r="A301" s="270"/>
    </row>
    <row r="302" spans="1:1">
      <c r="A302" s="270"/>
    </row>
    <row r="303" spans="1:1">
      <c r="A303" s="270"/>
    </row>
    <row r="304" spans="1:1">
      <c r="A304" s="270"/>
    </row>
    <row r="305" spans="1:1">
      <c r="A305" s="270"/>
    </row>
    <row r="306" spans="1:1">
      <c r="A306" s="270"/>
    </row>
    <row r="307" spans="1:1">
      <c r="A307" s="270"/>
    </row>
    <row r="308" spans="1:1">
      <c r="A308" s="270"/>
    </row>
    <row r="309" spans="1:1">
      <c r="A309" s="270"/>
    </row>
    <row r="310" spans="1:1">
      <c r="A310" s="270"/>
    </row>
    <row r="311" spans="1:1">
      <c r="A311" s="270"/>
    </row>
    <row r="312" spans="1:1">
      <c r="A312" s="270"/>
    </row>
    <row r="313" spans="1:1">
      <c r="A313" s="270"/>
    </row>
    <row r="314" spans="1:1">
      <c r="A314" s="270"/>
    </row>
    <row r="315" spans="1:1">
      <c r="A315" s="270"/>
    </row>
    <row r="316" spans="1:1">
      <c r="A316" s="270"/>
    </row>
    <row r="317" spans="1:1">
      <c r="A317" s="270"/>
    </row>
    <row r="318" spans="1:1">
      <c r="A318" s="270"/>
    </row>
    <row r="319" spans="1:1">
      <c r="A319" s="270"/>
    </row>
    <row r="320" spans="1:1">
      <c r="A320" s="270"/>
    </row>
    <row r="321" spans="1:1">
      <c r="A321" s="270"/>
    </row>
    <row r="322" spans="1:1">
      <c r="A322" s="270"/>
    </row>
    <row r="323" spans="1:1">
      <c r="A323" s="270"/>
    </row>
    <row r="324" spans="1:1">
      <c r="A324" s="270"/>
    </row>
    <row r="325" spans="1:1">
      <c r="A325" s="270"/>
    </row>
    <row r="326" spans="1:1">
      <c r="A326" s="270"/>
    </row>
    <row r="327" spans="1:1">
      <c r="A327" s="270"/>
    </row>
    <row r="328" spans="1:1">
      <c r="A328" s="270"/>
    </row>
    <row r="329" spans="1:1">
      <c r="A329" s="270"/>
    </row>
    <row r="330" spans="1:1">
      <c r="A330" s="270"/>
    </row>
    <row r="331" spans="1:1">
      <c r="A331" s="270"/>
    </row>
    <row r="332" spans="1:1">
      <c r="A332" s="270"/>
    </row>
    <row r="333" spans="1:1">
      <c r="A333" s="270"/>
    </row>
    <row r="334" spans="1:1">
      <c r="A334" s="270"/>
    </row>
    <row r="335" spans="1:1">
      <c r="A335" s="270"/>
    </row>
    <row r="336" spans="1:1">
      <c r="A336" s="270"/>
    </row>
    <row r="337" spans="1:1">
      <c r="A337" s="270"/>
    </row>
    <row r="338" spans="1:1">
      <c r="A338" s="270"/>
    </row>
    <row r="339" spans="1:1">
      <c r="A339" s="270"/>
    </row>
    <row r="340" spans="1:1">
      <c r="A340" s="270"/>
    </row>
    <row r="341" spans="1:1">
      <c r="A341" s="270"/>
    </row>
    <row r="342" spans="1:1">
      <c r="A342" s="270"/>
    </row>
    <row r="343" spans="1:1">
      <c r="A343" s="270"/>
    </row>
    <row r="344" spans="1:1">
      <c r="A344" s="270"/>
    </row>
    <row r="345" spans="1:1">
      <c r="A345" s="270"/>
    </row>
    <row r="346" spans="1:1">
      <c r="A346" s="270"/>
    </row>
    <row r="347" spans="1:1">
      <c r="A347" s="270"/>
    </row>
    <row r="348" spans="1:1">
      <c r="A348" s="270"/>
    </row>
    <row r="349" spans="1:1">
      <c r="A349" s="270"/>
    </row>
    <row r="350" spans="1:1">
      <c r="A350" s="270"/>
    </row>
    <row r="351" spans="1:1">
      <c r="A351" s="270"/>
    </row>
    <row r="352" spans="1:1">
      <c r="A352" s="270"/>
    </row>
    <row r="353" spans="1:1">
      <c r="A353" s="270"/>
    </row>
    <row r="354" spans="1:1">
      <c r="A354" s="270"/>
    </row>
    <row r="355" spans="1:1">
      <c r="A355" s="270"/>
    </row>
    <row r="356" spans="1:1">
      <c r="A356" s="270"/>
    </row>
    <row r="357" spans="1:1">
      <c r="A357" s="270"/>
    </row>
    <row r="358" spans="1:1">
      <c r="A358" s="270"/>
    </row>
    <row r="359" spans="1:1">
      <c r="A359" s="270"/>
    </row>
    <row r="360" spans="1:1">
      <c r="A360" s="270"/>
    </row>
    <row r="361" spans="1:1">
      <c r="A361" s="270"/>
    </row>
    <row r="362" spans="1:1">
      <c r="A362" s="270"/>
    </row>
    <row r="363" spans="1:1">
      <c r="A363" s="270"/>
    </row>
    <row r="364" spans="1:1">
      <c r="A364" s="270"/>
    </row>
    <row r="365" spans="1:1">
      <c r="A365" s="270"/>
    </row>
    <row r="366" spans="1:1">
      <c r="A366" s="270"/>
    </row>
    <row r="367" spans="1:1">
      <c r="A367" s="270"/>
    </row>
    <row r="368" spans="1:1">
      <c r="A368" s="270"/>
    </row>
    <row r="369" spans="1:1">
      <c r="A369" s="270"/>
    </row>
    <row r="370" spans="1:1">
      <c r="A370" s="270"/>
    </row>
    <row r="371" spans="1:1">
      <c r="A371" s="270"/>
    </row>
    <row r="372" spans="1:1">
      <c r="A372" s="270"/>
    </row>
    <row r="373" spans="1:1">
      <c r="A373" s="270"/>
    </row>
    <row r="374" spans="1:1">
      <c r="A374" s="270"/>
    </row>
    <row r="375" spans="1:1">
      <c r="A375" s="270"/>
    </row>
    <row r="376" spans="1:1">
      <c r="A376" s="270"/>
    </row>
    <row r="377" spans="1:1">
      <c r="A377" s="270"/>
    </row>
    <row r="378" spans="1:1">
      <c r="A378" s="270"/>
    </row>
    <row r="379" spans="1:1">
      <c r="A379" s="270"/>
    </row>
    <row r="380" spans="1:1">
      <c r="A380" s="270"/>
    </row>
    <row r="381" spans="1:1">
      <c r="A381" s="270"/>
    </row>
    <row r="382" spans="1:1">
      <c r="A382" s="270"/>
    </row>
    <row r="383" spans="1:1">
      <c r="A383" s="270"/>
    </row>
    <row r="384" spans="1:1">
      <c r="A384" s="270"/>
    </row>
    <row r="385" spans="1:1">
      <c r="A385" s="270"/>
    </row>
    <row r="386" spans="1:1">
      <c r="A386" s="270"/>
    </row>
    <row r="387" spans="1:1">
      <c r="A387" s="270"/>
    </row>
    <row r="388" spans="1:1">
      <c r="A388" s="270"/>
    </row>
    <row r="389" spans="1:1">
      <c r="A389" s="270"/>
    </row>
    <row r="390" spans="1:1">
      <c r="A390" s="270"/>
    </row>
    <row r="391" spans="1:1">
      <c r="A391" s="270"/>
    </row>
    <row r="392" spans="1:1">
      <c r="A392" s="270"/>
    </row>
    <row r="393" spans="1:1">
      <c r="A393" s="270"/>
    </row>
    <row r="394" spans="1:1">
      <c r="A394" s="270"/>
    </row>
    <row r="395" spans="1:1">
      <c r="A395" s="270"/>
    </row>
    <row r="396" spans="1:1">
      <c r="A396" s="270"/>
    </row>
    <row r="397" spans="1:1">
      <c r="A397" s="270"/>
    </row>
    <row r="398" spans="1:1">
      <c r="A398" s="270"/>
    </row>
    <row r="399" spans="1:1">
      <c r="A399" s="270"/>
    </row>
    <row r="400" spans="1:1">
      <c r="A400" s="270"/>
    </row>
    <row r="401" spans="1:1">
      <c r="A401" s="270"/>
    </row>
    <row r="402" spans="1:1">
      <c r="A402" s="270"/>
    </row>
    <row r="403" spans="1:1">
      <c r="A403" s="270"/>
    </row>
    <row r="404" spans="1:1">
      <c r="A404" s="270"/>
    </row>
    <row r="405" spans="1:1">
      <c r="A405" s="270"/>
    </row>
    <row r="406" spans="1:1">
      <c r="A406" s="270"/>
    </row>
    <row r="407" spans="1:1">
      <c r="A407" s="270"/>
    </row>
    <row r="408" spans="1:1">
      <c r="A408" s="270"/>
    </row>
    <row r="409" spans="1:1">
      <c r="A409" s="270"/>
    </row>
    <row r="410" spans="1:1">
      <c r="A410" s="270"/>
    </row>
    <row r="411" spans="1:1">
      <c r="A411" s="270"/>
    </row>
    <row r="412" spans="1:1">
      <c r="A412" s="270"/>
    </row>
    <row r="413" spans="1:1">
      <c r="A413" s="270"/>
    </row>
    <row r="414" spans="1:1">
      <c r="A414" s="270"/>
    </row>
    <row r="415" spans="1:1">
      <c r="A415" s="270"/>
    </row>
    <row r="416" spans="1:1">
      <c r="A416" s="270"/>
    </row>
    <row r="417" spans="1:1">
      <c r="A417" s="270"/>
    </row>
    <row r="418" spans="1:1">
      <c r="A418" s="270"/>
    </row>
    <row r="419" spans="1:1">
      <c r="A419" s="270"/>
    </row>
    <row r="420" spans="1:1">
      <c r="A420" s="270"/>
    </row>
    <row r="421" spans="1:1">
      <c r="A421" s="270"/>
    </row>
    <row r="422" spans="1:1">
      <c r="A422" s="270"/>
    </row>
    <row r="423" spans="1:1">
      <c r="A423" s="270"/>
    </row>
    <row r="424" spans="1:1">
      <c r="A424" s="270"/>
    </row>
    <row r="425" spans="1:1">
      <c r="A425" s="270"/>
    </row>
    <row r="426" spans="1:1">
      <c r="A426" s="270"/>
    </row>
    <row r="427" spans="1:1">
      <c r="A427" s="270"/>
    </row>
    <row r="428" spans="1:1">
      <c r="A428" s="270"/>
    </row>
    <row r="429" spans="1:1">
      <c r="A429" s="270"/>
    </row>
    <row r="430" spans="1:1">
      <c r="A430" s="270"/>
    </row>
    <row r="431" spans="1:1">
      <c r="A431" s="270"/>
    </row>
    <row r="432" spans="1:1">
      <c r="A432" s="270"/>
    </row>
    <row r="433" spans="1:1">
      <c r="A433" s="270"/>
    </row>
    <row r="434" spans="1:1">
      <c r="A434" s="270"/>
    </row>
    <row r="435" spans="1:1">
      <c r="A435" s="270"/>
    </row>
    <row r="436" spans="1:1">
      <c r="A436" s="270"/>
    </row>
    <row r="437" spans="1:1">
      <c r="A437" s="270"/>
    </row>
    <row r="438" spans="1:1">
      <c r="A438" s="270"/>
    </row>
    <row r="439" spans="1:1">
      <c r="A439" s="270"/>
    </row>
    <row r="440" spans="1:1">
      <c r="A440" s="270"/>
    </row>
    <row r="441" spans="1:1">
      <c r="A441" s="270"/>
    </row>
    <row r="442" spans="1:1">
      <c r="A442" s="270"/>
    </row>
    <row r="443" spans="1:1">
      <c r="A443" s="270"/>
    </row>
    <row r="444" spans="1:1">
      <c r="A444" s="270"/>
    </row>
    <row r="445" spans="1:1">
      <c r="A445" s="270"/>
    </row>
    <row r="446" spans="1:1">
      <c r="A446" s="270"/>
    </row>
    <row r="447" spans="1:1">
      <c r="A447" s="270"/>
    </row>
    <row r="448" spans="1:1">
      <c r="A448" s="270"/>
    </row>
    <row r="449" spans="1:1">
      <c r="A449" s="270"/>
    </row>
    <row r="450" spans="1:1">
      <c r="A450" s="270"/>
    </row>
    <row r="451" spans="1:1">
      <c r="A451" s="270"/>
    </row>
    <row r="452" spans="1:1">
      <c r="A452" s="270"/>
    </row>
    <row r="453" spans="1:1">
      <c r="A453" s="270"/>
    </row>
    <row r="454" spans="1:1">
      <c r="A454" s="270"/>
    </row>
    <row r="455" spans="1:1">
      <c r="A455" s="270"/>
    </row>
    <row r="456" spans="1:1">
      <c r="A456" s="270"/>
    </row>
    <row r="457" spans="1:1">
      <c r="A457" s="270"/>
    </row>
    <row r="458" spans="1:1">
      <c r="A458" s="270"/>
    </row>
    <row r="459" spans="1:1">
      <c r="A459" s="270"/>
    </row>
    <row r="460" spans="1:1">
      <c r="A460" s="270"/>
    </row>
    <row r="461" spans="1:1">
      <c r="A461" s="270"/>
    </row>
    <row r="462" spans="1:1">
      <c r="A462" s="270"/>
    </row>
    <row r="463" spans="1:1">
      <c r="A463" s="270"/>
    </row>
    <row r="464" spans="1:1">
      <c r="A464" s="270"/>
    </row>
    <row r="465" spans="1:1">
      <c r="A465" s="270"/>
    </row>
    <row r="466" spans="1:1">
      <c r="A466" s="270"/>
    </row>
    <row r="467" spans="1:1">
      <c r="A467" s="270"/>
    </row>
    <row r="468" spans="1:1">
      <c r="A468" s="270"/>
    </row>
    <row r="469" spans="1:1">
      <c r="A469" s="270"/>
    </row>
    <row r="470" spans="1:1">
      <c r="A470" s="270"/>
    </row>
    <row r="471" spans="1:1">
      <c r="A471" s="270"/>
    </row>
    <row r="472" spans="1:1">
      <c r="A472" s="270"/>
    </row>
    <row r="473" spans="1:1">
      <c r="A473" s="270"/>
    </row>
    <row r="474" spans="1:1">
      <c r="A474" s="270"/>
    </row>
    <row r="475" spans="1:1">
      <c r="A475" s="270"/>
    </row>
    <row r="476" spans="1:1">
      <c r="A476" s="270"/>
    </row>
    <row r="477" spans="1:1">
      <c r="A477" s="270"/>
    </row>
    <row r="478" spans="1:1">
      <c r="A478" s="270"/>
    </row>
    <row r="479" spans="1:1">
      <c r="A479" s="270"/>
    </row>
    <row r="480" spans="1:1">
      <c r="A480" s="270"/>
    </row>
    <row r="481" spans="1:1">
      <c r="A481" s="270"/>
    </row>
    <row r="482" spans="1:1">
      <c r="A482" s="270"/>
    </row>
    <row r="483" spans="1:1">
      <c r="A483" s="270"/>
    </row>
    <row r="484" spans="1:1">
      <c r="A484" s="270"/>
    </row>
    <row r="485" spans="1:1">
      <c r="A485" s="270"/>
    </row>
    <row r="486" spans="1:1">
      <c r="A486" s="270"/>
    </row>
    <row r="487" spans="1:1">
      <c r="A487" s="270"/>
    </row>
    <row r="488" spans="1:1">
      <c r="A488" s="270"/>
    </row>
    <row r="489" spans="1:1">
      <c r="A489" s="270"/>
    </row>
    <row r="490" spans="1:1">
      <c r="A490" s="270"/>
    </row>
    <row r="491" spans="1:1">
      <c r="A491" s="270"/>
    </row>
    <row r="492" spans="1:1">
      <c r="A492" s="270"/>
    </row>
    <row r="493" spans="1:1">
      <c r="A493" s="270"/>
    </row>
    <row r="494" spans="1:1">
      <c r="A494" s="270"/>
    </row>
    <row r="495" spans="1:1">
      <c r="A495" s="270"/>
    </row>
    <row r="496" spans="1:1">
      <c r="A496" s="270"/>
    </row>
    <row r="497" spans="1:1">
      <c r="A497" s="270"/>
    </row>
    <row r="498" spans="1:1">
      <c r="A498" s="270"/>
    </row>
    <row r="499" spans="1:1">
      <c r="A499" s="270"/>
    </row>
    <row r="500" spans="1:1">
      <c r="A500" s="270"/>
    </row>
    <row r="501" spans="1:1">
      <c r="A501" s="270"/>
    </row>
    <row r="502" spans="1:1">
      <c r="A502" s="270"/>
    </row>
    <row r="503" spans="1:1">
      <c r="A503" s="270"/>
    </row>
    <row r="504" spans="1:1">
      <c r="A504" s="270"/>
    </row>
    <row r="505" spans="1:1">
      <c r="A505" s="270"/>
    </row>
    <row r="506" spans="1:1">
      <c r="A506" s="270"/>
    </row>
    <row r="507" spans="1:1">
      <c r="A507" s="270"/>
    </row>
    <row r="508" spans="1:1">
      <c r="A508" s="270"/>
    </row>
    <row r="509" spans="1:1">
      <c r="A509" s="270"/>
    </row>
    <row r="510" spans="1:1">
      <c r="A510" s="270"/>
    </row>
    <row r="511" spans="1:1">
      <c r="A511" s="270"/>
    </row>
    <row r="512" spans="1:1">
      <c r="A512" s="270"/>
    </row>
    <row r="513" spans="1:1">
      <c r="A513" s="270"/>
    </row>
    <row r="514" spans="1:1">
      <c r="A514" s="270"/>
    </row>
    <row r="515" spans="1:1">
      <c r="A515" s="270"/>
    </row>
    <row r="516" spans="1:1">
      <c r="A516" s="270"/>
    </row>
    <row r="517" spans="1:1">
      <c r="A517" s="270"/>
    </row>
    <row r="518" spans="1:1">
      <c r="A518" s="270"/>
    </row>
    <row r="519" spans="1:1">
      <c r="A519" s="270"/>
    </row>
    <row r="520" spans="1:1">
      <c r="A520" s="270"/>
    </row>
    <row r="521" spans="1:1">
      <c r="A521" s="270"/>
    </row>
    <row r="522" spans="1:1">
      <c r="A522" s="270"/>
    </row>
    <row r="523" spans="1:1">
      <c r="A523" s="270"/>
    </row>
    <row r="524" spans="1:1">
      <c r="A524" s="270"/>
    </row>
    <row r="525" spans="1:1">
      <c r="A525" s="270"/>
    </row>
    <row r="526" spans="1:1">
      <c r="A526" s="270"/>
    </row>
    <row r="527" spans="1:1">
      <c r="A527" s="270"/>
    </row>
    <row r="528" spans="1:1">
      <c r="A528" s="270"/>
    </row>
    <row r="529" spans="1:1">
      <c r="A529" s="270"/>
    </row>
    <row r="530" spans="1:1">
      <c r="A530" s="270"/>
    </row>
    <row r="531" spans="1:1">
      <c r="A531" s="270"/>
    </row>
    <row r="532" spans="1:1">
      <c r="A532" s="270"/>
    </row>
    <row r="533" spans="1:1">
      <c r="A533" s="270"/>
    </row>
    <row r="534" spans="1:1">
      <c r="A534" s="270"/>
    </row>
    <row r="535" spans="1:1">
      <c r="A535" s="270"/>
    </row>
    <row r="536" spans="1:1">
      <c r="A536" s="270"/>
    </row>
    <row r="537" spans="1:1">
      <c r="A537" s="270"/>
    </row>
    <row r="538" spans="1:1">
      <c r="A538" s="270"/>
    </row>
    <row r="539" spans="1:1">
      <c r="A539" s="270"/>
    </row>
    <row r="540" spans="1:1">
      <c r="A540" s="270"/>
    </row>
    <row r="541" spans="1:1">
      <c r="A541" s="270"/>
    </row>
    <row r="542" spans="1:1">
      <c r="A542" s="270"/>
    </row>
    <row r="543" spans="1:1">
      <c r="A543" s="270"/>
    </row>
    <row r="544" spans="1:1">
      <c r="A544" s="270"/>
    </row>
    <row r="545" spans="1:1">
      <c r="A545" s="270"/>
    </row>
    <row r="546" spans="1:1">
      <c r="A546" s="270"/>
    </row>
    <row r="547" spans="1:1">
      <c r="A547" s="270"/>
    </row>
    <row r="548" spans="1:1">
      <c r="A548" s="270"/>
    </row>
    <row r="549" spans="1:1">
      <c r="A549" s="270"/>
    </row>
    <row r="550" spans="1:1">
      <c r="A550" s="270"/>
    </row>
    <row r="551" spans="1:1">
      <c r="A551" s="270"/>
    </row>
    <row r="552" spans="1:1">
      <c r="A552" s="270"/>
    </row>
    <row r="553" spans="1:1">
      <c r="A553" s="270"/>
    </row>
    <row r="554" spans="1:1">
      <c r="A554" s="270"/>
    </row>
    <row r="555" spans="1:1">
      <c r="A555" s="270"/>
    </row>
    <row r="556" spans="1:1">
      <c r="A556" s="270"/>
    </row>
    <row r="557" spans="1:1">
      <c r="A557" s="270"/>
    </row>
    <row r="558" spans="1:1">
      <c r="A558" s="270"/>
    </row>
    <row r="559" spans="1:1">
      <c r="A559" s="270"/>
    </row>
    <row r="560" spans="1:1">
      <c r="A560" s="270"/>
    </row>
    <row r="561" spans="1:1">
      <c r="A561" s="270"/>
    </row>
    <row r="562" spans="1:1">
      <c r="A562" s="270"/>
    </row>
    <row r="563" spans="1:1">
      <c r="A563" s="270"/>
    </row>
    <row r="564" spans="1:1">
      <c r="A564" s="270"/>
    </row>
    <row r="565" spans="1:1">
      <c r="A565" s="270"/>
    </row>
    <row r="566" spans="1:1">
      <c r="A566" s="270"/>
    </row>
    <row r="567" spans="1:1">
      <c r="A567" s="270"/>
    </row>
    <row r="568" spans="1:1">
      <c r="A568" s="270"/>
    </row>
    <row r="569" spans="1:1">
      <c r="A569" s="270"/>
    </row>
    <row r="570" spans="1:1">
      <c r="A570" s="270"/>
    </row>
    <row r="571" spans="1:1">
      <c r="A571" s="270"/>
    </row>
    <row r="572" spans="1:1">
      <c r="A572" s="270"/>
    </row>
    <row r="573" spans="1:1">
      <c r="A573" s="270"/>
    </row>
    <row r="574" spans="1:1">
      <c r="A574" s="270"/>
    </row>
    <row r="575" spans="1:1">
      <c r="A575" s="270"/>
    </row>
    <row r="576" spans="1:1">
      <c r="A576" s="270"/>
    </row>
    <row r="577" spans="1:1">
      <c r="A577" s="270"/>
    </row>
    <row r="578" spans="1:1">
      <c r="A578" s="270"/>
    </row>
    <row r="579" spans="1:1">
      <c r="A579" s="270"/>
    </row>
    <row r="580" spans="1:1">
      <c r="A580" s="270"/>
    </row>
    <row r="581" spans="1:1">
      <c r="A581" s="270"/>
    </row>
    <row r="582" spans="1:1">
      <c r="A582" s="270"/>
    </row>
    <row r="583" spans="1:1">
      <c r="A583" s="270"/>
    </row>
    <row r="584" spans="1:1">
      <c r="A584" s="270"/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2"/>
  <sheetViews>
    <sheetView zoomScale="120" zoomScaleNormal="120" workbookViewId="0">
      <selection activeCell="J2" sqref="J2"/>
    </sheetView>
  </sheetViews>
  <sheetFormatPr defaultColWidth="10.140625" defaultRowHeight="12.75"/>
  <cols>
    <col min="1" max="1" width="10.140625" style="172"/>
    <col min="2" max="5" width="11.85546875" style="172" customWidth="1"/>
    <col min="6" max="16384" width="10.140625" style="172"/>
  </cols>
  <sheetData>
    <row r="1" spans="3:3">
      <c r="C1" s="175" t="s">
        <v>654</v>
      </c>
    </row>
    <row r="2" spans="3:3" s="262" customFormat="1">
      <c r="C2" s="262" t="s">
        <v>653</v>
      </c>
    </row>
    <row r="3" spans="3:3" s="262" customFormat="1" ht="15" customHeight="1"/>
    <row r="4" spans="3:3" s="262" customFormat="1"/>
    <row r="5" spans="3:3" s="262" customFormat="1"/>
    <row r="6" spans="3:3" s="262" customFormat="1"/>
    <row r="7" spans="3:3" s="262" customFormat="1"/>
    <row r="8" spans="3:3" s="262" customFormat="1"/>
    <row r="9" spans="3:3" s="262" customFormat="1"/>
    <row r="10" spans="3:3" s="262" customFormat="1"/>
    <row r="11" spans="3:3" s="262" customFormat="1"/>
    <row r="12" spans="3:3" s="262" customFormat="1"/>
    <row r="13" spans="3:3" s="262" customFormat="1"/>
    <row r="14" spans="3:3" s="262" customFormat="1"/>
    <row r="15" spans="3:3" s="262" customFormat="1"/>
    <row r="16" spans="3:3" s="262" customFormat="1"/>
    <row r="17" spans="3:5" s="262" customFormat="1"/>
    <row r="18" spans="3:5" s="262" customFormat="1"/>
    <row r="19" spans="3:5" s="262" customFormat="1">
      <c r="C19" s="262" t="s">
        <v>652</v>
      </c>
    </row>
    <row r="20" spans="3:5" s="262" customFormat="1"/>
    <row r="21" spans="3:5" s="262" customFormat="1"/>
    <row r="22" spans="3:5" s="262" customFormat="1"/>
    <row r="23" spans="3:5" s="262" customFormat="1"/>
    <row r="24" spans="3:5" s="262" customFormat="1"/>
    <row r="25" spans="3:5" s="262" customFormat="1">
      <c r="C25" s="172"/>
      <c r="D25" s="172" t="s">
        <v>651</v>
      </c>
      <c r="E25" s="172" t="s">
        <v>650</v>
      </c>
    </row>
    <row r="26" spans="3:5" s="262" customFormat="1">
      <c r="C26" s="262">
        <v>2011</v>
      </c>
      <c r="D26" s="265">
        <v>14657.011888843299</v>
      </c>
      <c r="E26" s="265">
        <v>2214.1021849461245</v>
      </c>
    </row>
    <row r="27" spans="3:5" s="262" customFormat="1">
      <c r="D27" s="265">
        <v>14705.763948853482</v>
      </c>
      <c r="E27" s="265">
        <v>2201.2441987304419</v>
      </c>
    </row>
    <row r="28" spans="3:5" s="262" customFormat="1">
      <c r="D28" s="265">
        <v>14727.418867789052</v>
      </c>
      <c r="E28" s="265">
        <v>2209.5993854473877</v>
      </c>
    </row>
    <row r="29" spans="3:5" s="262" customFormat="1">
      <c r="D29" s="265">
        <v>14704.817792618349</v>
      </c>
      <c r="E29" s="265">
        <v>2195.8500327854031</v>
      </c>
    </row>
    <row r="30" spans="3:5" s="262" customFormat="1">
      <c r="D30" s="265">
        <v>14647.423568259519</v>
      </c>
      <c r="E30" s="265">
        <v>2250.6216523800381</v>
      </c>
    </row>
    <row r="31" spans="3:5" s="262" customFormat="1">
      <c r="D31" s="265">
        <v>14659.768677384922</v>
      </c>
      <c r="E31" s="265">
        <v>2262.0572893418612</v>
      </c>
    </row>
    <row r="32" spans="3:5" s="262" customFormat="1">
      <c r="D32" s="265">
        <v>14715.854825423512</v>
      </c>
      <c r="E32" s="265">
        <v>2297.7960943054577</v>
      </c>
    </row>
    <row r="33" spans="3:5" s="262" customFormat="1">
      <c r="D33" s="265">
        <v>14705.696311153073</v>
      </c>
      <c r="E33" s="265">
        <v>2292.8422961976021</v>
      </c>
    </row>
    <row r="34" spans="3:5" s="262" customFormat="1">
      <c r="D34" s="265">
        <v>14649.5790230004</v>
      </c>
      <c r="E34" s="265">
        <v>2239.6987731535564</v>
      </c>
    </row>
    <row r="35" spans="3:5" s="262" customFormat="1">
      <c r="D35" s="265">
        <v>14690.400407280305</v>
      </c>
      <c r="E35" s="265">
        <v>2311.4819313845865</v>
      </c>
    </row>
    <row r="36" spans="3:5" s="262" customFormat="1">
      <c r="D36" s="265">
        <v>14647.019078884652</v>
      </c>
      <c r="E36" s="265">
        <v>2303.8973065550699</v>
      </c>
    </row>
    <row r="37" spans="3:5" s="262" customFormat="1">
      <c r="D37" s="265">
        <v>14691.516988730084</v>
      </c>
      <c r="E37" s="265">
        <v>2298.7050279902355</v>
      </c>
    </row>
    <row r="38" spans="3:5" s="262" customFormat="1">
      <c r="C38" s="262">
        <v>2012</v>
      </c>
      <c r="D38" s="265">
        <v>14643.465407988473</v>
      </c>
      <c r="E38" s="265">
        <v>2312.8705139174349</v>
      </c>
    </row>
    <row r="39" spans="3:5" s="262" customFormat="1">
      <c r="D39" s="265">
        <v>14599.925331355105</v>
      </c>
      <c r="E39" s="265">
        <v>2321.5805683607364</v>
      </c>
    </row>
    <row r="40" spans="3:5" s="262" customFormat="1">
      <c r="D40" s="265">
        <v>14645.451237264357</v>
      </c>
      <c r="E40" s="265">
        <v>2306.4635128383329</v>
      </c>
    </row>
    <row r="41" spans="3:5" s="262" customFormat="1">
      <c r="D41" s="265">
        <v>14631.134001990102</v>
      </c>
      <c r="E41" s="265">
        <v>2341.4536109320447</v>
      </c>
    </row>
    <row r="42" spans="3:5" s="262" customFormat="1">
      <c r="D42" s="265">
        <v>14636.834804745562</v>
      </c>
      <c r="E42" s="265">
        <v>2356.7984553734914</v>
      </c>
    </row>
    <row r="43" spans="3:5" s="262" customFormat="1">
      <c r="D43" s="265">
        <v>14586.137379436232</v>
      </c>
      <c r="E43" s="265">
        <v>2359.11438467366</v>
      </c>
    </row>
    <row r="44" spans="3:5" s="262" customFormat="1">
      <c r="D44" s="265">
        <v>14612.679419298913</v>
      </c>
      <c r="E44" s="265">
        <v>2343.8017828104103</v>
      </c>
    </row>
    <row r="45" spans="3:5" s="262" customFormat="1">
      <c r="D45" s="265">
        <v>14598.329941180815</v>
      </c>
      <c r="E45" s="265">
        <v>2336.1042610079571</v>
      </c>
    </row>
    <row r="46" spans="3:5" s="262" customFormat="1">
      <c r="D46" s="265">
        <v>14607.994191069507</v>
      </c>
      <c r="E46" s="265">
        <v>2335.6511917125536</v>
      </c>
    </row>
    <row r="47" spans="3:5" s="262" customFormat="1">
      <c r="D47" s="265">
        <v>14604.688428495541</v>
      </c>
      <c r="E47" s="265">
        <v>2301.1934596608944</v>
      </c>
    </row>
    <row r="48" spans="3:5" s="262" customFormat="1">
      <c r="D48" s="265">
        <v>14590.162256463374</v>
      </c>
      <c r="E48" s="265">
        <v>2297.6705801000621</v>
      </c>
    </row>
    <row r="49" spans="3:5" s="262" customFormat="1">
      <c r="D49" s="265">
        <v>14609.046322399356</v>
      </c>
      <c r="E49" s="265">
        <v>2301.9657456028963</v>
      </c>
    </row>
    <row r="50" spans="3:5" s="262" customFormat="1">
      <c r="C50" s="262">
        <v>2013</v>
      </c>
      <c r="D50" s="265">
        <v>14537.63730583677</v>
      </c>
      <c r="E50" s="265">
        <v>2296.3589211767517</v>
      </c>
    </row>
    <row r="51" spans="3:5" s="262" customFormat="1">
      <c r="D51" s="265">
        <v>14517.074046254329</v>
      </c>
      <c r="E51" s="265">
        <v>2252.7679271557613</v>
      </c>
    </row>
    <row r="52" spans="3:5" s="262" customFormat="1">
      <c r="D52" s="265">
        <v>14447.83855261065</v>
      </c>
      <c r="E52" s="265">
        <v>2254.0360284028293</v>
      </c>
    </row>
    <row r="53" spans="3:5" s="262" customFormat="1">
      <c r="D53" s="265">
        <v>14517.583415827614</v>
      </c>
      <c r="E53" s="265">
        <v>2204.0634950899621</v>
      </c>
    </row>
    <row r="54" spans="3:5" s="262" customFormat="1">
      <c r="D54" s="265">
        <v>14464.510609576058</v>
      </c>
      <c r="E54" s="265">
        <v>2209.6329356198844</v>
      </c>
    </row>
    <row r="55" spans="3:5" s="262" customFormat="1">
      <c r="D55" s="265">
        <v>14430.374119151549</v>
      </c>
      <c r="E55" s="265">
        <v>2200.0161495843608</v>
      </c>
    </row>
    <row r="56" spans="3:5" s="262" customFormat="1">
      <c r="D56" s="265">
        <v>14449.189495701748</v>
      </c>
      <c r="E56" s="265">
        <v>2202.5452302986737</v>
      </c>
    </row>
    <row r="57" spans="3:5" s="262" customFormat="1">
      <c r="D57" s="265">
        <v>14479.929317927748</v>
      </c>
      <c r="E57" s="265">
        <v>2187.4314441270008</v>
      </c>
    </row>
    <row r="58" spans="3:5" s="262" customFormat="1">
      <c r="D58" s="265">
        <v>14493.917992226779</v>
      </c>
      <c r="E58" s="265">
        <v>2151.0038309316033</v>
      </c>
    </row>
    <row r="59" spans="3:5" s="262" customFormat="1">
      <c r="D59" s="265">
        <v>14488.594817487374</v>
      </c>
      <c r="E59" s="265">
        <v>2152.1522214419265</v>
      </c>
    </row>
    <row r="60" spans="3:5" s="262" customFormat="1">
      <c r="D60" s="265">
        <v>14536.804512045786</v>
      </c>
      <c r="E60" s="265">
        <v>2160.9321706985234</v>
      </c>
    </row>
    <row r="61" spans="3:5" s="262" customFormat="1">
      <c r="D61" s="265">
        <v>14486.051023387447</v>
      </c>
      <c r="E61" s="265">
        <v>2175.5214856551015</v>
      </c>
    </row>
    <row r="62" spans="3:5" s="262" customFormat="1">
      <c r="C62" s="262">
        <v>2014</v>
      </c>
      <c r="D62" s="265">
        <v>14455.569117217914</v>
      </c>
      <c r="E62" s="265">
        <v>2187.2488241862507</v>
      </c>
    </row>
    <row r="63" spans="3:5" s="262" customFormat="1">
      <c r="D63" s="265">
        <v>14425.922359152026</v>
      </c>
      <c r="E63" s="265">
        <v>2246.6414826171313</v>
      </c>
    </row>
    <row r="64" spans="3:5" s="262" customFormat="1">
      <c r="D64" s="265">
        <v>14485.904948639691</v>
      </c>
      <c r="E64" s="265">
        <v>2248.0542145424001</v>
      </c>
    </row>
    <row r="65" spans="3:5" s="262" customFormat="1">
      <c r="D65" s="265">
        <v>14423.569535192819</v>
      </c>
      <c r="E65" s="265">
        <v>2262.7298978986769</v>
      </c>
    </row>
    <row r="66" spans="3:5" s="262" customFormat="1">
      <c r="D66" s="265">
        <v>14496.055464683737</v>
      </c>
      <c r="E66" s="265">
        <v>2260.5640240021748</v>
      </c>
    </row>
    <row r="67" spans="3:5" s="262" customFormat="1">
      <c r="D67" s="265">
        <v>14559.821301578955</v>
      </c>
      <c r="E67" s="265">
        <v>2293.770839599058</v>
      </c>
    </row>
    <row r="68" spans="3:5" s="262" customFormat="1">
      <c r="D68" s="265">
        <v>14551.611478590496</v>
      </c>
      <c r="E68" s="265">
        <v>2279.7227362119934</v>
      </c>
    </row>
    <row r="69" spans="3:5" s="262" customFormat="1">
      <c r="D69" s="265">
        <v>14519.732724659334</v>
      </c>
      <c r="E69" s="265">
        <v>2275.7784979785906</v>
      </c>
    </row>
    <row r="70" spans="3:5" s="262" customFormat="1">
      <c r="D70" s="265">
        <v>14564.224047504253</v>
      </c>
      <c r="E70" s="265">
        <v>2311.4627562160772</v>
      </c>
    </row>
    <row r="71" spans="3:5" s="262" customFormat="1">
      <c r="D71" s="265">
        <v>14562.153460401907</v>
      </c>
      <c r="E71" s="265">
        <v>2313.2522456114452</v>
      </c>
    </row>
    <row r="72" spans="3:5" s="262" customFormat="1">
      <c r="D72" s="265">
        <v>14485.863820998746</v>
      </c>
      <c r="E72" s="265">
        <v>2309.1994922591225</v>
      </c>
    </row>
    <row r="73" spans="3:5" s="262" customFormat="1">
      <c r="D73" s="265">
        <v>14527.973627734522</v>
      </c>
      <c r="E73" s="265">
        <v>2313.0323657038193</v>
      </c>
    </row>
    <row r="74" spans="3:5" s="262" customFormat="1">
      <c r="C74" s="262">
        <v>2015</v>
      </c>
      <c r="D74" s="265">
        <v>14474.797213733889</v>
      </c>
      <c r="E74" s="265">
        <v>2323.5300123664747</v>
      </c>
    </row>
    <row r="75" spans="3:5" s="262" customFormat="1">
      <c r="D75" s="265">
        <v>14522.877210244542</v>
      </c>
      <c r="E75" s="265">
        <v>2329.2229841248627</v>
      </c>
    </row>
    <row r="76" spans="3:5" s="262" customFormat="1">
      <c r="D76" s="265">
        <v>14518.190469500783</v>
      </c>
      <c r="E76" s="265">
        <v>2331.9983735944506</v>
      </c>
    </row>
    <row r="77" spans="3:5" s="262" customFormat="1">
      <c r="D77" s="265">
        <v>14571.350817321156</v>
      </c>
      <c r="E77" s="265">
        <v>2361.2982281203467</v>
      </c>
    </row>
    <row r="78" spans="3:5" s="262" customFormat="1">
      <c r="D78" s="265">
        <v>14603.635073002513</v>
      </c>
      <c r="E78" s="265">
        <v>2329.272353869072</v>
      </c>
    </row>
    <row r="79" spans="3:5" s="262" customFormat="1">
      <c r="D79" s="265">
        <v>14608.497582076892</v>
      </c>
      <c r="E79" s="265">
        <v>2368.5562220894449</v>
      </c>
    </row>
    <row r="80" spans="3:5" s="262" customFormat="1">
      <c r="D80" s="265">
        <v>14604.833046591319</v>
      </c>
      <c r="E80" s="265">
        <v>2403.8429034979276</v>
      </c>
    </row>
    <row r="81" spans="3:5" s="262" customFormat="1">
      <c r="D81" s="265">
        <v>14649.849297333993</v>
      </c>
      <c r="E81" s="265">
        <v>2446.6974561180314</v>
      </c>
    </row>
    <row r="82" spans="3:5" s="262" customFormat="1">
      <c r="D82" s="265">
        <v>14671.187649570151</v>
      </c>
      <c r="E82" s="265">
        <v>2436.9712512631891</v>
      </c>
    </row>
    <row r="83" spans="3:5" s="262" customFormat="1">
      <c r="D83" s="265">
        <v>14708.22141810297</v>
      </c>
      <c r="E83" s="265">
        <v>2426.7493341139684</v>
      </c>
    </row>
    <row r="84" spans="3:5" s="262" customFormat="1">
      <c r="D84" s="265">
        <v>14756.500485871744</v>
      </c>
      <c r="E84" s="265">
        <v>2373.8733504487955</v>
      </c>
    </row>
    <row r="85" spans="3:5" s="262" customFormat="1">
      <c r="D85" s="265">
        <v>14795.82655895989</v>
      </c>
      <c r="E85" s="265">
        <v>2352.5106295349769</v>
      </c>
    </row>
    <row r="86" spans="3:5" s="262" customFormat="1">
      <c r="C86" s="262">
        <v>2016</v>
      </c>
      <c r="D86" s="265">
        <v>14878.575356121619</v>
      </c>
      <c r="E86" s="265">
        <v>2334.7209008641198</v>
      </c>
    </row>
    <row r="87" spans="3:5" s="262" customFormat="1">
      <c r="D87" s="265">
        <v>14801.777512162897</v>
      </c>
      <c r="E87" s="265">
        <v>2322.6369711224474</v>
      </c>
    </row>
    <row r="88" spans="3:5" s="262" customFormat="1">
      <c r="D88" s="265">
        <v>14841.727819466207</v>
      </c>
      <c r="E88" s="265">
        <v>2374.6890066038109</v>
      </c>
    </row>
    <row r="89" spans="3:5" s="262" customFormat="1">
      <c r="D89" s="265">
        <v>14871.37293620225</v>
      </c>
      <c r="E89" s="265">
        <v>2395.7978638590839</v>
      </c>
    </row>
    <row r="90" spans="3:5" s="262" customFormat="1">
      <c r="D90" s="265">
        <v>14870.850079087582</v>
      </c>
      <c r="E90" s="265">
        <v>2434.7906807361751</v>
      </c>
    </row>
    <row r="91" spans="3:5" s="262" customFormat="1">
      <c r="D91" s="265">
        <v>14876.308124744795</v>
      </c>
      <c r="E91" s="265">
        <v>2443.1631983052257</v>
      </c>
    </row>
    <row r="92" spans="3:5" s="262" customFormat="1">
      <c r="D92" s="265">
        <v>14913.14757887021</v>
      </c>
      <c r="E92" s="265">
        <v>2458.5384126815625</v>
      </c>
    </row>
    <row r="93" spans="3:5" s="262" customFormat="1">
      <c r="D93" s="265">
        <v>14919.689068168213</v>
      </c>
      <c r="E93" s="265">
        <v>2462.3549092543044</v>
      </c>
    </row>
    <row r="94" spans="3:5" s="262" customFormat="1">
      <c r="D94" s="265">
        <v>14929.691564447709</v>
      </c>
      <c r="E94" s="265">
        <v>2442.8309616442648</v>
      </c>
    </row>
    <row r="95" spans="3:5" s="262" customFormat="1">
      <c r="D95" s="265">
        <v>14890.452044659884</v>
      </c>
      <c r="E95" s="265">
        <v>2463.3948638158918</v>
      </c>
    </row>
    <row r="96" spans="3:5" s="262" customFormat="1">
      <c r="D96" s="265">
        <v>14908.035723883686</v>
      </c>
      <c r="E96" s="265">
        <v>2461.0346834940547</v>
      </c>
    </row>
    <row r="97" spans="3:5" s="262" customFormat="1">
      <c r="D97" s="265">
        <v>14904.203528028764</v>
      </c>
      <c r="E97" s="265">
        <v>2506.1636483853663</v>
      </c>
    </row>
    <row r="98" spans="3:5" s="262" customFormat="1">
      <c r="C98" s="262">
        <v>2017</v>
      </c>
      <c r="D98" s="265">
        <v>14920.540190277354</v>
      </c>
      <c r="E98" s="265">
        <v>2478.2232410256538</v>
      </c>
    </row>
    <row r="99" spans="3:5" s="262" customFormat="1">
      <c r="D99" s="265">
        <v>14903.731392289139</v>
      </c>
      <c r="E99" s="265">
        <v>2501.0889091324402</v>
      </c>
    </row>
    <row r="100" spans="3:5" s="262" customFormat="1">
      <c r="D100" s="265"/>
      <c r="E100" s="265"/>
    </row>
    <row r="101" spans="3:5" s="262" customFormat="1"/>
    <row r="102" spans="3:5" s="262" customFormat="1"/>
    <row r="103" spans="3:5" s="262" customFormat="1"/>
    <row r="104" spans="3:5" s="262" customFormat="1"/>
    <row r="105" spans="3:5" s="262" customFormat="1"/>
    <row r="106" spans="3:5" s="262" customFormat="1"/>
    <row r="107" spans="3:5" s="262" customFormat="1"/>
    <row r="108" spans="3:5" s="262" customFormat="1"/>
    <row r="109" spans="3:5" s="262" customFormat="1"/>
    <row r="110" spans="3:5" s="262" customFormat="1"/>
    <row r="111" spans="3:5" s="262" customFormat="1"/>
    <row r="112" spans="3:5" s="262" customFormat="1"/>
    <row r="113" spans="1:6" s="262" customFormat="1"/>
    <row r="114" spans="1:6" s="262" customFormat="1"/>
    <row r="115" spans="1:6" s="262" customFormat="1"/>
    <row r="116" spans="1:6" s="262" customFormat="1"/>
    <row r="117" spans="1:6" s="262" customFormat="1"/>
    <row r="118" spans="1:6" s="262" customFormat="1"/>
    <row r="119" spans="1:6" s="262" customFormat="1"/>
    <row r="120" spans="1:6" s="262" customFormat="1"/>
    <row r="121" spans="1:6" s="262" customFormat="1"/>
    <row r="122" spans="1:6" s="262" customFormat="1"/>
    <row r="123" spans="1:6" s="262" customFormat="1"/>
    <row r="124" spans="1:6" s="262" customFormat="1"/>
    <row r="125" spans="1:6" s="262" customFormat="1">
      <c r="A125" s="265"/>
      <c r="F125" s="265"/>
    </row>
    <row r="126" spans="1:6" s="262" customFormat="1">
      <c r="A126" s="265"/>
      <c r="F126" s="265"/>
    </row>
    <row r="127" spans="1:6" s="262" customFormat="1">
      <c r="A127" s="265"/>
      <c r="F127" s="265"/>
    </row>
    <row r="128" spans="1:6" s="262" customFormat="1">
      <c r="A128" s="265"/>
      <c r="F128" s="265"/>
    </row>
    <row r="129" spans="1:7" s="262" customFormat="1">
      <c r="A129" s="265"/>
      <c r="F129" s="265"/>
    </row>
    <row r="130" spans="1:7" s="262" customFormat="1">
      <c r="A130" s="265"/>
      <c r="F130" s="265"/>
    </row>
    <row r="131" spans="1:7" s="262" customFormat="1">
      <c r="A131" s="265"/>
      <c r="B131" s="263"/>
      <c r="F131" s="267"/>
    </row>
    <row r="132" spans="1:7" s="262" customFormat="1">
      <c r="A132" s="265"/>
      <c r="B132" s="263"/>
      <c r="C132" s="263"/>
      <c r="D132" s="263"/>
      <c r="E132" s="263"/>
      <c r="F132" s="267"/>
    </row>
    <row r="133" spans="1:7" s="262" customFormat="1">
      <c r="A133" s="265"/>
      <c r="B133" s="263"/>
      <c r="C133" s="263"/>
      <c r="D133" s="263"/>
      <c r="E133" s="263"/>
      <c r="F133" s="267"/>
    </row>
    <row r="134" spans="1:7" s="262" customFormat="1">
      <c r="A134" s="265"/>
      <c r="B134" s="268"/>
      <c r="C134" s="268"/>
      <c r="D134" s="268"/>
      <c r="E134" s="268"/>
      <c r="F134" s="267"/>
    </row>
    <row r="135" spans="1:7" s="262" customFormat="1">
      <c r="A135" s="265"/>
      <c r="B135" s="263"/>
      <c r="C135" s="263"/>
      <c r="D135" s="263"/>
      <c r="E135" s="263"/>
      <c r="F135" s="267"/>
    </row>
    <row r="136" spans="1:7" s="262" customFormat="1">
      <c r="A136" s="265"/>
      <c r="B136" s="263"/>
      <c r="C136" s="263"/>
      <c r="D136" s="263"/>
      <c r="E136" s="263"/>
      <c r="F136" s="267"/>
    </row>
    <row r="137" spans="1:7" s="262" customFormat="1">
      <c r="A137" s="265"/>
      <c r="B137" s="268"/>
      <c r="C137" s="268"/>
      <c r="D137" s="268"/>
      <c r="E137" s="268"/>
      <c r="F137" s="267"/>
      <c r="G137" s="266"/>
    </row>
    <row r="138" spans="1:7" s="262" customFormat="1">
      <c r="A138" s="265"/>
      <c r="B138" s="269"/>
      <c r="C138" s="269"/>
      <c r="D138" s="269"/>
      <c r="E138" s="269"/>
      <c r="F138" s="267"/>
      <c r="G138" s="266"/>
    </row>
    <row r="139" spans="1:7" s="262" customFormat="1">
      <c r="A139" s="265"/>
      <c r="B139" s="269"/>
      <c r="C139" s="269"/>
      <c r="D139" s="269"/>
      <c r="E139" s="269"/>
      <c r="F139" s="267"/>
      <c r="G139" s="266"/>
    </row>
    <row r="140" spans="1:7" s="262" customFormat="1">
      <c r="A140" s="265"/>
      <c r="B140" s="268"/>
      <c r="C140" s="268"/>
      <c r="D140" s="268"/>
      <c r="E140" s="268"/>
      <c r="F140" s="267"/>
      <c r="G140" s="266"/>
    </row>
    <row r="141" spans="1:7" s="262" customFormat="1">
      <c r="A141" s="265"/>
      <c r="B141" s="269"/>
      <c r="C141" s="269"/>
      <c r="D141" s="269"/>
      <c r="E141" s="269"/>
      <c r="F141" s="267"/>
      <c r="G141" s="266"/>
    </row>
    <row r="142" spans="1:7" s="262" customFormat="1">
      <c r="A142" s="265"/>
      <c r="B142" s="269"/>
      <c r="C142" s="269"/>
      <c r="D142" s="269"/>
      <c r="E142" s="269"/>
      <c r="F142" s="267"/>
      <c r="G142" s="266"/>
    </row>
    <row r="143" spans="1:7" s="262" customFormat="1">
      <c r="A143" s="265"/>
      <c r="B143" s="268"/>
      <c r="C143" s="268"/>
      <c r="D143" s="268"/>
      <c r="E143" s="268"/>
      <c r="F143" s="267"/>
      <c r="G143" s="266"/>
    </row>
    <row r="144" spans="1:7" s="262" customFormat="1">
      <c r="A144" s="265"/>
      <c r="B144" s="269"/>
      <c r="C144" s="269"/>
      <c r="D144" s="269"/>
      <c r="E144" s="269"/>
      <c r="F144" s="267"/>
      <c r="G144" s="266"/>
    </row>
    <row r="145" spans="1:7" s="262" customFormat="1">
      <c r="A145" s="265"/>
      <c r="B145" s="269"/>
      <c r="C145" s="269"/>
      <c r="D145" s="269"/>
      <c r="E145" s="269"/>
      <c r="F145" s="267"/>
      <c r="G145" s="266"/>
    </row>
    <row r="146" spans="1:7" s="262" customFormat="1">
      <c r="A146" s="265"/>
      <c r="B146" s="268"/>
      <c r="C146" s="268"/>
      <c r="D146" s="268"/>
      <c r="E146" s="268"/>
      <c r="F146" s="267"/>
      <c r="G146" s="266"/>
    </row>
    <row r="147" spans="1:7" s="262" customFormat="1">
      <c r="A147" s="265"/>
      <c r="B147" s="269"/>
      <c r="C147" s="269"/>
      <c r="D147" s="269"/>
      <c r="E147" s="269"/>
      <c r="F147" s="267"/>
      <c r="G147" s="266"/>
    </row>
    <row r="148" spans="1:7" s="262" customFormat="1">
      <c r="A148" s="265"/>
      <c r="B148" s="269"/>
      <c r="C148" s="269"/>
      <c r="D148" s="269"/>
      <c r="E148" s="269"/>
      <c r="F148" s="267"/>
      <c r="G148" s="266"/>
    </row>
    <row r="149" spans="1:7" s="262" customFormat="1">
      <c r="A149" s="265"/>
      <c r="B149" s="268"/>
      <c r="C149" s="268"/>
      <c r="D149" s="268"/>
      <c r="E149" s="268"/>
      <c r="F149" s="267"/>
      <c r="G149" s="266"/>
    </row>
    <row r="150" spans="1:7" s="262" customFormat="1">
      <c r="A150" s="265"/>
      <c r="B150" s="269"/>
      <c r="C150" s="269"/>
      <c r="D150" s="269"/>
      <c r="E150" s="269"/>
      <c r="F150" s="267"/>
      <c r="G150" s="266"/>
    </row>
    <row r="151" spans="1:7" s="262" customFormat="1">
      <c r="A151" s="265"/>
      <c r="B151" s="269"/>
      <c r="C151" s="269"/>
      <c r="D151" s="269"/>
      <c r="E151" s="269"/>
      <c r="F151" s="267"/>
      <c r="G151" s="266"/>
    </row>
    <row r="152" spans="1:7" s="262" customFormat="1">
      <c r="A152" s="265"/>
      <c r="B152" s="268"/>
      <c r="C152" s="268"/>
      <c r="D152" s="268"/>
      <c r="E152" s="268"/>
      <c r="F152" s="267"/>
      <c r="G152" s="266"/>
    </row>
    <row r="153" spans="1:7" s="262" customFormat="1">
      <c r="A153" s="265"/>
      <c r="B153" s="269"/>
      <c r="C153" s="269"/>
      <c r="D153" s="269"/>
      <c r="E153" s="269"/>
      <c r="F153" s="267"/>
      <c r="G153" s="266"/>
    </row>
    <row r="154" spans="1:7" s="262" customFormat="1">
      <c r="A154" s="265"/>
      <c r="B154" s="269"/>
      <c r="C154" s="269"/>
      <c r="D154" s="269"/>
      <c r="E154" s="269"/>
      <c r="F154" s="267"/>
      <c r="G154" s="266"/>
    </row>
    <row r="155" spans="1:7" s="262" customFormat="1">
      <c r="A155" s="265"/>
      <c r="B155" s="268"/>
      <c r="C155" s="268"/>
      <c r="D155" s="268"/>
      <c r="E155" s="268"/>
      <c r="F155" s="267"/>
      <c r="G155" s="266"/>
    </row>
    <row r="156" spans="1:7" s="262" customFormat="1">
      <c r="B156" s="263"/>
      <c r="C156" s="263"/>
      <c r="D156" s="263"/>
      <c r="E156" s="263"/>
      <c r="F156" s="263"/>
    </row>
    <row r="157" spans="1:7" s="262" customFormat="1">
      <c r="B157" s="263"/>
      <c r="C157" s="263"/>
      <c r="D157" s="263"/>
      <c r="E157" s="263"/>
      <c r="F157" s="263"/>
    </row>
    <row r="158" spans="1:7" s="262" customFormat="1">
      <c r="A158" s="265"/>
      <c r="B158" s="264"/>
      <c r="C158" s="264"/>
      <c r="D158" s="264"/>
      <c r="E158" s="264"/>
      <c r="F158" s="263"/>
    </row>
    <row r="159" spans="1:7" s="262" customFormat="1"/>
    <row r="160" spans="1:7" s="262" customFormat="1"/>
    <row r="161" s="262" customFormat="1"/>
    <row r="162" s="262" customFormat="1"/>
    <row r="163" s="262" customFormat="1"/>
    <row r="164" s="262" customFormat="1"/>
    <row r="165" s="262" customFormat="1"/>
    <row r="166" s="262" customFormat="1"/>
    <row r="167" s="262" customFormat="1"/>
    <row r="168" s="262" customFormat="1"/>
    <row r="169" s="262" customFormat="1"/>
    <row r="170" s="262" customFormat="1"/>
    <row r="171" s="262" customFormat="1"/>
    <row r="172" s="262" customFormat="1"/>
    <row r="173" s="262" customFormat="1"/>
    <row r="174" s="262" customFormat="1"/>
    <row r="175" s="262" customFormat="1"/>
    <row r="176" s="262" customFormat="1"/>
    <row r="177" s="262" customFormat="1"/>
    <row r="178" s="262" customFormat="1"/>
    <row r="179" s="262" customFormat="1"/>
    <row r="180" s="262" customFormat="1"/>
    <row r="181" s="262" customFormat="1"/>
    <row r="182" s="262" customFormat="1"/>
    <row r="183" s="262" customFormat="1"/>
    <row r="184" s="262" customFormat="1"/>
    <row r="185" s="262" customFormat="1"/>
    <row r="186" s="262" customFormat="1"/>
    <row r="187" s="262" customFormat="1"/>
    <row r="188" s="262" customFormat="1"/>
    <row r="189" s="262" customFormat="1"/>
    <row r="190" s="262" customFormat="1"/>
    <row r="191" s="262" customFormat="1"/>
    <row r="192" s="262" customFormat="1"/>
    <row r="193" s="262" customFormat="1"/>
    <row r="194" s="262" customFormat="1"/>
    <row r="195" s="262" customFormat="1"/>
    <row r="196" s="262" customFormat="1"/>
    <row r="197" s="262" customFormat="1"/>
    <row r="198" s="262" customFormat="1"/>
    <row r="199" s="262" customFormat="1"/>
    <row r="200" s="262" customFormat="1"/>
    <row r="201" s="262" customFormat="1"/>
    <row r="202" s="262" customFormat="1"/>
    <row r="203" s="262" customFormat="1"/>
    <row r="204" s="262" customFormat="1"/>
    <row r="205" s="262" customFormat="1"/>
    <row r="206" s="262" customFormat="1"/>
    <row r="207" s="262" customFormat="1"/>
    <row r="208" s="262" customFormat="1"/>
    <row r="209" s="262" customFormat="1"/>
    <row r="210" s="262" customFormat="1"/>
    <row r="211" s="262" customFormat="1"/>
    <row r="212" s="262" customFormat="1"/>
    <row r="213" s="262" customFormat="1"/>
    <row r="214" s="262" customFormat="1"/>
    <row r="215" s="262" customFormat="1"/>
    <row r="216" s="262" customFormat="1"/>
    <row r="217" s="262" customFormat="1"/>
    <row r="218" s="262" customFormat="1"/>
    <row r="219" s="262" customFormat="1"/>
    <row r="220" s="262" customFormat="1"/>
    <row r="221" s="262" customFormat="1"/>
    <row r="222" s="262" customFormat="1"/>
    <row r="223" s="262" customFormat="1"/>
    <row r="224" s="262" customFormat="1"/>
    <row r="225" s="262" customFormat="1"/>
    <row r="226" s="262" customFormat="1"/>
    <row r="227" s="262" customFormat="1"/>
    <row r="228" s="262" customFormat="1"/>
    <row r="229" s="262" customFormat="1"/>
    <row r="230" s="262" customFormat="1"/>
    <row r="231" s="262" customFormat="1"/>
    <row r="232" s="262" customFormat="1"/>
    <row r="233" s="262" customFormat="1"/>
    <row r="234" s="262" customFormat="1"/>
    <row r="235" s="262" customFormat="1"/>
    <row r="236" s="262" customFormat="1"/>
    <row r="237" s="262" customFormat="1"/>
    <row r="238" s="262" customFormat="1"/>
    <row r="239" s="262" customFormat="1"/>
    <row r="240" s="262" customFormat="1"/>
    <row r="241" s="262" customFormat="1"/>
    <row r="242" s="262" customFormat="1"/>
    <row r="243" s="262" customFormat="1"/>
    <row r="244" s="262" customFormat="1"/>
    <row r="245" s="262" customFormat="1"/>
    <row r="246" s="262" customFormat="1"/>
    <row r="247" s="262" customFormat="1"/>
    <row r="248" s="262" customFormat="1"/>
    <row r="249" s="262" customFormat="1"/>
    <row r="250" s="262" customFormat="1"/>
    <row r="251" s="262" customFormat="1"/>
    <row r="252" s="262" customFormat="1"/>
    <row r="253" s="262" customFormat="1"/>
    <row r="254" s="262" customFormat="1"/>
    <row r="255" s="262" customFormat="1"/>
    <row r="256" s="262" customFormat="1"/>
    <row r="257" s="262" customFormat="1"/>
    <row r="258" s="262" customFormat="1"/>
    <row r="259" s="262" customFormat="1"/>
    <row r="260" s="262" customFormat="1"/>
    <row r="261" s="262" customFormat="1"/>
    <row r="262" s="262" customFormat="1"/>
    <row r="263" s="262" customFormat="1"/>
    <row r="264" s="262" customFormat="1"/>
    <row r="265" s="262" customFormat="1"/>
    <row r="266" s="262" customFormat="1"/>
    <row r="267" s="262" customFormat="1"/>
    <row r="268" s="262" customFormat="1"/>
    <row r="269" s="262" customFormat="1"/>
    <row r="270" s="262" customFormat="1"/>
    <row r="271" s="262" customFormat="1"/>
    <row r="272" s="262" customFormat="1"/>
    <row r="273" s="262" customFormat="1"/>
    <row r="274" s="262" customFormat="1"/>
    <row r="275" s="262" customFormat="1"/>
    <row r="276" s="262" customFormat="1"/>
    <row r="277" s="262" customFormat="1"/>
    <row r="278" s="262" customFormat="1"/>
    <row r="279" s="262" customFormat="1"/>
    <row r="280" s="262" customFormat="1"/>
    <row r="281" s="262" customFormat="1"/>
    <row r="282" s="262" customFormat="1"/>
    <row r="283" s="262" customFormat="1"/>
    <row r="284" s="262" customFormat="1"/>
    <row r="285" s="262" customFormat="1"/>
    <row r="286" s="262" customFormat="1"/>
    <row r="287" s="262" customFormat="1"/>
    <row r="288" s="262" customFormat="1"/>
    <row r="289" s="262" customFormat="1"/>
    <row r="290" s="262" customFormat="1"/>
    <row r="291" s="262" customFormat="1"/>
    <row r="292" s="262" customFormat="1"/>
    <row r="293" s="262" customFormat="1"/>
    <row r="294" s="262" customFormat="1"/>
    <row r="295" s="262" customFormat="1"/>
    <row r="296" s="262" customFormat="1"/>
    <row r="297" s="262" customFormat="1"/>
    <row r="298" s="262" customFormat="1"/>
    <row r="299" s="262" customFormat="1"/>
    <row r="300" s="262" customFormat="1"/>
    <row r="301" s="262" customFormat="1"/>
    <row r="302" s="262" customFormat="1"/>
    <row r="303" s="262" customFormat="1"/>
    <row r="304" s="262" customFormat="1"/>
    <row r="305" s="262" customFormat="1"/>
    <row r="306" s="262" customFormat="1"/>
    <row r="307" s="262" customFormat="1"/>
    <row r="308" s="262" customFormat="1"/>
    <row r="309" s="262" customFormat="1"/>
    <row r="310" s="262" customFormat="1"/>
    <row r="311" s="262" customFormat="1"/>
    <row r="312" s="262" customFormat="1"/>
    <row r="313" s="262" customFormat="1"/>
    <row r="314" s="262" customFormat="1"/>
    <row r="315" s="262" customFormat="1"/>
    <row r="316" s="262" customFormat="1"/>
    <row r="317" s="262" customFormat="1"/>
    <row r="318" s="262" customFormat="1"/>
    <row r="319" s="262" customFormat="1"/>
    <row r="320" s="262" customFormat="1"/>
    <row r="321" s="262" customFormat="1"/>
    <row r="322" s="262" customFormat="1"/>
    <row r="323" s="262" customFormat="1"/>
    <row r="324" s="262" customFormat="1"/>
    <row r="325" s="262" customFormat="1"/>
    <row r="326" s="262" customFormat="1"/>
    <row r="327" s="262" customFormat="1"/>
    <row r="328" s="262" customFormat="1"/>
    <row r="329" s="262" customFormat="1"/>
    <row r="330" s="262" customFormat="1"/>
    <row r="331" s="262" customFormat="1"/>
    <row r="332" s="262" customFormat="1"/>
    <row r="333" s="262" customFormat="1"/>
    <row r="334" s="262" customFormat="1"/>
    <row r="335" s="262" customFormat="1"/>
    <row r="336" s="262" customFormat="1"/>
    <row r="337" s="262" customFormat="1"/>
    <row r="338" s="262" customFormat="1"/>
    <row r="339" s="262" customFormat="1"/>
    <row r="340" s="262" customFormat="1"/>
    <row r="341" s="262" customFormat="1"/>
    <row r="342" s="262" customFormat="1"/>
    <row r="343" s="262" customFormat="1"/>
    <row r="344" s="262" customFormat="1"/>
    <row r="345" s="262" customFormat="1"/>
    <row r="346" s="262" customFormat="1"/>
    <row r="347" s="262" customFormat="1"/>
    <row r="348" s="262" customFormat="1"/>
    <row r="349" s="262" customFormat="1"/>
    <row r="350" s="262" customFormat="1"/>
    <row r="351" s="262" customFormat="1"/>
    <row r="352" s="262" customFormat="1"/>
    <row r="353" s="262" customFormat="1"/>
    <row r="354" s="262" customFormat="1"/>
    <row r="355" s="262" customFormat="1"/>
    <row r="356" s="262" customFormat="1"/>
    <row r="357" s="262" customFormat="1"/>
    <row r="358" s="262" customFormat="1"/>
    <row r="359" s="262" customFormat="1"/>
    <row r="360" s="262" customFormat="1"/>
    <row r="361" s="262" customFormat="1"/>
    <row r="362" s="262" customFormat="1"/>
    <row r="363" s="262" customFormat="1"/>
    <row r="364" s="262" customFormat="1"/>
    <row r="365" s="262" customFormat="1"/>
    <row r="366" s="262" customFormat="1"/>
    <row r="367" s="262" customFormat="1"/>
    <row r="368" s="262" customFormat="1"/>
    <row r="369" s="262" customFormat="1"/>
    <row r="370" s="262" customFormat="1"/>
    <row r="371" s="262" customFormat="1"/>
    <row r="372" s="262" customFormat="1"/>
    <row r="373" s="262" customFormat="1"/>
    <row r="374" s="262" customFormat="1"/>
    <row r="375" s="262" customFormat="1"/>
    <row r="376" s="262" customFormat="1"/>
    <row r="377" s="262" customFormat="1"/>
    <row r="378" s="262" customFormat="1"/>
    <row r="379" s="262" customFormat="1"/>
    <row r="380" s="262" customFormat="1"/>
    <row r="381" s="262" customFormat="1"/>
    <row r="382" s="262" customFormat="1"/>
    <row r="383" s="262" customFormat="1"/>
    <row r="384" s="262" customFormat="1"/>
    <row r="385" s="262" customFormat="1"/>
    <row r="386" s="262" customFormat="1"/>
    <row r="387" s="262" customFormat="1"/>
    <row r="388" s="262" customFormat="1"/>
    <row r="389" s="262" customFormat="1"/>
    <row r="390" s="262" customFormat="1"/>
    <row r="391" s="262" customFormat="1"/>
    <row r="392" s="262" customFormat="1"/>
    <row r="393" s="262" customFormat="1"/>
    <row r="394" s="262" customFormat="1"/>
    <row r="395" s="262" customFormat="1"/>
    <row r="396" s="262" customFormat="1"/>
    <row r="397" s="262" customFormat="1"/>
    <row r="398" s="262" customFormat="1"/>
    <row r="399" s="262" customFormat="1"/>
    <row r="400" s="262" customFormat="1"/>
    <row r="401" s="262" customFormat="1"/>
    <row r="402" s="262" customFormat="1"/>
    <row r="403" s="262" customFormat="1"/>
    <row r="404" s="262" customFormat="1"/>
    <row r="405" s="262" customFormat="1"/>
    <row r="406" s="262" customFormat="1"/>
    <row r="407" s="262" customFormat="1"/>
    <row r="408" s="262" customFormat="1"/>
    <row r="409" s="262" customFormat="1"/>
    <row r="410" s="262" customFormat="1"/>
    <row r="411" s="262" customFormat="1"/>
    <row r="412" s="262" customFormat="1"/>
    <row r="413" s="262" customFormat="1"/>
    <row r="414" s="262" customFormat="1"/>
    <row r="415" s="262" customFormat="1"/>
    <row r="416" s="262" customFormat="1"/>
    <row r="417" s="262" customFormat="1"/>
    <row r="418" s="262" customFormat="1"/>
    <row r="419" s="262" customFormat="1"/>
    <row r="420" s="262" customFormat="1"/>
    <row r="421" s="262" customFormat="1"/>
    <row r="422" s="262" customFormat="1"/>
    <row r="423" s="262" customFormat="1"/>
    <row r="424" s="262" customFormat="1"/>
    <row r="425" s="262" customFormat="1"/>
    <row r="426" s="262" customFormat="1"/>
    <row r="427" s="262" customFormat="1"/>
    <row r="428" s="262" customFormat="1"/>
    <row r="429" s="262" customFormat="1"/>
    <row r="430" s="262" customFormat="1"/>
    <row r="431" s="262" customFormat="1"/>
    <row r="432" s="262" customFormat="1"/>
    <row r="433" s="262" customFormat="1"/>
    <row r="434" s="262" customFormat="1"/>
    <row r="435" s="262" customFormat="1"/>
    <row r="436" s="262" customFormat="1"/>
    <row r="437" s="262" customFormat="1"/>
    <row r="438" s="262" customFormat="1"/>
    <row r="439" s="262" customFormat="1"/>
    <row r="440" s="262" customFormat="1"/>
    <row r="441" s="262" customFormat="1"/>
    <row r="442" s="262" customFormat="1"/>
    <row r="443" s="262" customFormat="1"/>
    <row r="444" s="262" customFormat="1"/>
    <row r="445" s="262" customFormat="1"/>
    <row r="446" s="262" customFormat="1"/>
    <row r="447" s="262" customFormat="1"/>
    <row r="448" s="262" customFormat="1"/>
    <row r="449" s="262" customFormat="1"/>
    <row r="450" s="262" customFormat="1"/>
    <row r="451" s="262" customFormat="1"/>
    <row r="452" s="262" customFormat="1"/>
    <row r="453" s="262" customFormat="1"/>
    <row r="454" s="262" customFormat="1"/>
    <row r="455" s="262" customFormat="1"/>
    <row r="456" s="262" customFormat="1"/>
    <row r="457" s="262" customFormat="1"/>
    <row r="458" s="262" customFormat="1"/>
    <row r="459" s="262" customFormat="1"/>
    <row r="460" s="262" customFormat="1"/>
    <row r="461" s="262" customFormat="1"/>
    <row r="462" s="262" customFormat="1"/>
    <row r="463" s="262" customFormat="1"/>
    <row r="464" s="262" customFormat="1"/>
    <row r="465" s="262" customFormat="1"/>
    <row r="466" s="262" customFormat="1"/>
    <row r="467" s="262" customFormat="1"/>
    <row r="468" s="262" customFormat="1"/>
    <row r="469" s="262" customFormat="1"/>
    <row r="470" s="262" customFormat="1"/>
    <row r="471" s="262" customFormat="1"/>
    <row r="472" s="262" customFormat="1"/>
    <row r="473" s="262" customFormat="1"/>
    <row r="474" s="262" customFormat="1"/>
    <row r="475" s="262" customFormat="1"/>
    <row r="476" s="262" customFormat="1"/>
    <row r="477" s="262" customFormat="1"/>
    <row r="478" s="262" customFormat="1"/>
    <row r="479" s="262" customFormat="1"/>
    <row r="480" s="262" customFormat="1"/>
    <row r="481" s="262" customFormat="1"/>
    <row r="482" s="262" customFormat="1"/>
    <row r="483" s="262" customFormat="1"/>
    <row r="484" s="262" customFormat="1"/>
    <row r="485" s="262" customFormat="1"/>
    <row r="486" s="262" customFormat="1"/>
    <row r="487" s="262" customFormat="1"/>
    <row r="488" s="262" customFormat="1"/>
    <row r="489" s="262" customFormat="1"/>
    <row r="490" s="262" customFormat="1"/>
    <row r="491" s="262" customFormat="1"/>
    <row r="492" s="262" customFormat="1"/>
    <row r="493" s="262" customFormat="1"/>
    <row r="494" s="262" customFormat="1"/>
    <row r="495" s="262" customFormat="1"/>
    <row r="496" s="262" customFormat="1"/>
    <row r="497" s="262" customFormat="1"/>
    <row r="498" s="262" customFormat="1"/>
    <row r="499" s="262" customFormat="1"/>
    <row r="500" s="262" customFormat="1"/>
    <row r="501" s="262" customFormat="1"/>
    <row r="502" s="262" customFormat="1"/>
    <row r="503" s="262" customFormat="1"/>
    <row r="504" s="262" customFormat="1"/>
    <row r="505" s="262" customFormat="1"/>
    <row r="506" s="262" customFormat="1"/>
    <row r="507" s="262" customFormat="1"/>
    <row r="508" s="262" customFormat="1"/>
    <row r="509" s="262" customFormat="1"/>
    <row r="510" s="262" customFormat="1"/>
    <row r="511" s="262" customFormat="1"/>
    <row r="512" s="262" customFormat="1"/>
    <row r="513" s="262" customFormat="1"/>
    <row r="514" s="262" customFormat="1"/>
    <row r="515" s="262" customFormat="1"/>
    <row r="516" s="262" customFormat="1"/>
    <row r="517" s="262" customFormat="1"/>
    <row r="518" s="262" customFormat="1"/>
    <row r="519" s="262" customFormat="1"/>
    <row r="520" s="262" customFormat="1"/>
    <row r="521" s="262" customFormat="1"/>
    <row r="522" s="262" customFormat="1"/>
    <row r="523" s="262" customFormat="1"/>
    <row r="524" s="262" customFormat="1"/>
    <row r="525" s="262" customFormat="1"/>
    <row r="526" s="262" customFormat="1"/>
    <row r="527" s="262" customFormat="1"/>
    <row r="528" s="262" customFormat="1"/>
    <row r="529" s="262" customFormat="1"/>
    <row r="530" s="262" customFormat="1"/>
    <row r="531" s="262" customFormat="1"/>
    <row r="532" s="262" customFormat="1"/>
    <row r="533" s="262" customFormat="1"/>
    <row r="534" s="262" customFormat="1"/>
    <row r="535" s="262" customFormat="1"/>
    <row r="536" s="262" customFormat="1"/>
    <row r="537" s="262" customFormat="1"/>
    <row r="538" s="262" customFormat="1"/>
    <row r="539" s="262" customFormat="1"/>
    <row r="540" s="262" customFormat="1"/>
    <row r="541" s="262" customFormat="1"/>
    <row r="542" s="262" customFormat="1"/>
    <row r="543" s="262" customFormat="1"/>
    <row r="544" s="262" customFormat="1"/>
    <row r="545" s="262" customFormat="1"/>
    <row r="546" s="262" customFormat="1"/>
    <row r="547" s="262" customFormat="1"/>
    <row r="548" s="262" customFormat="1"/>
    <row r="549" s="262" customFormat="1"/>
    <row r="550" s="262" customFormat="1"/>
    <row r="551" s="262" customFormat="1"/>
    <row r="552" s="262" customFormat="1"/>
    <row r="553" s="262" customFormat="1"/>
    <row r="554" s="262" customFormat="1"/>
    <row r="555" s="262" customFormat="1"/>
    <row r="556" s="262" customFormat="1"/>
    <row r="557" s="262" customFormat="1"/>
    <row r="558" s="262" customFormat="1"/>
    <row r="559" s="262" customFormat="1"/>
    <row r="560" s="262" customFormat="1"/>
    <row r="561" s="262" customFormat="1"/>
    <row r="562" s="262" customFormat="1"/>
    <row r="563" s="262" customFormat="1"/>
    <row r="564" s="262" customFormat="1"/>
    <row r="565" s="262" customFormat="1"/>
    <row r="566" s="262" customFormat="1"/>
    <row r="567" s="262" customFormat="1"/>
    <row r="568" s="262" customFormat="1"/>
    <row r="569" s="262" customFormat="1"/>
    <row r="570" s="262" customFormat="1"/>
    <row r="571" s="262" customFormat="1"/>
    <row r="572" s="262" customFormat="1"/>
  </sheetData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zoomScale="115" zoomScaleNormal="115" zoomScalePageLayoutView="130" workbookViewId="0">
      <selection activeCell="Q1" sqref="Q1"/>
    </sheetView>
  </sheetViews>
  <sheetFormatPr defaultColWidth="8.85546875" defaultRowHeight="15"/>
  <cols>
    <col min="2" max="13" width="6" customWidth="1"/>
  </cols>
  <sheetData>
    <row r="1" spans="1:15" ht="24.75" customHeight="1">
      <c r="B1" s="289" t="s">
        <v>11</v>
      </c>
      <c r="C1" s="289"/>
      <c r="D1" s="289"/>
      <c r="E1" s="289"/>
      <c r="F1" s="289"/>
      <c r="G1" s="289"/>
      <c r="H1" s="289"/>
      <c r="I1" s="289"/>
      <c r="J1" s="289"/>
      <c r="K1" s="289"/>
      <c r="L1" s="289"/>
      <c r="M1" s="289"/>
      <c r="N1" s="289"/>
      <c r="O1" s="289"/>
    </row>
    <row r="2" spans="1:15"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5"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5"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5"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</row>
    <row r="6" spans="1:15"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</row>
    <row r="7" spans="1:15"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</row>
    <row r="8" spans="1:15"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O8" s="19"/>
    </row>
    <row r="9" spans="1:15"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</row>
    <row r="10" spans="1:15"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</row>
    <row r="11" spans="1:15"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</row>
    <row r="12" spans="1:15"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</row>
    <row r="13" spans="1:15" ht="9.75" customHeight="1">
      <c r="B13" s="20" t="s">
        <v>10</v>
      </c>
      <c r="C13" s="13"/>
    </row>
    <row r="14" spans="1:15">
      <c r="B14" s="20" t="s">
        <v>12</v>
      </c>
    </row>
    <row r="16" spans="1:15">
      <c r="A16" s="1" t="s">
        <v>0</v>
      </c>
    </row>
    <row r="17" spans="1:18">
      <c r="A17" s="2"/>
      <c r="B17" s="288">
        <v>2014</v>
      </c>
      <c r="C17" s="288"/>
      <c r="D17" s="288"/>
      <c r="E17" s="288"/>
      <c r="F17" s="288">
        <v>2015</v>
      </c>
      <c r="G17" s="288"/>
      <c r="H17" s="288"/>
      <c r="I17" s="288"/>
      <c r="J17" s="288">
        <v>2016</v>
      </c>
      <c r="K17" s="288"/>
      <c r="L17" s="288"/>
      <c r="M17" s="288"/>
    </row>
    <row r="18" spans="1:18">
      <c r="A18" s="3"/>
      <c r="B18" s="4" t="s">
        <v>1</v>
      </c>
      <c r="C18" s="4" t="s">
        <v>2</v>
      </c>
      <c r="D18" s="4" t="s">
        <v>3</v>
      </c>
      <c r="E18" s="4" t="s">
        <v>4</v>
      </c>
      <c r="F18" s="4" t="s">
        <v>1</v>
      </c>
      <c r="G18" s="4" t="s">
        <v>2</v>
      </c>
      <c r="H18" s="4" t="s">
        <v>3</v>
      </c>
      <c r="I18" s="4" t="s">
        <v>4</v>
      </c>
      <c r="J18" s="4" t="s">
        <v>1</v>
      </c>
      <c r="K18" s="4" t="s">
        <v>2</v>
      </c>
      <c r="L18" s="4" t="s">
        <v>3</v>
      </c>
      <c r="M18" s="4" t="s">
        <v>4</v>
      </c>
    </row>
    <row r="19" spans="1:18">
      <c r="A19" s="5" t="s">
        <v>5</v>
      </c>
      <c r="B19" s="6">
        <v>0.9</v>
      </c>
      <c r="C19" s="6">
        <v>0</v>
      </c>
      <c r="D19" s="6">
        <v>0.2</v>
      </c>
      <c r="E19" s="7">
        <v>-0.2</v>
      </c>
      <c r="F19" s="6">
        <v>0.2</v>
      </c>
      <c r="G19" s="6">
        <v>0.4</v>
      </c>
      <c r="H19" s="6">
        <v>0.3</v>
      </c>
      <c r="I19" s="6">
        <v>0.4</v>
      </c>
      <c r="J19" s="6">
        <v>0.4</v>
      </c>
      <c r="K19" s="6">
        <v>1.1000000000000001</v>
      </c>
      <c r="L19" s="6">
        <v>0.7</v>
      </c>
      <c r="M19" s="7">
        <v>0.5</v>
      </c>
    </row>
    <row r="20" spans="1:18">
      <c r="A20" s="5" t="s">
        <v>6</v>
      </c>
      <c r="B20" s="8">
        <v>1.4</v>
      </c>
      <c r="C20" s="8">
        <v>1.2</v>
      </c>
      <c r="D20" s="8">
        <v>1.2</v>
      </c>
      <c r="E20" s="8">
        <v>1</v>
      </c>
      <c r="F20" s="8">
        <v>1</v>
      </c>
      <c r="G20" s="8">
        <v>1.2</v>
      </c>
      <c r="H20" s="8">
        <v>1.1000000000000001</v>
      </c>
      <c r="I20" s="8">
        <v>1.3</v>
      </c>
      <c r="J20" s="8">
        <v>0.8</v>
      </c>
      <c r="K20" s="8">
        <v>0.6</v>
      </c>
      <c r="L20" s="8">
        <v>0.6</v>
      </c>
      <c r="M20" s="8">
        <v>0.4</v>
      </c>
    </row>
    <row r="21" spans="1:18">
      <c r="A21" s="3" t="s">
        <v>7</v>
      </c>
      <c r="B21" s="9">
        <v>0.5</v>
      </c>
      <c r="C21" s="9">
        <v>0.5</v>
      </c>
      <c r="D21" s="9">
        <v>-0.1</v>
      </c>
      <c r="E21" s="9">
        <v>0.1</v>
      </c>
      <c r="F21" s="9">
        <v>-0.3</v>
      </c>
      <c r="G21" s="9">
        <v>0</v>
      </c>
      <c r="H21" s="9">
        <v>0.2</v>
      </c>
      <c r="I21" s="9">
        <v>0.1</v>
      </c>
      <c r="J21" s="9">
        <v>-0.1</v>
      </c>
      <c r="K21" s="9">
        <v>-0.4</v>
      </c>
      <c r="L21" s="9">
        <v>0</v>
      </c>
      <c r="M21" s="9">
        <v>0.2</v>
      </c>
    </row>
    <row r="22" spans="1:18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8">
      <c r="A23" s="1" t="s">
        <v>8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</row>
    <row r="24" spans="1:18">
      <c r="A24" s="11"/>
      <c r="B24" s="12">
        <v>2014</v>
      </c>
      <c r="C24" s="12">
        <v>2015</v>
      </c>
      <c r="D24" s="12">
        <v>2016</v>
      </c>
      <c r="E24" s="10"/>
      <c r="F24" s="10"/>
      <c r="G24" s="10"/>
      <c r="H24" s="10"/>
      <c r="I24" s="10"/>
      <c r="J24" s="10"/>
      <c r="K24" s="10"/>
      <c r="L24" s="10"/>
      <c r="M24" s="10"/>
    </row>
    <row r="25" spans="1:18">
      <c r="A25" s="13" t="s">
        <v>9</v>
      </c>
      <c r="B25" s="14">
        <v>1.2</v>
      </c>
      <c r="C25" s="14">
        <v>1.2</v>
      </c>
      <c r="D25" s="14">
        <v>0.6</v>
      </c>
      <c r="E25" s="10"/>
      <c r="F25" s="10"/>
      <c r="G25" s="10"/>
      <c r="H25" s="10"/>
      <c r="I25" s="10"/>
      <c r="J25" s="10"/>
      <c r="K25" s="10"/>
      <c r="L25" s="10"/>
      <c r="M25" s="10"/>
    </row>
    <row r="26" spans="1:18">
      <c r="A26" s="13" t="s">
        <v>5</v>
      </c>
      <c r="B26" s="15">
        <v>0.2</v>
      </c>
      <c r="C26" s="15">
        <v>0.4</v>
      </c>
      <c r="D26" s="15">
        <v>0.7</v>
      </c>
      <c r="E26" s="10"/>
      <c r="F26" s="10"/>
      <c r="G26" s="10"/>
      <c r="H26" s="10"/>
      <c r="I26" s="10"/>
      <c r="J26" s="10"/>
      <c r="K26" s="10"/>
      <c r="L26" s="10"/>
      <c r="M26" s="10"/>
    </row>
    <row r="27" spans="1:18">
      <c r="A27" s="16" t="s">
        <v>7</v>
      </c>
      <c r="B27" s="17">
        <v>0.2</v>
      </c>
      <c r="C27" s="17">
        <v>0.1</v>
      </c>
      <c r="D27" s="17">
        <v>-0.1</v>
      </c>
      <c r="E27" s="10"/>
      <c r="F27" s="10"/>
      <c r="G27" s="10"/>
      <c r="H27" s="10"/>
      <c r="I27" s="10"/>
      <c r="J27" s="10"/>
      <c r="K27" s="10"/>
      <c r="L27" s="10"/>
      <c r="M27" s="10"/>
    </row>
    <row r="28" spans="1:18">
      <c r="R28" s="21"/>
    </row>
    <row r="30" spans="1:18">
      <c r="C30" s="22"/>
    </row>
  </sheetData>
  <mergeCells count="4">
    <mergeCell ref="B17:E17"/>
    <mergeCell ref="F17:I17"/>
    <mergeCell ref="J17:M17"/>
    <mergeCell ref="B1:O1"/>
  </mergeCells>
  <pageMargins left="0.7" right="0.7" top="0.75" bottom="0.75" header="0.3" footer="0.3"/>
  <pageSetup paperSize="9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92"/>
  <sheetViews>
    <sheetView zoomScale="160" zoomScaleNormal="160" workbookViewId="0">
      <selection activeCell="K4" sqref="K4"/>
    </sheetView>
  </sheetViews>
  <sheetFormatPr defaultRowHeight="9"/>
  <cols>
    <col min="1" max="8" width="9.7109375" style="24" customWidth="1"/>
    <col min="9" max="14" width="10.7109375" style="24" customWidth="1"/>
    <col min="15" max="16384" width="9.140625" style="24"/>
  </cols>
  <sheetData>
    <row r="1" spans="1:1" s="26" customFormat="1" ht="12" customHeight="1">
      <c r="A1" s="23" t="s">
        <v>369</v>
      </c>
    </row>
    <row r="2" spans="1:1" s="26" customFormat="1" ht="12" customHeight="1"/>
    <row r="3" spans="1:1" s="26" customFormat="1" ht="12" customHeight="1"/>
    <row r="4" spans="1:1" s="26" customFormat="1" ht="12" customHeight="1"/>
    <row r="5" spans="1:1" s="26" customFormat="1" ht="12" customHeight="1"/>
    <row r="29" spans="1:1" ht="9.9499999999999993" customHeight="1">
      <c r="A29" s="24" t="s">
        <v>368</v>
      </c>
    </row>
    <row r="34" spans="1:12">
      <c r="B34" s="24" t="s">
        <v>367</v>
      </c>
      <c r="C34" s="24" t="s">
        <v>366</v>
      </c>
    </row>
    <row r="35" spans="1:12">
      <c r="B35" s="70" t="s">
        <v>365</v>
      </c>
      <c r="C35" s="70" t="s">
        <v>364</v>
      </c>
      <c r="D35" s="70" t="s">
        <v>363</v>
      </c>
      <c r="F35" s="129"/>
      <c r="I35" s="70" t="s">
        <v>362</v>
      </c>
      <c r="J35" s="70" t="s">
        <v>361</v>
      </c>
      <c r="K35" s="70" t="s">
        <v>360</v>
      </c>
      <c r="L35" s="147"/>
    </row>
    <row r="36" spans="1:12">
      <c r="A36" s="138">
        <v>40179</v>
      </c>
      <c r="B36" s="133">
        <v>1.4406000000000001</v>
      </c>
      <c r="C36" s="65">
        <v>77.900000000000006</v>
      </c>
      <c r="D36" s="63">
        <f t="shared" ref="D36:D99" si="0">+IF(B36&gt;0,IF(C36&gt;0,(C36/B36),#N/A))</f>
        <v>54.074691100930167</v>
      </c>
      <c r="F36" s="129"/>
      <c r="G36" s="24">
        <v>2010</v>
      </c>
      <c r="H36" s="138">
        <v>40179</v>
      </c>
      <c r="I36" s="144">
        <v>100</v>
      </c>
      <c r="J36" s="144">
        <v>100</v>
      </c>
      <c r="K36" s="144">
        <v>100</v>
      </c>
    </row>
    <row r="37" spans="1:12">
      <c r="A37" s="138">
        <v>40182</v>
      </c>
      <c r="B37" s="133">
        <v>1.4389000000000001</v>
      </c>
      <c r="C37" s="24">
        <v>78.239999999999995</v>
      </c>
      <c r="D37" s="63">
        <f t="shared" si="0"/>
        <v>54.374869692125927</v>
      </c>
      <c r="F37" s="129"/>
      <c r="H37" s="144" t="s">
        <v>359</v>
      </c>
      <c r="I37" s="144">
        <v>101.05295622842063</v>
      </c>
      <c r="J37" s="144">
        <v>100.85837377961275</v>
      </c>
      <c r="K37" s="144">
        <v>101.3793844021381</v>
      </c>
      <c r="L37" s="139"/>
    </row>
    <row r="38" spans="1:12">
      <c r="A38" s="138">
        <v>40183</v>
      </c>
      <c r="B38" s="133">
        <v>1.4441999999999999</v>
      </c>
      <c r="C38" s="24">
        <v>79.55</v>
      </c>
      <c r="D38" s="63">
        <f t="shared" si="0"/>
        <v>55.082398559756264</v>
      </c>
      <c r="F38" s="129"/>
      <c r="H38" s="144" t="s">
        <v>358</v>
      </c>
      <c r="I38" s="144">
        <v>102.9673733098021</v>
      </c>
      <c r="J38" s="144">
        <v>103.56867360779891</v>
      </c>
      <c r="K38" s="144">
        <v>102.26169915507286</v>
      </c>
      <c r="L38" s="139"/>
    </row>
    <row r="39" spans="1:12">
      <c r="A39" s="138">
        <v>40184</v>
      </c>
      <c r="B39" s="133">
        <v>1.4350000000000001</v>
      </c>
      <c r="C39" s="24">
        <v>80.3</v>
      </c>
      <c r="D39" s="63">
        <f t="shared" si="0"/>
        <v>55.958188153310104</v>
      </c>
      <c r="F39" s="129"/>
      <c r="H39" s="144" t="s">
        <v>357</v>
      </c>
      <c r="I39" s="144">
        <v>102.92200200338337</v>
      </c>
      <c r="J39" s="144">
        <v>103.15463904084619</v>
      </c>
      <c r="K39" s="144">
        <v>102.71079642690243</v>
      </c>
      <c r="L39" s="139"/>
    </row>
    <row r="40" spans="1:12">
      <c r="A40" s="138">
        <v>40185</v>
      </c>
      <c r="B40" s="133">
        <v>1.4303999999999999</v>
      </c>
      <c r="C40" s="24">
        <v>80.77</v>
      </c>
      <c r="D40" s="63">
        <f t="shared" si="0"/>
        <v>56.466722595078302</v>
      </c>
      <c r="F40" s="129"/>
      <c r="H40" s="144" t="s">
        <v>356</v>
      </c>
      <c r="I40" s="144">
        <v>105.32176659912473</v>
      </c>
      <c r="J40" s="144">
        <v>106.14190921714695</v>
      </c>
      <c r="K40" s="144">
        <v>104.17280551311801</v>
      </c>
      <c r="L40" s="139"/>
    </row>
    <row r="41" spans="1:12">
      <c r="A41" s="138">
        <v>40186</v>
      </c>
      <c r="B41" s="133">
        <v>1.4273</v>
      </c>
      <c r="C41" s="24">
        <v>79.88</v>
      </c>
      <c r="D41" s="63">
        <f t="shared" si="0"/>
        <v>55.965809570517756</v>
      </c>
      <c r="F41" s="129"/>
      <c r="H41" s="144" t="s">
        <v>355</v>
      </c>
      <c r="I41" s="144">
        <v>106.72206606368057</v>
      </c>
      <c r="J41" s="144">
        <v>107.22437727033636</v>
      </c>
      <c r="K41" s="144">
        <v>106.02141202084535</v>
      </c>
      <c r="L41" s="139"/>
    </row>
    <row r="42" spans="1:12">
      <c r="A42" s="138">
        <v>40189</v>
      </c>
      <c r="B42" s="133">
        <v>1.4528000000000001</v>
      </c>
      <c r="C42" s="24">
        <v>80.08</v>
      </c>
      <c r="D42" s="63">
        <f t="shared" si="0"/>
        <v>55.121145374449334</v>
      </c>
      <c r="F42" s="129"/>
      <c r="H42" s="144" t="s">
        <v>354</v>
      </c>
      <c r="I42" s="144">
        <v>106.15529613806862</v>
      </c>
      <c r="J42" s="144">
        <v>106.62035233861762</v>
      </c>
      <c r="K42" s="144">
        <v>105.58471615892928</v>
      </c>
      <c r="L42" s="139"/>
    </row>
    <row r="43" spans="1:12">
      <c r="A43" s="138">
        <v>40190</v>
      </c>
      <c r="B43" s="133">
        <v>1.4480999999999999</v>
      </c>
      <c r="C43" s="24">
        <v>79.489999999999995</v>
      </c>
      <c r="D43" s="63">
        <f t="shared" si="0"/>
        <v>54.892617913127545</v>
      </c>
      <c r="F43" s="129"/>
      <c r="H43" s="144" t="s">
        <v>353</v>
      </c>
      <c r="I43" s="144">
        <v>106.58527298212441</v>
      </c>
      <c r="J43" s="144">
        <v>106.9852598920013</v>
      </c>
      <c r="K43" s="144">
        <v>106.08620506967064</v>
      </c>
      <c r="L43" s="139"/>
    </row>
    <row r="44" spans="1:12">
      <c r="A44" s="138">
        <v>40191</v>
      </c>
      <c r="B44" s="133">
        <v>1.4562999999999999</v>
      </c>
      <c r="C44" s="24">
        <v>77.2</v>
      </c>
      <c r="D44" s="63">
        <f t="shared" si="0"/>
        <v>53.011055414406378</v>
      </c>
      <c r="F44" s="129"/>
      <c r="H44" s="144" t="s">
        <v>352</v>
      </c>
      <c r="I44" s="144">
        <v>106.67126413510894</v>
      </c>
      <c r="J44" s="144">
        <v>107.02399605791655</v>
      </c>
      <c r="K44" s="144">
        <v>106.23892394699352</v>
      </c>
      <c r="L44" s="139"/>
    </row>
    <row r="45" spans="1:12">
      <c r="A45" s="138">
        <v>40192</v>
      </c>
      <c r="B45" s="133">
        <v>1.4486000000000001</v>
      </c>
      <c r="C45" s="24">
        <v>77.73</v>
      </c>
      <c r="D45" s="63">
        <f t="shared" si="0"/>
        <v>53.65870495650973</v>
      </c>
      <c r="F45" s="129"/>
      <c r="H45" s="144" t="s">
        <v>351</v>
      </c>
      <c r="I45" s="144">
        <v>108.32348951694325</v>
      </c>
      <c r="J45" s="144">
        <v>109.04909157036941</v>
      </c>
      <c r="K45" s="144">
        <v>107.44044909749508</v>
      </c>
      <c r="L45" s="139"/>
    </row>
    <row r="46" spans="1:12">
      <c r="A46" s="138">
        <v>40193</v>
      </c>
      <c r="B46" s="133">
        <v>1.4374</v>
      </c>
      <c r="C46" s="24">
        <v>77.05</v>
      </c>
      <c r="D46" s="63">
        <f t="shared" si="0"/>
        <v>53.60372895505774</v>
      </c>
      <c r="F46" s="129"/>
      <c r="H46" s="144" t="s">
        <v>350</v>
      </c>
      <c r="I46" s="144">
        <v>109.33615853833172</v>
      </c>
      <c r="J46" s="144">
        <v>109.45548399977372</v>
      </c>
      <c r="K46" s="144">
        <v>109.22591595513505</v>
      </c>
      <c r="L46" s="139"/>
    </row>
    <row r="47" spans="1:12">
      <c r="A47" s="138">
        <v>40196</v>
      </c>
      <c r="B47" s="133">
        <v>1.4369000000000001</v>
      </c>
      <c r="C47" s="24">
        <v>76.430000000000007</v>
      </c>
      <c r="D47" s="63">
        <f t="shared" si="0"/>
        <v>53.190897070081427</v>
      </c>
      <c r="F47" s="129"/>
      <c r="H47" s="144" t="s">
        <v>349</v>
      </c>
      <c r="I47" s="144">
        <v>109.24974400079368</v>
      </c>
      <c r="J47" s="144">
        <v>109.23665199264265</v>
      </c>
      <c r="K47" s="144">
        <v>109.32409311187999</v>
      </c>
      <c r="L47" s="141"/>
    </row>
    <row r="48" spans="1:12">
      <c r="A48" s="138">
        <v>40197</v>
      </c>
      <c r="B48" s="133">
        <v>1.4278999999999999</v>
      </c>
      <c r="C48" s="24">
        <v>75.16</v>
      </c>
      <c r="D48" s="63">
        <f t="shared" si="0"/>
        <v>52.636739267455702</v>
      </c>
      <c r="F48" s="129"/>
      <c r="G48" s="24">
        <v>2011</v>
      </c>
      <c r="H48" s="138">
        <v>40544</v>
      </c>
      <c r="I48" s="144">
        <v>110.59721495775463</v>
      </c>
      <c r="J48" s="144">
        <v>110.65117839660307</v>
      </c>
      <c r="K48" s="144">
        <v>110.65808954423942</v>
      </c>
      <c r="L48" s="139"/>
    </row>
    <row r="49" spans="1:12">
      <c r="A49" s="138">
        <v>40198</v>
      </c>
      <c r="B49" s="133">
        <v>1.4132</v>
      </c>
      <c r="C49" s="24">
        <v>75.11</v>
      </c>
      <c r="D49" s="63">
        <f t="shared" si="0"/>
        <v>53.14888196999717</v>
      </c>
      <c r="F49" s="129"/>
      <c r="H49" s="144" t="s">
        <v>348</v>
      </c>
      <c r="I49" s="144">
        <v>109.75276443550526</v>
      </c>
      <c r="J49" s="144">
        <v>109.76958042057217</v>
      </c>
      <c r="K49" s="144">
        <v>109.87988886337816</v>
      </c>
      <c r="L49" s="139"/>
    </row>
    <row r="50" spans="1:12">
      <c r="A50" s="138">
        <v>40199</v>
      </c>
      <c r="B50" s="133">
        <v>1.4064000000000001</v>
      </c>
      <c r="C50" s="24">
        <v>74.31</v>
      </c>
      <c r="D50" s="63">
        <f t="shared" si="0"/>
        <v>52.837030716723547</v>
      </c>
      <c r="F50" s="129"/>
      <c r="H50" s="144" t="s">
        <v>347</v>
      </c>
      <c r="I50" s="144">
        <v>110.41360844072958</v>
      </c>
      <c r="J50" s="144">
        <v>109.66200156787495</v>
      </c>
      <c r="K50" s="144">
        <v>111.51381272124439</v>
      </c>
      <c r="L50" s="139"/>
    </row>
    <row r="51" spans="1:12">
      <c r="A51" s="138">
        <v>40200</v>
      </c>
      <c r="B51" s="133">
        <v>1.4135</v>
      </c>
      <c r="C51" s="24">
        <v>72.650000000000006</v>
      </c>
      <c r="D51" s="63">
        <f t="shared" si="0"/>
        <v>51.397240891404323</v>
      </c>
      <c r="F51" s="129"/>
      <c r="H51" s="144" t="s">
        <v>346</v>
      </c>
      <c r="I51" s="144">
        <v>109.35795597892286</v>
      </c>
      <c r="J51" s="144">
        <v>108.86242317508118</v>
      </c>
      <c r="K51" s="144">
        <v>110.09407279185406</v>
      </c>
      <c r="L51" s="139"/>
    </row>
    <row r="52" spans="1:12">
      <c r="A52" s="138">
        <v>40203</v>
      </c>
      <c r="B52" s="133">
        <v>1.4151</v>
      </c>
      <c r="C52" s="24">
        <v>72.33</v>
      </c>
      <c r="D52" s="63">
        <f t="shared" si="0"/>
        <v>51.112995548017807</v>
      </c>
      <c r="F52" s="129"/>
      <c r="H52" s="144" t="s">
        <v>345</v>
      </c>
      <c r="I52" s="144">
        <v>110.10459836094617</v>
      </c>
      <c r="J52" s="144">
        <v>109.64448901283801</v>
      </c>
      <c r="K52" s="144">
        <v>110.80990460708071</v>
      </c>
      <c r="L52" s="139"/>
    </row>
    <row r="53" spans="1:12">
      <c r="A53" s="138">
        <v>40204</v>
      </c>
      <c r="B53" s="133">
        <v>1.4085000000000001</v>
      </c>
      <c r="C53" s="24">
        <v>72.69</v>
      </c>
      <c r="D53" s="63">
        <f t="shared" si="0"/>
        <v>51.608093716719907</v>
      </c>
      <c r="F53" s="129"/>
      <c r="H53" s="144" t="s">
        <v>344</v>
      </c>
      <c r="I53" s="144">
        <v>109.80654411217368</v>
      </c>
      <c r="J53" s="144">
        <v>108.78778973230368</v>
      </c>
      <c r="K53" s="144">
        <v>111.21694328150301</v>
      </c>
      <c r="L53" s="139"/>
    </row>
    <row r="54" spans="1:12">
      <c r="A54" s="138">
        <v>40205</v>
      </c>
      <c r="B54" s="133">
        <v>1.4072</v>
      </c>
      <c r="C54" s="24">
        <v>72.67</v>
      </c>
      <c r="D54" s="63">
        <f t="shared" si="0"/>
        <v>51.64155770324048</v>
      </c>
      <c r="F54" s="129"/>
      <c r="H54" s="144" t="s">
        <v>343</v>
      </c>
      <c r="I54" s="144">
        <v>110.58510636486841</v>
      </c>
      <c r="J54" s="144">
        <v>110.4416449124364</v>
      </c>
      <c r="K54" s="144">
        <v>110.76744131223279</v>
      </c>
      <c r="L54" s="139"/>
    </row>
    <row r="55" spans="1:12">
      <c r="A55" s="138">
        <v>40206</v>
      </c>
      <c r="B55" s="133">
        <v>1.3998999999999999</v>
      </c>
      <c r="C55" s="24">
        <v>72.97</v>
      </c>
      <c r="D55" s="63">
        <f t="shared" si="0"/>
        <v>52.125151796556899</v>
      </c>
      <c r="F55" s="129"/>
      <c r="H55" s="144" t="s">
        <v>342</v>
      </c>
      <c r="I55" s="144">
        <v>111.7250665164256</v>
      </c>
      <c r="J55" s="144">
        <v>111.13891800061444</v>
      </c>
      <c r="K55" s="144">
        <v>112.59140133265018</v>
      </c>
      <c r="L55" s="139"/>
    </row>
    <row r="56" spans="1:12">
      <c r="A56" s="138">
        <v>40207</v>
      </c>
      <c r="B56" s="133">
        <v>1.3966000000000001</v>
      </c>
      <c r="C56" s="24">
        <v>72.28</v>
      </c>
      <c r="D56" s="63">
        <f t="shared" si="0"/>
        <v>51.754260346555917</v>
      </c>
      <c r="F56" s="129"/>
      <c r="H56" s="144" t="s">
        <v>341</v>
      </c>
      <c r="I56" s="144">
        <v>110.72061205509296</v>
      </c>
      <c r="J56" s="144">
        <v>111.07149762344326</v>
      </c>
      <c r="K56" s="144">
        <v>110.34971880167419</v>
      </c>
      <c r="L56" s="139"/>
    </row>
    <row r="57" spans="1:12">
      <c r="A57" s="138">
        <v>40210</v>
      </c>
      <c r="B57" s="133">
        <v>1.3913</v>
      </c>
      <c r="C57" s="24">
        <v>71.489999999999995</v>
      </c>
      <c r="D57" s="63">
        <f t="shared" si="0"/>
        <v>51.383598073743975</v>
      </c>
      <c r="F57" s="129"/>
      <c r="H57" s="144" t="s">
        <v>340</v>
      </c>
      <c r="I57" s="144">
        <v>110.56683212357751</v>
      </c>
      <c r="J57" s="144">
        <v>111.16731351336217</v>
      </c>
      <c r="K57" s="144">
        <v>109.90339124899261</v>
      </c>
      <c r="L57" s="139"/>
    </row>
    <row r="58" spans="1:12">
      <c r="A58" s="138">
        <v>40211</v>
      </c>
      <c r="B58" s="133">
        <v>1.3936999999999999</v>
      </c>
      <c r="C58" s="24">
        <v>73.600000000000009</v>
      </c>
      <c r="D58" s="63">
        <f t="shared" si="0"/>
        <v>52.809069383655029</v>
      </c>
      <c r="F58" s="129"/>
      <c r="H58" s="144" t="s">
        <v>339</v>
      </c>
      <c r="I58" s="144">
        <v>110.7344394713393</v>
      </c>
      <c r="J58" s="144">
        <v>110.91385850792086</v>
      </c>
      <c r="K58" s="144">
        <v>110.62948881496872</v>
      </c>
      <c r="L58" s="139"/>
    </row>
    <row r="59" spans="1:12">
      <c r="A59" s="138">
        <v>40212</v>
      </c>
      <c r="B59" s="133">
        <v>1.3984000000000001</v>
      </c>
      <c r="C59" s="24">
        <v>75.81</v>
      </c>
      <c r="D59" s="63">
        <f t="shared" si="0"/>
        <v>54.211956521739125</v>
      </c>
      <c r="F59" s="129"/>
      <c r="H59" s="144" t="s">
        <v>338</v>
      </c>
      <c r="I59" s="144">
        <v>110.69747906620127</v>
      </c>
      <c r="J59" s="144">
        <v>110.9274771788071</v>
      </c>
      <c r="K59" s="144">
        <v>110.50171901096348</v>
      </c>
      <c r="L59" s="139"/>
    </row>
    <row r="60" spans="1:12">
      <c r="A60" s="138">
        <v>40213</v>
      </c>
      <c r="B60" s="133">
        <v>1.3847</v>
      </c>
      <c r="C60" s="24">
        <v>71.820000000000007</v>
      </c>
      <c r="D60" s="63">
        <f t="shared" si="0"/>
        <v>51.866830360366869</v>
      </c>
      <c r="F60" s="129"/>
      <c r="G60" s="24">
        <v>2012</v>
      </c>
      <c r="H60" s="138">
        <v>40909</v>
      </c>
      <c r="I60" s="144">
        <v>110.38442668246826</v>
      </c>
      <c r="J60" s="144">
        <v>110.50205464736615</v>
      </c>
      <c r="K60" s="144">
        <v>110.33087627800747</v>
      </c>
      <c r="L60" s="139"/>
    </row>
    <row r="61" spans="1:12">
      <c r="A61" s="138">
        <v>40214</v>
      </c>
      <c r="B61" s="133">
        <v>1.3691</v>
      </c>
      <c r="C61" s="24">
        <v>70.08</v>
      </c>
      <c r="D61" s="63">
        <f t="shared" si="0"/>
        <v>51.186911109487987</v>
      </c>
      <c r="F61" s="129"/>
      <c r="H61" s="144" t="s">
        <v>337</v>
      </c>
      <c r="I61" s="144">
        <v>110.9447894534207</v>
      </c>
      <c r="J61" s="144">
        <v>110.47607934432982</v>
      </c>
      <c r="K61" s="144">
        <v>111.71505162691663</v>
      </c>
      <c r="L61" s="139"/>
    </row>
    <row r="62" spans="1:12">
      <c r="A62" s="138">
        <v>40217</v>
      </c>
      <c r="B62" s="133">
        <v>1.3674999999999999</v>
      </c>
      <c r="C62" s="24">
        <v>69.5</v>
      </c>
      <c r="D62" s="63">
        <f t="shared" si="0"/>
        <v>50.822669104204756</v>
      </c>
      <c r="F62" s="129"/>
      <c r="H62" s="144" t="s">
        <v>336</v>
      </c>
      <c r="I62" s="144">
        <v>111.75918878232929</v>
      </c>
      <c r="J62" s="144">
        <v>111.33463455656324</v>
      </c>
      <c r="K62" s="144">
        <v>112.43459479526013</v>
      </c>
      <c r="L62" s="139"/>
    </row>
    <row r="63" spans="1:12">
      <c r="A63" s="138">
        <v>40218</v>
      </c>
      <c r="B63" s="133">
        <v>1.3759999999999999</v>
      </c>
      <c r="C63" s="24">
        <v>70.22</v>
      </c>
      <c r="D63" s="63">
        <f t="shared" si="0"/>
        <v>51.031976744186046</v>
      </c>
      <c r="F63" s="129"/>
      <c r="H63" s="144" t="s">
        <v>335</v>
      </c>
      <c r="I63" s="144">
        <v>110.31315578792595</v>
      </c>
      <c r="J63" s="144">
        <v>110.36785763225583</v>
      </c>
      <c r="K63" s="144">
        <v>110.34907472455286</v>
      </c>
      <c r="L63" s="139"/>
    </row>
    <row r="64" spans="1:12">
      <c r="A64" s="138">
        <v>40219</v>
      </c>
      <c r="B64" s="133">
        <v>1.3740000000000001</v>
      </c>
      <c r="C64" s="24">
        <v>70.460000000000008</v>
      </c>
      <c r="D64" s="63">
        <f t="shared" si="0"/>
        <v>51.280931586608446</v>
      </c>
      <c r="F64" s="129"/>
      <c r="H64" s="144" t="s">
        <v>334</v>
      </c>
      <c r="I64" s="144">
        <v>113.35545351069109</v>
      </c>
      <c r="J64" s="144">
        <v>112.13494829410755</v>
      </c>
      <c r="K64" s="144">
        <v>115.20334893639816</v>
      </c>
      <c r="L64" s="139"/>
    </row>
    <row r="65" spans="1:12">
      <c r="A65" s="138">
        <v>40220</v>
      </c>
      <c r="B65" s="133">
        <v>1.3717999999999999</v>
      </c>
      <c r="C65" s="24">
        <v>71.900000000000006</v>
      </c>
      <c r="D65" s="63">
        <f t="shared" si="0"/>
        <v>52.412888176118976</v>
      </c>
      <c r="F65" s="129"/>
      <c r="H65" s="144" t="s">
        <v>333</v>
      </c>
      <c r="I65" s="144">
        <v>112.39033966548469</v>
      </c>
      <c r="J65" s="144">
        <v>111.15774826821327</v>
      </c>
      <c r="K65" s="144">
        <v>114.21826875641547</v>
      </c>
      <c r="L65" s="139"/>
    </row>
    <row r="66" spans="1:12">
      <c r="A66" s="138">
        <v>40221</v>
      </c>
      <c r="B66" s="133">
        <v>1.3572</v>
      </c>
      <c r="C66" s="24">
        <v>71.22</v>
      </c>
      <c r="D66" s="63">
        <f t="shared" si="0"/>
        <v>52.475685234305928</v>
      </c>
      <c r="F66" s="129"/>
      <c r="H66" s="144" t="s">
        <v>332</v>
      </c>
      <c r="I66" s="144">
        <v>111.99098307236055</v>
      </c>
      <c r="J66" s="144">
        <v>111.44994785982834</v>
      </c>
      <c r="K66" s="144">
        <v>112.92227702405346</v>
      </c>
      <c r="L66" s="139"/>
    </row>
    <row r="67" spans="1:12">
      <c r="A67" s="138">
        <v>40224</v>
      </c>
      <c r="B67" s="133">
        <v>1.3607</v>
      </c>
      <c r="C67" s="24">
        <v>71.64</v>
      </c>
      <c r="D67" s="63">
        <f t="shared" si="0"/>
        <v>52.649371646946427</v>
      </c>
      <c r="F67" s="129"/>
      <c r="H67" s="144" t="s">
        <v>331</v>
      </c>
      <c r="I67" s="144">
        <v>111.9036390931506</v>
      </c>
      <c r="J67" s="144">
        <v>111.96195450565976</v>
      </c>
      <c r="K67" s="144">
        <v>112.00301735542932</v>
      </c>
      <c r="L67" s="141"/>
    </row>
    <row r="68" spans="1:12">
      <c r="A68" s="138">
        <v>40225</v>
      </c>
      <c r="B68" s="133">
        <v>1.3649</v>
      </c>
      <c r="C68" s="24">
        <v>74.77</v>
      </c>
      <c r="D68" s="63">
        <f t="shared" si="0"/>
        <v>54.780570005128581</v>
      </c>
      <c r="F68" s="129"/>
      <c r="H68" s="144" t="s">
        <v>330</v>
      </c>
      <c r="I68" s="144">
        <v>113.02590432910907</v>
      </c>
      <c r="J68" s="144">
        <v>111.06595886709434</v>
      </c>
      <c r="K68" s="144">
        <v>115.81832405481498</v>
      </c>
      <c r="L68" s="139"/>
    </row>
    <row r="69" spans="1:12">
      <c r="A69" s="138">
        <v>40226</v>
      </c>
      <c r="B69" s="133">
        <v>1.3726</v>
      </c>
      <c r="C69" s="24">
        <v>74.67</v>
      </c>
      <c r="D69" s="63">
        <f t="shared" si="0"/>
        <v>54.400407984846275</v>
      </c>
      <c r="F69" s="129"/>
      <c r="H69" s="144" t="s">
        <v>329</v>
      </c>
      <c r="I69" s="144">
        <v>111.87554596834919</v>
      </c>
      <c r="J69" s="144">
        <v>109.5664424425342</v>
      </c>
      <c r="K69" s="144">
        <v>115.21161847020116</v>
      </c>
      <c r="L69" s="139"/>
    </row>
    <row r="70" spans="1:12">
      <c r="A70" s="138">
        <v>40227</v>
      </c>
      <c r="B70" s="133">
        <v>1.3567</v>
      </c>
      <c r="C70" s="24">
        <v>76.45</v>
      </c>
      <c r="D70" s="63">
        <f t="shared" si="0"/>
        <v>56.34996683128179</v>
      </c>
      <c r="F70" s="129"/>
      <c r="H70" s="144" t="s">
        <v>328</v>
      </c>
      <c r="I70" s="144">
        <v>112.2158317451176</v>
      </c>
      <c r="J70" s="144">
        <v>109.87030485915787</v>
      </c>
      <c r="K70" s="144">
        <v>115.60686347597837</v>
      </c>
      <c r="L70" s="139"/>
    </row>
    <row r="71" spans="1:12">
      <c r="A71" s="138">
        <v>40228</v>
      </c>
      <c r="B71" s="133">
        <v>1.3519000000000001</v>
      </c>
      <c r="C71" s="24">
        <v>76.960000000000008</v>
      </c>
      <c r="D71" s="63">
        <f t="shared" si="0"/>
        <v>56.927287521266365</v>
      </c>
      <c r="F71" s="129"/>
      <c r="H71" s="144" t="s">
        <v>327</v>
      </c>
      <c r="I71" s="144">
        <v>112.47311760649094</v>
      </c>
      <c r="J71" s="144">
        <v>109.70692266560104</v>
      </c>
      <c r="K71" s="144">
        <v>116.43530433718021</v>
      </c>
      <c r="L71" s="139"/>
    </row>
    <row r="72" spans="1:12">
      <c r="A72" s="138">
        <v>40231</v>
      </c>
      <c r="B72" s="133">
        <v>1.3626</v>
      </c>
      <c r="C72" s="24">
        <v>77.12</v>
      </c>
      <c r="D72" s="63">
        <f t="shared" si="0"/>
        <v>56.597680904153826</v>
      </c>
      <c r="F72" s="129"/>
      <c r="G72" s="24">
        <v>2013</v>
      </c>
      <c r="H72" s="138">
        <v>41275</v>
      </c>
      <c r="I72" s="144">
        <v>114.33471529475669</v>
      </c>
      <c r="J72" s="144">
        <v>110.7420949367623</v>
      </c>
      <c r="K72" s="144">
        <v>119.4587322278942</v>
      </c>
      <c r="L72" s="139"/>
    </row>
    <row r="73" spans="1:12">
      <c r="A73" s="138">
        <v>40232</v>
      </c>
      <c r="B73" s="133">
        <v>1.3576999999999999</v>
      </c>
      <c r="C73" s="24">
        <v>76.56</v>
      </c>
      <c r="D73" s="63">
        <f t="shared" si="0"/>
        <v>56.389482212565376</v>
      </c>
      <c r="F73" s="129"/>
      <c r="H73" s="144" t="s">
        <v>326</v>
      </c>
      <c r="I73" s="144">
        <v>113.12501286387497</v>
      </c>
      <c r="J73" s="144">
        <v>109.90349771868767</v>
      </c>
      <c r="K73" s="144">
        <v>117.69609240289252</v>
      </c>
      <c r="L73" s="139"/>
    </row>
    <row r="74" spans="1:12">
      <c r="A74" s="138">
        <v>40233</v>
      </c>
      <c r="B74" s="133">
        <v>1.3547</v>
      </c>
      <c r="C74" s="24">
        <v>76.92</v>
      </c>
      <c r="D74" s="63">
        <f t="shared" si="0"/>
        <v>56.780098914888903</v>
      </c>
      <c r="F74" s="129"/>
      <c r="H74" s="144" t="s">
        <v>325</v>
      </c>
      <c r="I74" s="144">
        <v>113.79043671619262</v>
      </c>
      <c r="J74" s="144">
        <v>110.3561081746825</v>
      </c>
      <c r="K74" s="144">
        <v>118.77080831593399</v>
      </c>
      <c r="L74" s="139"/>
    </row>
    <row r="75" spans="1:12">
      <c r="A75" s="138">
        <v>40234</v>
      </c>
      <c r="B75" s="133">
        <v>1.3489</v>
      </c>
      <c r="C75" s="24">
        <v>74.510000000000005</v>
      </c>
      <c r="D75" s="63">
        <f t="shared" si="0"/>
        <v>55.237601008228928</v>
      </c>
      <c r="F75" s="129"/>
      <c r="H75" s="144" t="s">
        <v>324</v>
      </c>
      <c r="I75" s="144">
        <v>114.29143860242839</v>
      </c>
      <c r="J75" s="144">
        <v>110.73265086539439</v>
      </c>
      <c r="K75" s="144">
        <v>119.48969651127446</v>
      </c>
      <c r="L75" s="139"/>
    </row>
    <row r="76" spans="1:12">
      <c r="A76" s="138">
        <v>40235</v>
      </c>
      <c r="B76" s="133">
        <v>1.357</v>
      </c>
      <c r="C76" s="24">
        <v>76.16</v>
      </c>
      <c r="D76" s="63">
        <f t="shared" si="0"/>
        <v>56.123802505526896</v>
      </c>
      <c r="F76" s="129"/>
      <c r="H76" s="144" t="s">
        <v>323</v>
      </c>
      <c r="I76" s="144">
        <v>114.42760704214577</v>
      </c>
      <c r="J76" s="144">
        <v>112.05803279355841</v>
      </c>
      <c r="K76" s="144">
        <v>118.0003312831055</v>
      </c>
      <c r="L76" s="139"/>
    </row>
    <row r="77" spans="1:12">
      <c r="A77" s="138">
        <v>40238</v>
      </c>
      <c r="B77" s="133">
        <v>1.3525</v>
      </c>
      <c r="C77" s="24">
        <v>77.040000000000006</v>
      </c>
      <c r="D77" s="63">
        <f t="shared" si="0"/>
        <v>56.961182994454717</v>
      </c>
      <c r="F77" s="129"/>
      <c r="H77" s="144" t="s">
        <v>322</v>
      </c>
      <c r="I77" s="144">
        <v>113.00457895291918</v>
      </c>
      <c r="J77" s="144">
        <v>111.59013713668742</v>
      </c>
      <c r="K77" s="144">
        <v>115.18666816690823</v>
      </c>
      <c r="L77" s="139"/>
    </row>
    <row r="78" spans="1:12">
      <c r="A78" s="138">
        <v>40239</v>
      </c>
      <c r="B78" s="133">
        <v>1.3548</v>
      </c>
      <c r="C78" s="24">
        <v>77.19</v>
      </c>
      <c r="D78" s="63">
        <f t="shared" si="0"/>
        <v>56.975199291408323</v>
      </c>
      <c r="F78" s="129"/>
      <c r="H78" s="144" t="s">
        <v>321</v>
      </c>
      <c r="I78" s="144">
        <v>114.16966829383963</v>
      </c>
      <c r="J78" s="144">
        <v>111.56993528043849</v>
      </c>
      <c r="K78" s="144">
        <v>118.00268513527952</v>
      </c>
      <c r="L78" s="139"/>
    </row>
    <row r="79" spans="1:12">
      <c r="A79" s="138">
        <v>40240</v>
      </c>
      <c r="B79" s="133">
        <v>1.3641000000000001</v>
      </c>
      <c r="C79" s="24">
        <v>78.960000000000008</v>
      </c>
      <c r="D79" s="63">
        <f t="shared" si="0"/>
        <v>57.884319331427314</v>
      </c>
      <c r="F79" s="129"/>
      <c r="H79" s="144" t="s">
        <v>320</v>
      </c>
      <c r="I79" s="144">
        <v>114.65765775128183</v>
      </c>
      <c r="J79" s="144">
        <v>112.28879714302261</v>
      </c>
      <c r="K79" s="144">
        <v>118.07915746236813</v>
      </c>
      <c r="L79" s="139"/>
    </row>
    <row r="80" spans="1:12">
      <c r="A80" s="138">
        <v>40241</v>
      </c>
      <c r="B80" s="133">
        <v>1.3668</v>
      </c>
      <c r="C80" s="24">
        <v>78</v>
      </c>
      <c r="D80" s="63">
        <f t="shared" si="0"/>
        <v>57.067603160667254</v>
      </c>
      <c r="F80" s="129"/>
      <c r="H80" s="144" t="s">
        <v>319</v>
      </c>
      <c r="I80" s="144">
        <v>114.1536791184715</v>
      </c>
      <c r="J80" s="144">
        <v>112.02404587214411</v>
      </c>
      <c r="K80" s="144">
        <v>117.26902710245557</v>
      </c>
      <c r="L80" s="139"/>
    </row>
    <row r="81" spans="1:12">
      <c r="A81" s="138">
        <v>40242</v>
      </c>
      <c r="B81" s="133">
        <v>1.3582000000000001</v>
      </c>
      <c r="C81" s="24">
        <v>79.350000000000009</v>
      </c>
      <c r="D81" s="63">
        <f t="shared" si="0"/>
        <v>58.422912678545138</v>
      </c>
      <c r="F81" s="129"/>
      <c r="H81" s="144" t="s">
        <v>318</v>
      </c>
      <c r="I81" s="144">
        <v>115.46632560716495</v>
      </c>
      <c r="J81" s="144">
        <v>112.28672949279961</v>
      </c>
      <c r="K81" s="144">
        <v>120.01017935935714</v>
      </c>
      <c r="L81" s="139"/>
    </row>
    <row r="82" spans="1:12">
      <c r="A82" s="138">
        <v>40245</v>
      </c>
      <c r="B82" s="133">
        <v>1.3662000000000001</v>
      </c>
      <c r="C82" s="24">
        <v>78.77</v>
      </c>
      <c r="D82" s="63">
        <f t="shared" si="0"/>
        <v>57.656272873664172</v>
      </c>
      <c r="F82" s="129"/>
      <c r="H82" s="144" t="s">
        <v>317</v>
      </c>
      <c r="I82" s="144">
        <v>115.88562844014523</v>
      </c>
      <c r="J82" s="144">
        <v>113.48459157666164</v>
      </c>
      <c r="K82" s="144">
        <v>119.29306466748997</v>
      </c>
      <c r="L82" s="139"/>
    </row>
    <row r="83" spans="1:12">
      <c r="A83" s="138">
        <v>40246</v>
      </c>
      <c r="B83" s="133">
        <v>1.3556999999999999</v>
      </c>
      <c r="C83" s="24">
        <v>79.17</v>
      </c>
      <c r="D83" s="63">
        <f t="shared" si="0"/>
        <v>58.397875636202706</v>
      </c>
      <c r="F83" s="129"/>
      <c r="H83" s="144" t="s">
        <v>316</v>
      </c>
      <c r="I83" s="144">
        <v>114.96267109410097</v>
      </c>
      <c r="J83" s="144">
        <v>112.83525749681209</v>
      </c>
      <c r="K83" s="144">
        <v>118.06184549366525</v>
      </c>
      <c r="L83" s="139"/>
    </row>
    <row r="84" spans="1:12">
      <c r="A84" s="138">
        <v>40247</v>
      </c>
      <c r="B84" s="133">
        <v>1.361</v>
      </c>
      <c r="C84" s="24">
        <v>80.31</v>
      </c>
      <c r="D84" s="63">
        <f t="shared" si="0"/>
        <v>59.008082292432036</v>
      </c>
      <c r="F84" s="129"/>
      <c r="G84" s="24">
        <v>2014</v>
      </c>
      <c r="H84" s="138">
        <v>41640</v>
      </c>
      <c r="I84" s="144">
        <v>116.74382657528002</v>
      </c>
      <c r="J84" s="144">
        <v>113.82482225069566</v>
      </c>
      <c r="K84" s="144">
        <v>121.00080102857807</v>
      </c>
      <c r="L84" s="139"/>
    </row>
    <row r="85" spans="1:12">
      <c r="A85" s="138">
        <v>40248</v>
      </c>
      <c r="B85" s="133">
        <v>1.3656999999999999</v>
      </c>
      <c r="C85" s="24">
        <v>78.94</v>
      </c>
      <c r="D85" s="63">
        <f t="shared" si="0"/>
        <v>57.801859852090502</v>
      </c>
      <c r="F85" s="129"/>
      <c r="H85" s="144" t="s">
        <v>315</v>
      </c>
      <c r="I85" s="144">
        <v>116.07806536977134</v>
      </c>
      <c r="J85" s="144">
        <v>113.0407458152763</v>
      </c>
      <c r="K85" s="144">
        <v>120.48940363016428</v>
      </c>
      <c r="L85" s="139"/>
    </row>
    <row r="86" spans="1:12">
      <c r="A86" s="138">
        <v>40249</v>
      </c>
      <c r="B86" s="133">
        <v>1.3765000000000001</v>
      </c>
      <c r="C86" s="24">
        <v>79.430000000000007</v>
      </c>
      <c r="D86" s="63">
        <f t="shared" si="0"/>
        <v>57.704322557210318</v>
      </c>
      <c r="F86" s="129"/>
      <c r="H86" s="144" t="s">
        <v>314</v>
      </c>
      <c r="I86" s="144">
        <v>115.72355222540236</v>
      </c>
      <c r="J86" s="144">
        <v>112.8901384310488</v>
      </c>
      <c r="K86" s="144">
        <v>119.7244236977034</v>
      </c>
      <c r="L86" s="139"/>
    </row>
    <row r="87" spans="1:12">
      <c r="A87" s="138">
        <v>40252</v>
      </c>
      <c r="B87" s="133">
        <v>1.3705000000000001</v>
      </c>
      <c r="C87" s="24">
        <v>76.87</v>
      </c>
      <c r="D87" s="63">
        <f t="shared" si="0"/>
        <v>56.089018606348048</v>
      </c>
      <c r="F87" s="129"/>
      <c r="H87" s="144" t="s">
        <v>313</v>
      </c>
      <c r="I87" s="144">
        <v>116.44756026651105</v>
      </c>
      <c r="J87" s="144">
        <v>113.41608685308837</v>
      </c>
      <c r="K87" s="144">
        <v>120.75082229542784</v>
      </c>
      <c r="L87" s="139"/>
    </row>
    <row r="88" spans="1:12">
      <c r="A88" s="138">
        <v>40253</v>
      </c>
      <c r="B88" s="133">
        <v>1.3723000000000001</v>
      </c>
      <c r="C88" s="24">
        <v>79.61</v>
      </c>
      <c r="D88" s="63">
        <f t="shared" si="0"/>
        <v>58.012096480361436</v>
      </c>
      <c r="F88" s="129"/>
      <c r="H88" s="144" t="s">
        <v>312</v>
      </c>
      <c r="I88" s="144">
        <v>116.40774998665466</v>
      </c>
      <c r="J88" s="144">
        <v>113.73608579741811</v>
      </c>
      <c r="K88" s="144">
        <v>120.16885081126161</v>
      </c>
      <c r="L88" s="139"/>
    </row>
    <row r="89" spans="1:12">
      <c r="A89" s="138">
        <v>40254</v>
      </c>
      <c r="B89" s="133">
        <v>1.3755999999999999</v>
      </c>
      <c r="C89" s="24">
        <v>79.12</v>
      </c>
      <c r="D89" s="63">
        <f t="shared" si="0"/>
        <v>57.516719976737427</v>
      </c>
      <c r="F89" s="129"/>
      <c r="H89" s="144" t="s">
        <v>311</v>
      </c>
      <c r="I89" s="144">
        <v>116.24567723806487</v>
      </c>
      <c r="J89" s="144">
        <v>113.73633322844358</v>
      </c>
      <c r="K89" s="144">
        <v>119.79041692297301</v>
      </c>
      <c r="L89" s="139"/>
    </row>
    <row r="90" spans="1:12">
      <c r="A90" s="138">
        <v>40255</v>
      </c>
      <c r="B90" s="133">
        <v>1.3660000000000001</v>
      </c>
      <c r="C90" s="24">
        <v>80.460000000000008</v>
      </c>
      <c r="D90" s="63">
        <f t="shared" si="0"/>
        <v>58.901903367496338</v>
      </c>
      <c r="F90" s="129"/>
      <c r="H90" s="146" t="s">
        <v>310</v>
      </c>
      <c r="I90" s="144">
        <v>117.34475520238536</v>
      </c>
      <c r="J90" s="144">
        <v>114.65432907007236</v>
      </c>
      <c r="K90" s="144">
        <v>121.10022869436187</v>
      </c>
      <c r="L90" s="139"/>
    </row>
    <row r="91" spans="1:12">
      <c r="A91" s="138">
        <v>40256</v>
      </c>
      <c r="B91" s="133">
        <v>1.3548</v>
      </c>
      <c r="C91" s="24">
        <v>78.39</v>
      </c>
      <c r="D91" s="63">
        <f t="shared" si="0"/>
        <v>57.86093888396811</v>
      </c>
      <c r="F91" s="129"/>
      <c r="H91" s="143" t="s">
        <v>309</v>
      </c>
      <c r="I91" s="144">
        <v>117.2464469322686</v>
      </c>
      <c r="J91" s="144">
        <v>114.48338960775976</v>
      </c>
      <c r="K91" s="144">
        <v>121.10675100419871</v>
      </c>
      <c r="L91" s="139"/>
    </row>
    <row r="92" spans="1:12">
      <c r="A92" s="138">
        <v>40259</v>
      </c>
      <c r="B92" s="133">
        <v>1.3471</v>
      </c>
      <c r="C92" s="24">
        <v>80.31</v>
      </c>
      <c r="D92" s="63">
        <f t="shared" si="0"/>
        <v>59.616954940242003</v>
      </c>
      <c r="F92" s="129"/>
      <c r="H92" s="143" t="s">
        <v>308</v>
      </c>
      <c r="I92" s="144">
        <v>119.06244954658567</v>
      </c>
      <c r="J92" s="144">
        <v>115.74173821556076</v>
      </c>
      <c r="K92" s="144">
        <v>123.79115424593967</v>
      </c>
      <c r="L92" s="139"/>
    </row>
    <row r="93" spans="1:12">
      <c r="A93" s="138">
        <v>40260</v>
      </c>
      <c r="B93" s="133">
        <v>1.3519000000000001</v>
      </c>
      <c r="C93" s="24">
        <v>79.52</v>
      </c>
      <c r="D93" s="63">
        <f t="shared" si="0"/>
        <v>58.82091870700495</v>
      </c>
      <c r="F93" s="129"/>
      <c r="H93" s="143" t="s">
        <v>307</v>
      </c>
      <c r="I93" s="144">
        <v>118.78774098794528</v>
      </c>
      <c r="J93" s="144">
        <v>115.80976552982337</v>
      </c>
      <c r="K93" s="144">
        <v>123.05064837011403</v>
      </c>
      <c r="L93" s="139"/>
    </row>
    <row r="94" spans="1:12">
      <c r="A94" s="138">
        <v>40261</v>
      </c>
      <c r="B94" s="133">
        <v>1.3338000000000001</v>
      </c>
      <c r="C94" s="24">
        <v>78.040000000000006</v>
      </c>
      <c r="D94" s="63">
        <f t="shared" si="0"/>
        <v>58.509521667416408</v>
      </c>
      <c r="F94" s="129"/>
      <c r="H94" s="143" t="s">
        <v>306</v>
      </c>
      <c r="I94" s="144">
        <v>118.81523993689338</v>
      </c>
      <c r="J94" s="144">
        <v>116.1630307728884</v>
      </c>
      <c r="K94" s="144">
        <v>122.61239962705017</v>
      </c>
      <c r="L94" s="139"/>
    </row>
    <row r="95" spans="1:12">
      <c r="A95" s="138">
        <v>40262</v>
      </c>
      <c r="B95" s="133">
        <v>1.3355999999999999</v>
      </c>
      <c r="C95" s="24">
        <v>78.850000000000009</v>
      </c>
      <c r="D95" s="63">
        <f t="shared" si="0"/>
        <v>59.037136867325557</v>
      </c>
      <c r="F95" s="129"/>
      <c r="H95" s="143" t="s">
        <v>305</v>
      </c>
      <c r="I95" s="144">
        <v>119.9565434398482</v>
      </c>
      <c r="J95" s="144">
        <v>117.9117149809707</v>
      </c>
      <c r="K95" s="144">
        <v>122.87567599514657</v>
      </c>
      <c r="L95" s="139"/>
    </row>
    <row r="96" spans="1:12">
      <c r="A96" s="138">
        <v>40263</v>
      </c>
      <c r="B96" s="133">
        <v>1.3352999999999999</v>
      </c>
      <c r="C96" s="24">
        <v>79.960000000000008</v>
      </c>
      <c r="D96" s="63">
        <f t="shared" si="0"/>
        <v>59.88167453006816</v>
      </c>
      <c r="F96" s="129"/>
      <c r="G96" s="24">
        <v>2015</v>
      </c>
      <c r="H96" s="138">
        <v>42005</v>
      </c>
      <c r="I96" s="144">
        <v>120.62530132850009</v>
      </c>
      <c r="J96" s="144">
        <v>117.50494999267936</v>
      </c>
      <c r="K96" s="144">
        <v>124.82566979663596</v>
      </c>
      <c r="L96" s="139"/>
    </row>
    <row r="97" spans="1:12">
      <c r="A97" s="138">
        <v>40266</v>
      </c>
      <c r="B97" s="133">
        <v>1.3471</v>
      </c>
      <c r="C97" s="24">
        <v>80.19</v>
      </c>
      <c r="D97" s="63">
        <f t="shared" si="0"/>
        <v>59.52787469378665</v>
      </c>
      <c r="F97" s="129"/>
      <c r="H97" s="144" t="s">
        <v>304</v>
      </c>
      <c r="I97" s="144">
        <v>120.15495751106135</v>
      </c>
      <c r="J97" s="144">
        <v>116.63979703638661</v>
      </c>
      <c r="K97" s="144">
        <v>124.84165583344166</v>
      </c>
      <c r="L97" s="139"/>
    </row>
    <row r="98" spans="1:12">
      <c r="A98" s="138">
        <v>40267</v>
      </c>
      <c r="B98" s="133">
        <v>1.3482000000000001</v>
      </c>
      <c r="C98" s="24">
        <v>79.760000000000005</v>
      </c>
      <c r="D98" s="63">
        <f t="shared" si="0"/>
        <v>59.160361964100282</v>
      </c>
      <c r="F98" s="129"/>
      <c r="H98" s="144" t="s">
        <v>303</v>
      </c>
      <c r="I98" s="144">
        <v>118.91293439046613</v>
      </c>
      <c r="J98" s="144">
        <v>118.01556711684896</v>
      </c>
      <c r="K98" s="144">
        <v>120.24995404210101</v>
      </c>
      <c r="L98" s="139"/>
    </row>
    <row r="99" spans="1:12">
      <c r="A99" s="138">
        <v>40268</v>
      </c>
      <c r="B99" s="133">
        <v>1.3479000000000001</v>
      </c>
      <c r="C99" s="24">
        <v>80.510000000000005</v>
      </c>
      <c r="D99" s="63">
        <f t="shared" si="0"/>
        <v>59.729950293048446</v>
      </c>
      <c r="F99" s="129"/>
      <c r="H99" s="144" t="s">
        <v>302</v>
      </c>
      <c r="I99" s="144">
        <v>118.83492487168735</v>
      </c>
      <c r="J99" s="144">
        <v>117.6033358733352</v>
      </c>
      <c r="K99" s="144">
        <v>120.58352605672773</v>
      </c>
      <c r="L99" s="139"/>
    </row>
    <row r="100" spans="1:12">
      <c r="A100" s="138">
        <v>40269</v>
      </c>
      <c r="B100" s="133">
        <v>1.3468</v>
      </c>
      <c r="C100" s="24">
        <v>82.23</v>
      </c>
      <c r="D100" s="63">
        <f t="shared" ref="D100:D163" si="1">+IF(B100&gt;0,IF(C100&gt;0,(C100/B100),#N/A))</f>
        <v>61.05583605583606</v>
      </c>
      <c r="F100" s="129"/>
      <c r="H100" s="144" t="s">
        <v>301</v>
      </c>
      <c r="I100" s="144">
        <v>117.76128226655027</v>
      </c>
      <c r="J100" s="144">
        <v>116.96021871159176</v>
      </c>
      <c r="K100" s="144">
        <v>118.85188929930732</v>
      </c>
      <c r="L100" s="139"/>
    </row>
    <row r="101" spans="1:12">
      <c r="A101" s="138">
        <v>40270</v>
      </c>
      <c r="B101" s="133">
        <v>1.3468</v>
      </c>
      <c r="C101" s="24" t="e">
        <v>#N/A</v>
      </c>
      <c r="D101" s="63" t="e">
        <f t="shared" si="1"/>
        <v>#N/A</v>
      </c>
      <c r="F101" s="129"/>
      <c r="H101" s="144" t="s">
        <v>300</v>
      </c>
      <c r="I101" s="144">
        <v>119.37545170143638</v>
      </c>
      <c r="J101" s="144">
        <v>117.12002111887261</v>
      </c>
      <c r="K101" s="144">
        <v>122.53597073044892</v>
      </c>
      <c r="L101" s="141"/>
    </row>
    <row r="102" spans="1:12">
      <c r="A102" s="138">
        <v>40273</v>
      </c>
      <c r="B102" s="133">
        <v>1.3468</v>
      </c>
      <c r="C102" s="24">
        <v>79.350000000000009</v>
      </c>
      <c r="D102" s="63">
        <f t="shared" si="1"/>
        <v>58.917433917433925</v>
      </c>
      <c r="F102" s="129"/>
      <c r="H102" s="146" t="s">
        <v>299</v>
      </c>
      <c r="I102" s="144">
        <v>119.85221709532625</v>
      </c>
      <c r="J102" s="144">
        <v>117.72437574638957</v>
      </c>
      <c r="K102" s="144">
        <v>122.83635569694391</v>
      </c>
      <c r="L102" s="139"/>
    </row>
    <row r="103" spans="1:12">
      <c r="A103" s="138">
        <v>40274</v>
      </c>
      <c r="B103" s="133">
        <v>1.3395999999999999</v>
      </c>
      <c r="C103" s="24">
        <v>85.49</v>
      </c>
      <c r="D103" s="63">
        <f t="shared" si="1"/>
        <v>63.81755747984473</v>
      </c>
      <c r="F103" s="129"/>
      <c r="H103" s="146" t="s">
        <v>298</v>
      </c>
      <c r="I103" s="144">
        <v>119.73558288511865</v>
      </c>
      <c r="J103" s="144">
        <v>117.39461874585379</v>
      </c>
      <c r="K103" s="144">
        <v>122.99520629556677</v>
      </c>
      <c r="L103" s="139"/>
    </row>
    <row r="104" spans="1:12">
      <c r="A104" s="138">
        <v>40275</v>
      </c>
      <c r="B104" s="133">
        <v>1.3340000000000001</v>
      </c>
      <c r="C104" s="24">
        <v>85.39</v>
      </c>
      <c r="D104" s="63">
        <f t="shared" si="1"/>
        <v>64.010494752623686</v>
      </c>
      <c r="F104" s="129"/>
      <c r="H104" s="143" t="s">
        <v>297</v>
      </c>
      <c r="I104" s="144">
        <v>120.07712966784798</v>
      </c>
      <c r="J104" s="144">
        <v>118.1040841708659</v>
      </c>
      <c r="K104" s="144">
        <v>122.74320687452654</v>
      </c>
      <c r="L104" s="139"/>
    </row>
    <row r="105" spans="1:12">
      <c r="A105" s="138">
        <v>40276</v>
      </c>
      <c r="B105" s="133">
        <v>1.3295999999999999</v>
      </c>
      <c r="C105" s="24">
        <v>83.87</v>
      </c>
      <c r="D105" s="63">
        <f t="shared" si="1"/>
        <v>63.079121540312883</v>
      </c>
      <c r="F105" s="129"/>
      <c r="H105" s="143" t="s">
        <v>296</v>
      </c>
      <c r="I105" s="144">
        <v>120.66557255712458</v>
      </c>
      <c r="J105" s="144">
        <v>118.72823164699544</v>
      </c>
      <c r="K105" s="144">
        <v>123.3129836064671</v>
      </c>
      <c r="L105" s="139"/>
    </row>
    <row r="106" spans="1:12">
      <c r="A106" s="138">
        <v>40277</v>
      </c>
      <c r="B106" s="133">
        <v>1.3384</v>
      </c>
      <c r="C106" s="24">
        <v>84.79</v>
      </c>
      <c r="D106" s="63">
        <f t="shared" si="1"/>
        <v>63.35176329946205</v>
      </c>
      <c r="F106" s="129"/>
      <c r="H106" s="143" t="s">
        <v>295</v>
      </c>
      <c r="I106" s="144">
        <v>120.14602867566668</v>
      </c>
      <c r="J106" s="144">
        <v>118.09923221076988</v>
      </c>
      <c r="K106" s="144">
        <v>123.00938337168084</v>
      </c>
      <c r="L106" s="139"/>
    </row>
    <row r="107" spans="1:12">
      <c r="A107" s="138">
        <v>40280</v>
      </c>
      <c r="B107" s="133">
        <v>1.3585</v>
      </c>
      <c r="C107" s="24">
        <v>85.27</v>
      </c>
      <c r="D107" s="63">
        <f t="shared" si="1"/>
        <v>62.767758557232234</v>
      </c>
      <c r="F107" s="129"/>
      <c r="H107" s="143" t="s">
        <v>294</v>
      </c>
      <c r="I107" s="144">
        <v>121.47765414508886</v>
      </c>
      <c r="J107" s="144">
        <v>118.42969294991445</v>
      </c>
      <c r="K107" s="144">
        <v>125.66541275763379</v>
      </c>
    </row>
    <row r="108" spans="1:12">
      <c r="A108" s="138">
        <v>40281</v>
      </c>
      <c r="B108" s="133">
        <v>1.3583000000000001</v>
      </c>
      <c r="C108" s="24">
        <v>84.54</v>
      </c>
      <c r="D108" s="63">
        <f t="shared" si="1"/>
        <v>62.239564161083706</v>
      </c>
      <c r="F108" s="129"/>
      <c r="G108" s="24">
        <v>2016</v>
      </c>
      <c r="H108" s="138">
        <v>42370</v>
      </c>
      <c r="I108" s="144">
        <v>120.61032931633493</v>
      </c>
      <c r="J108" s="144">
        <v>118.43421442917519</v>
      </c>
      <c r="K108" s="144">
        <v>123.51325840880341</v>
      </c>
    </row>
    <row r="109" spans="1:12">
      <c r="A109" s="138">
        <v>40282</v>
      </c>
      <c r="B109" s="133">
        <v>1.3614999999999999</v>
      </c>
      <c r="C109" s="24">
        <v>85.65</v>
      </c>
      <c r="D109" s="63">
        <f t="shared" si="1"/>
        <v>62.908556738890937</v>
      </c>
      <c r="F109" s="129"/>
      <c r="G109" s="139"/>
      <c r="H109" s="143" t="s">
        <v>293</v>
      </c>
      <c r="I109" s="144">
        <v>121.74802787098764</v>
      </c>
      <c r="J109" s="144">
        <v>120.0666690404321</v>
      </c>
      <c r="K109" s="144">
        <v>123.92659314362737</v>
      </c>
    </row>
    <row r="110" spans="1:12">
      <c r="A110" s="138">
        <v>40283</v>
      </c>
      <c r="B110" s="133">
        <v>1.3544</v>
      </c>
      <c r="C110" s="24">
        <v>86.16</v>
      </c>
      <c r="D110" s="63">
        <f t="shared" si="1"/>
        <v>63.614884819846424</v>
      </c>
      <c r="F110" s="129"/>
      <c r="G110" s="139"/>
      <c r="H110" s="143" t="s">
        <v>292</v>
      </c>
      <c r="I110" s="144">
        <v>120.21541941476563</v>
      </c>
      <c r="J110" s="144">
        <v>118.30247622954624</v>
      </c>
      <c r="K110" s="144">
        <v>122.77235322000151</v>
      </c>
    </row>
    <row r="111" spans="1:12">
      <c r="A111" s="138">
        <v>40284</v>
      </c>
      <c r="B111" s="133">
        <v>1.3534999999999999</v>
      </c>
      <c r="C111" s="24">
        <v>87.16</v>
      </c>
      <c r="D111" s="63">
        <f t="shared" si="1"/>
        <v>64.396010343553755</v>
      </c>
      <c r="F111" s="129"/>
      <c r="G111" s="139"/>
      <c r="H111" s="143" t="s">
        <v>291</v>
      </c>
      <c r="I111" s="144">
        <v>120.22702434001881</v>
      </c>
      <c r="J111" s="144">
        <v>119.2107418113759</v>
      </c>
      <c r="K111" s="144">
        <v>121.5319566454266</v>
      </c>
    </row>
    <row r="112" spans="1:12">
      <c r="A112" s="138">
        <v>40287</v>
      </c>
      <c r="B112" s="133">
        <v>1.3431999999999999</v>
      </c>
      <c r="C112" s="24">
        <v>83.11</v>
      </c>
      <c r="D112" s="63">
        <f t="shared" si="1"/>
        <v>61.874627754615844</v>
      </c>
      <c r="F112" s="129"/>
      <c r="G112" s="139"/>
      <c r="H112" s="143" t="s">
        <v>290</v>
      </c>
      <c r="I112" s="144">
        <v>119.99497619840589</v>
      </c>
      <c r="J112" s="144">
        <v>117.98560014415634</v>
      </c>
      <c r="K112" s="144">
        <v>122.68456004310713</v>
      </c>
    </row>
    <row r="113" spans="1:11">
      <c r="A113" s="138">
        <v>40288</v>
      </c>
      <c r="B113" s="133">
        <v>1.3486</v>
      </c>
      <c r="C113" s="24">
        <v>84.5</v>
      </c>
      <c r="D113" s="63">
        <f t="shared" si="1"/>
        <v>62.657570814177667</v>
      </c>
      <c r="F113" s="129"/>
      <c r="G113" s="139"/>
      <c r="H113" s="143" t="s">
        <v>289</v>
      </c>
      <c r="I113" s="144">
        <v>121.24779864457382</v>
      </c>
      <c r="J113" s="144">
        <v>119.07936076045722</v>
      </c>
      <c r="K113" s="144">
        <v>124.14120196692409</v>
      </c>
    </row>
    <row r="114" spans="1:11">
      <c r="A114" s="138">
        <v>40289</v>
      </c>
      <c r="B114" s="133">
        <v>1.3372999999999999</v>
      </c>
      <c r="C114" s="24">
        <v>84.26</v>
      </c>
      <c r="D114" s="63">
        <f t="shared" si="1"/>
        <v>63.007552531219631</v>
      </c>
      <c r="F114" s="129"/>
      <c r="G114" s="139"/>
      <c r="H114" s="143" t="s">
        <v>288</v>
      </c>
      <c r="I114" s="144">
        <v>119.83670083985632</v>
      </c>
      <c r="J114" s="144">
        <v>118.41993117776761</v>
      </c>
      <c r="K114" s="144">
        <v>121.68884837127302</v>
      </c>
    </row>
    <row r="115" spans="1:11">
      <c r="A115" s="138">
        <v>40290</v>
      </c>
      <c r="B115" s="133">
        <v>1.3339000000000001</v>
      </c>
      <c r="C115" s="24">
        <v>84.460000000000008</v>
      </c>
      <c r="D115" s="63">
        <f t="shared" si="1"/>
        <v>63.318089811829971</v>
      </c>
      <c r="F115" s="129"/>
      <c r="G115" s="139"/>
      <c r="H115" s="143" t="s">
        <v>287</v>
      </c>
      <c r="I115" s="144">
        <v>122.14422481417553</v>
      </c>
      <c r="J115" s="144">
        <v>120.26279331535386</v>
      </c>
      <c r="K115" s="144">
        <v>124.69459122831969</v>
      </c>
    </row>
    <row r="116" spans="1:11">
      <c r="A116" s="138">
        <v>40291</v>
      </c>
      <c r="B116" s="133">
        <v>1.3310999999999999</v>
      </c>
      <c r="C116" s="24">
        <v>86.18</v>
      </c>
      <c r="D116" s="63">
        <f t="shared" si="1"/>
        <v>64.743445270828644</v>
      </c>
      <c r="F116" s="129"/>
      <c r="G116" s="139"/>
      <c r="H116" s="143" t="s">
        <v>286</v>
      </c>
      <c r="I116" s="144">
        <v>121.52727967319355</v>
      </c>
      <c r="J116" s="144">
        <v>119.4465748345591</v>
      </c>
      <c r="K116" s="144">
        <v>124.36175511790508</v>
      </c>
    </row>
    <row r="117" spans="1:11">
      <c r="A117" s="138">
        <v>40294</v>
      </c>
      <c r="B117" s="133">
        <v>1.3321000000000001</v>
      </c>
      <c r="C117" s="24">
        <v>86.59</v>
      </c>
      <c r="D117" s="63">
        <f t="shared" si="1"/>
        <v>65.002627430373096</v>
      </c>
      <c r="F117" s="129"/>
      <c r="G117" s="139"/>
      <c r="H117" s="143" t="s">
        <v>285</v>
      </c>
      <c r="I117" s="144">
        <v>120.51016089483193</v>
      </c>
      <c r="J117" s="144">
        <v>119.00413330115909</v>
      </c>
      <c r="K117" s="144">
        <v>122.5517006082175</v>
      </c>
    </row>
    <row r="118" spans="1:11">
      <c r="A118" s="138">
        <v>40295</v>
      </c>
      <c r="B118" s="133">
        <v>1.329</v>
      </c>
      <c r="C118" s="24">
        <v>85.93</v>
      </c>
      <c r="D118" s="63">
        <f t="shared" si="1"/>
        <v>64.657637321294217</v>
      </c>
      <c r="F118" s="129"/>
      <c r="G118" s="139"/>
      <c r="H118" s="143" t="s">
        <v>284</v>
      </c>
      <c r="I118" s="144">
        <v>123.5893601514384</v>
      </c>
      <c r="J118" s="144">
        <v>120.44127368762292</v>
      </c>
      <c r="K118" s="144">
        <v>127.86132752799757</v>
      </c>
    </row>
    <row r="119" spans="1:11">
      <c r="A119" s="138">
        <v>40296</v>
      </c>
      <c r="B119" s="133">
        <v>1.3245</v>
      </c>
      <c r="C119" s="24">
        <v>85.09</v>
      </c>
      <c r="D119" s="63">
        <f t="shared" si="1"/>
        <v>64.243110607776515</v>
      </c>
      <c r="F119" s="129"/>
      <c r="G119" s="139"/>
      <c r="H119" s="143" t="s">
        <v>283</v>
      </c>
      <c r="I119" s="144">
        <v>124.65803974385234</v>
      </c>
      <c r="J119" s="144">
        <v>121.31374423079436</v>
      </c>
      <c r="K119" s="144">
        <v>129.26394662185734</v>
      </c>
    </row>
    <row r="120" spans="1:11">
      <c r="A120" s="138">
        <v>40297</v>
      </c>
      <c r="B120" s="133">
        <v>1.3255999999999999</v>
      </c>
      <c r="C120" s="24">
        <v>87.01</v>
      </c>
      <c r="D120" s="63">
        <f t="shared" si="1"/>
        <v>65.638201569100801</v>
      </c>
      <c r="F120" s="129"/>
      <c r="G120" s="145">
        <v>2017</v>
      </c>
      <c r="H120" s="138">
        <v>42736</v>
      </c>
      <c r="I120" s="144">
        <v>124.65203392506797</v>
      </c>
      <c r="J120" s="144">
        <v>120.98387533306922</v>
      </c>
      <c r="K120" s="144">
        <v>129.68266471050111</v>
      </c>
    </row>
    <row r="121" spans="1:11">
      <c r="A121" s="138">
        <v>40298</v>
      </c>
      <c r="B121" s="133">
        <v>1.3314999999999999</v>
      </c>
      <c r="C121" s="24">
        <v>85.73</v>
      </c>
      <c r="D121" s="63">
        <f t="shared" si="1"/>
        <v>64.386030792339469</v>
      </c>
      <c r="F121" s="129"/>
      <c r="G121" s="139"/>
      <c r="H121" s="143" t="s">
        <v>282</v>
      </c>
      <c r="I121" s="144"/>
    </row>
    <row r="122" spans="1:11">
      <c r="A122" s="138">
        <v>40301</v>
      </c>
      <c r="B122" s="133">
        <v>1.3238000000000001</v>
      </c>
      <c r="C122" s="24">
        <v>87.47</v>
      </c>
      <c r="D122" s="63">
        <f t="shared" si="1"/>
        <v>66.074935790904959</v>
      </c>
      <c r="F122" s="129"/>
      <c r="G122" s="139"/>
      <c r="H122" s="143"/>
    </row>
    <row r="123" spans="1:11">
      <c r="A123" s="138">
        <v>40302</v>
      </c>
      <c r="B123" s="133">
        <v>1.3089</v>
      </c>
      <c r="C123" s="24">
        <v>88.49</v>
      </c>
      <c r="D123" s="63">
        <f t="shared" si="1"/>
        <v>67.606387042554815</v>
      </c>
      <c r="F123" s="129"/>
      <c r="G123" s="139"/>
    </row>
    <row r="124" spans="1:11">
      <c r="A124" s="138">
        <v>40303</v>
      </c>
      <c r="B124" s="133">
        <v>1.2924</v>
      </c>
      <c r="C124" s="24">
        <v>82.04</v>
      </c>
      <c r="D124" s="63">
        <f t="shared" si="1"/>
        <v>63.478799133395242</v>
      </c>
      <c r="F124" s="129"/>
      <c r="G124" s="139"/>
    </row>
    <row r="125" spans="1:11">
      <c r="A125" s="138">
        <v>40304</v>
      </c>
      <c r="B125" s="133">
        <v>1.2726999999999999</v>
      </c>
      <c r="C125" s="24">
        <v>80.08</v>
      </c>
      <c r="D125" s="63">
        <f t="shared" si="1"/>
        <v>62.921348314606746</v>
      </c>
      <c r="F125" s="129"/>
      <c r="G125" s="139"/>
    </row>
    <row r="126" spans="1:11">
      <c r="A126" s="138">
        <v>40305</v>
      </c>
      <c r="B126" s="133">
        <v>1.2746</v>
      </c>
      <c r="C126" s="24">
        <v>76.87</v>
      </c>
      <c r="D126" s="63">
        <f t="shared" si="1"/>
        <v>60.30911658559549</v>
      </c>
      <c r="F126" s="129"/>
      <c r="G126" s="139"/>
    </row>
    <row r="127" spans="1:11">
      <c r="A127" s="138">
        <v>40308</v>
      </c>
      <c r="B127" s="133">
        <v>1.2968999999999999</v>
      </c>
      <c r="C127" s="24">
        <v>78.680000000000007</v>
      </c>
      <c r="D127" s="63">
        <f t="shared" si="1"/>
        <v>60.66774616392938</v>
      </c>
      <c r="F127" s="129"/>
      <c r="G127" s="139"/>
    </row>
    <row r="128" spans="1:11">
      <c r="A128" s="138">
        <v>40309</v>
      </c>
      <c r="B128" s="133">
        <v>1.2698</v>
      </c>
      <c r="C128" s="24">
        <v>80.75</v>
      </c>
      <c r="D128" s="63">
        <f t="shared" si="1"/>
        <v>63.592691762482282</v>
      </c>
      <c r="F128" s="129"/>
      <c r="G128" s="139"/>
    </row>
    <row r="129" spans="1:7">
      <c r="A129" s="138">
        <v>40310</v>
      </c>
      <c r="B129" s="133">
        <v>1.2685999999999999</v>
      </c>
      <c r="C129" s="24">
        <v>80.37</v>
      </c>
      <c r="D129" s="63">
        <f t="shared" si="1"/>
        <v>63.35330285353934</v>
      </c>
      <c r="F129" s="129"/>
      <c r="G129" s="139"/>
    </row>
    <row r="130" spans="1:7">
      <c r="A130" s="138">
        <v>40311</v>
      </c>
      <c r="B130" s="133">
        <v>1.2586999999999999</v>
      </c>
      <c r="C130" s="24">
        <v>79.33</v>
      </c>
      <c r="D130" s="63">
        <f t="shared" si="1"/>
        <v>63.025343608484945</v>
      </c>
      <c r="F130" s="129"/>
      <c r="G130" s="139"/>
    </row>
    <row r="131" spans="1:7">
      <c r="A131" s="138">
        <v>40312</v>
      </c>
      <c r="B131" s="133">
        <v>1.2492000000000001</v>
      </c>
      <c r="C131" s="24">
        <v>76.510000000000005</v>
      </c>
      <c r="D131" s="63">
        <f t="shared" si="1"/>
        <v>61.247198206852389</v>
      </c>
      <c r="F131" s="129"/>
      <c r="G131" s="139"/>
    </row>
    <row r="132" spans="1:7">
      <c r="A132" s="138">
        <v>40315</v>
      </c>
      <c r="B132" s="133">
        <v>1.2349000000000001</v>
      </c>
      <c r="C132" s="24">
        <v>77.010000000000005</v>
      </c>
      <c r="D132" s="63">
        <f t="shared" si="1"/>
        <v>62.361324803627824</v>
      </c>
      <c r="F132" s="129"/>
      <c r="G132" s="139"/>
    </row>
    <row r="133" spans="1:7">
      <c r="A133" s="138">
        <v>40316</v>
      </c>
      <c r="B133" s="133">
        <v>1.2427999999999999</v>
      </c>
      <c r="C133" s="24">
        <v>74.16</v>
      </c>
      <c r="D133" s="63">
        <f t="shared" si="1"/>
        <v>59.67170904409398</v>
      </c>
      <c r="F133" s="129"/>
      <c r="G133" s="139"/>
    </row>
    <row r="134" spans="1:7">
      <c r="A134" s="138">
        <v>40317</v>
      </c>
      <c r="B134" s="133">
        <v>1.2270000000000001</v>
      </c>
      <c r="C134" s="24">
        <v>71.180000000000007</v>
      </c>
      <c r="D134" s="63">
        <f t="shared" si="1"/>
        <v>58.011409942950287</v>
      </c>
      <c r="F134" s="129"/>
      <c r="G134" s="139"/>
    </row>
    <row r="135" spans="1:7">
      <c r="A135" s="138">
        <v>40318</v>
      </c>
      <c r="B135" s="133">
        <v>1.2334000000000001</v>
      </c>
      <c r="C135" s="24">
        <v>73.66</v>
      </c>
      <c r="D135" s="63">
        <f t="shared" si="1"/>
        <v>59.721096156964485</v>
      </c>
      <c r="F135" s="129"/>
      <c r="G135" s="139"/>
    </row>
    <row r="136" spans="1:7">
      <c r="A136" s="138">
        <v>40319</v>
      </c>
      <c r="B136" s="133">
        <v>1.2497</v>
      </c>
      <c r="C136" s="24">
        <v>70.11</v>
      </c>
      <c r="D136" s="63">
        <f t="shared" si="1"/>
        <v>56.101464351444342</v>
      </c>
      <c r="F136" s="129"/>
      <c r="G136" s="139"/>
    </row>
    <row r="137" spans="1:7">
      <c r="A137" s="138">
        <v>40322</v>
      </c>
      <c r="B137" s="133">
        <v>1.236</v>
      </c>
      <c r="C137" s="24">
        <v>69.67</v>
      </c>
      <c r="D137" s="63">
        <f t="shared" si="1"/>
        <v>56.367313915857608</v>
      </c>
      <c r="F137" s="129"/>
      <c r="G137" s="139"/>
    </row>
    <row r="138" spans="1:7">
      <c r="A138" s="138">
        <v>40323</v>
      </c>
      <c r="B138" s="133">
        <v>1.2222999999999999</v>
      </c>
      <c r="C138" s="24">
        <v>67.61</v>
      </c>
      <c r="D138" s="63">
        <f t="shared" si="1"/>
        <v>55.313752761187928</v>
      </c>
      <c r="F138" s="129"/>
      <c r="G138" s="139"/>
    </row>
    <row r="139" spans="1:7">
      <c r="A139" s="138">
        <v>40324</v>
      </c>
      <c r="B139" s="133">
        <v>1.2309000000000001</v>
      </c>
      <c r="C139" s="24">
        <v>69.88</v>
      </c>
      <c r="D139" s="63">
        <f t="shared" si="1"/>
        <v>56.771468031521643</v>
      </c>
      <c r="F139" s="129"/>
      <c r="G139" s="139"/>
    </row>
    <row r="140" spans="1:7">
      <c r="A140" s="138">
        <v>40325</v>
      </c>
      <c r="B140" s="133">
        <v>1.2255</v>
      </c>
      <c r="C140" s="24">
        <v>73.05</v>
      </c>
      <c r="D140" s="63">
        <f t="shared" si="1"/>
        <v>59.608323133414927</v>
      </c>
      <c r="F140" s="129"/>
      <c r="G140" s="139"/>
    </row>
    <row r="141" spans="1:7">
      <c r="A141" s="138">
        <v>40326</v>
      </c>
      <c r="B141" s="133">
        <v>1.2383999999999999</v>
      </c>
      <c r="C141" s="24">
        <v>73.23</v>
      </c>
      <c r="D141" s="63">
        <f t="shared" si="1"/>
        <v>59.132751937984501</v>
      </c>
      <c r="F141" s="129"/>
      <c r="G141" s="139"/>
    </row>
    <row r="142" spans="1:7">
      <c r="A142" s="138">
        <v>40329</v>
      </c>
      <c r="B142" s="133">
        <v>1.2306999999999999</v>
      </c>
      <c r="C142" s="24" t="e">
        <v>#N/A</v>
      </c>
      <c r="D142" s="63" t="e">
        <f t="shared" si="1"/>
        <v>#N/A</v>
      </c>
      <c r="F142" s="129"/>
      <c r="G142" s="141"/>
    </row>
    <row r="143" spans="1:7">
      <c r="A143" s="138">
        <v>40330</v>
      </c>
      <c r="B143" s="133">
        <v>1.2155</v>
      </c>
      <c r="C143" s="24">
        <v>73.47</v>
      </c>
      <c r="D143" s="63">
        <f t="shared" si="1"/>
        <v>60.444261620732206</v>
      </c>
      <c r="F143" s="129"/>
      <c r="G143" s="139"/>
    </row>
    <row r="144" spans="1:7">
      <c r="A144" s="138">
        <v>40331</v>
      </c>
      <c r="B144" s="133">
        <v>1.2218</v>
      </c>
      <c r="C144" s="24">
        <v>72.66</v>
      </c>
      <c r="D144" s="63">
        <f t="shared" si="1"/>
        <v>59.469634964806019</v>
      </c>
      <c r="F144" s="129"/>
      <c r="G144" s="139"/>
    </row>
    <row r="145" spans="1:7">
      <c r="A145" s="138">
        <v>40332</v>
      </c>
      <c r="B145" s="133">
        <v>1.2267999999999999</v>
      </c>
      <c r="C145" s="24">
        <v>73.67</v>
      </c>
      <c r="D145" s="63">
        <f t="shared" si="1"/>
        <v>60.05053798500164</v>
      </c>
      <c r="F145" s="129"/>
      <c r="G145" s="139"/>
    </row>
    <row r="146" spans="1:7">
      <c r="A146" s="138">
        <v>40333</v>
      </c>
      <c r="B146" s="133">
        <v>1.206</v>
      </c>
      <c r="C146" s="24">
        <v>74.7</v>
      </c>
      <c r="D146" s="63">
        <f t="shared" si="1"/>
        <v>61.940298507462693</v>
      </c>
      <c r="F146" s="129"/>
      <c r="G146" s="139"/>
    </row>
    <row r="147" spans="1:7">
      <c r="A147" s="138">
        <v>40336</v>
      </c>
      <c r="B147" s="133">
        <v>1.1959</v>
      </c>
      <c r="C147" s="24">
        <v>70.64</v>
      </c>
      <c r="D147" s="63">
        <f t="shared" si="1"/>
        <v>59.068483986955435</v>
      </c>
      <c r="F147" s="129"/>
      <c r="G147" s="139"/>
    </row>
    <row r="148" spans="1:7">
      <c r="A148" s="138">
        <v>40337</v>
      </c>
      <c r="B148" s="133">
        <v>1.1941999999999999</v>
      </c>
      <c r="C148" s="24">
        <v>71.320000000000007</v>
      </c>
      <c r="D148" s="63">
        <f t="shared" si="1"/>
        <v>59.721989616479661</v>
      </c>
      <c r="F148" s="129"/>
      <c r="G148" s="139"/>
    </row>
    <row r="149" spans="1:7">
      <c r="A149" s="138">
        <v>40338</v>
      </c>
      <c r="B149" s="133">
        <v>1.2010000000000001</v>
      </c>
      <c r="C149" s="24">
        <v>73.75</v>
      </c>
      <c r="D149" s="63">
        <f t="shared" si="1"/>
        <v>61.407160699417147</v>
      </c>
      <c r="F149" s="129"/>
      <c r="G149" s="139"/>
    </row>
    <row r="150" spans="1:7">
      <c r="A150" s="138">
        <v>40339</v>
      </c>
      <c r="B150" s="133">
        <v>1.2044999999999999</v>
      </c>
      <c r="C150" s="24">
        <v>73.650000000000006</v>
      </c>
      <c r="D150" s="63">
        <f t="shared" si="1"/>
        <v>61.145703611457044</v>
      </c>
      <c r="F150" s="129"/>
      <c r="G150" s="139"/>
    </row>
    <row r="151" spans="1:7">
      <c r="A151" s="138">
        <v>40340</v>
      </c>
      <c r="B151" s="133">
        <v>1.2126999999999999</v>
      </c>
      <c r="C151" s="24">
        <v>73.290000000000006</v>
      </c>
      <c r="D151" s="63">
        <f t="shared" si="1"/>
        <v>60.435392100272132</v>
      </c>
      <c r="F151" s="129"/>
      <c r="G151" s="139"/>
    </row>
    <row r="152" spans="1:7">
      <c r="A152" s="138">
        <v>40343</v>
      </c>
      <c r="B152" s="133">
        <v>1.2249000000000001</v>
      </c>
      <c r="C152" s="24">
        <v>75.150000000000006</v>
      </c>
      <c r="D152" s="63">
        <f t="shared" si="1"/>
        <v>61.35194709772226</v>
      </c>
      <c r="F152" s="129"/>
      <c r="G152" s="139"/>
    </row>
    <row r="153" spans="1:7">
      <c r="A153" s="138">
        <v>40344</v>
      </c>
      <c r="B153" s="133">
        <v>1.2258</v>
      </c>
      <c r="C153" s="24">
        <v>75.69</v>
      </c>
      <c r="D153" s="63">
        <f t="shared" si="1"/>
        <v>61.747430249632892</v>
      </c>
      <c r="F153" s="129"/>
      <c r="G153" s="139"/>
    </row>
    <row r="154" spans="1:7">
      <c r="A154" s="138">
        <v>40345</v>
      </c>
      <c r="B154" s="133">
        <v>1.2277</v>
      </c>
      <c r="C154" s="24">
        <v>76.95</v>
      </c>
      <c r="D154" s="63">
        <f t="shared" si="1"/>
        <v>62.67817870815346</v>
      </c>
      <c r="F154" s="129"/>
      <c r="G154" s="139"/>
    </row>
    <row r="155" spans="1:7">
      <c r="A155" s="138">
        <v>40346</v>
      </c>
      <c r="B155" s="133">
        <v>1.2363</v>
      </c>
      <c r="C155" s="24">
        <v>76.95</v>
      </c>
      <c r="D155" s="63">
        <f t="shared" si="1"/>
        <v>62.242174229555935</v>
      </c>
      <c r="F155" s="129"/>
      <c r="G155" s="139"/>
    </row>
    <row r="156" spans="1:7">
      <c r="A156" s="138">
        <v>40347</v>
      </c>
      <c r="B156" s="133">
        <v>1.2372000000000001</v>
      </c>
      <c r="C156" s="24">
        <v>77.17</v>
      </c>
      <c r="D156" s="63">
        <f t="shared" si="1"/>
        <v>62.374717103136113</v>
      </c>
      <c r="F156" s="129"/>
      <c r="G156" s="139"/>
    </row>
    <row r="157" spans="1:7">
      <c r="A157" s="138">
        <v>40350</v>
      </c>
      <c r="B157" s="133">
        <v>1.2391000000000001</v>
      </c>
      <c r="C157" s="24">
        <v>78.570000000000007</v>
      </c>
      <c r="D157" s="63">
        <f t="shared" si="1"/>
        <v>63.408925833266082</v>
      </c>
      <c r="F157" s="129"/>
      <c r="G157" s="139"/>
    </row>
    <row r="158" spans="1:7">
      <c r="A158" s="138">
        <v>40351</v>
      </c>
      <c r="B158" s="133">
        <v>1.2258</v>
      </c>
      <c r="C158" s="24">
        <v>78.13</v>
      </c>
      <c r="D158" s="63">
        <f t="shared" si="1"/>
        <v>63.737967041931796</v>
      </c>
      <c r="F158" s="129"/>
      <c r="G158" s="139"/>
    </row>
    <row r="159" spans="1:7">
      <c r="A159" s="138">
        <v>40352</v>
      </c>
      <c r="B159" s="133">
        <v>1.2271000000000001</v>
      </c>
      <c r="C159" s="24">
        <v>75.430000000000007</v>
      </c>
      <c r="D159" s="63">
        <f t="shared" si="1"/>
        <v>61.470132833509901</v>
      </c>
      <c r="F159" s="129"/>
      <c r="G159" s="139"/>
    </row>
    <row r="160" spans="1:7">
      <c r="A160" s="138">
        <v>40353</v>
      </c>
      <c r="B160" s="133">
        <v>1.2262</v>
      </c>
      <c r="C160" s="24">
        <v>75.430000000000007</v>
      </c>
      <c r="D160" s="63">
        <f t="shared" si="1"/>
        <v>61.515250366987452</v>
      </c>
      <c r="F160" s="129"/>
      <c r="G160" s="139"/>
    </row>
    <row r="161" spans="1:7">
      <c r="A161" s="138">
        <v>40354</v>
      </c>
      <c r="B161" s="133">
        <v>1.2294</v>
      </c>
      <c r="C161" s="24">
        <v>76.37</v>
      </c>
      <c r="D161" s="63">
        <f t="shared" si="1"/>
        <v>62.119733203188545</v>
      </c>
      <c r="F161" s="129"/>
      <c r="G161" s="139"/>
    </row>
    <row r="162" spans="1:7">
      <c r="A162" s="138">
        <v>40357</v>
      </c>
      <c r="B162" s="133">
        <v>1.2339</v>
      </c>
      <c r="C162" s="24">
        <v>76.84</v>
      </c>
      <c r="D162" s="63">
        <f t="shared" si="1"/>
        <v>62.274090282843019</v>
      </c>
      <c r="F162" s="129"/>
      <c r="G162" s="139"/>
    </row>
    <row r="163" spans="1:7">
      <c r="A163" s="138">
        <v>40358</v>
      </c>
      <c r="B163" s="133">
        <v>1.2198</v>
      </c>
      <c r="C163" s="24">
        <v>74.55</v>
      </c>
      <c r="D163" s="63">
        <f t="shared" si="1"/>
        <v>61.116576487948841</v>
      </c>
      <c r="F163" s="129"/>
      <c r="G163" s="139"/>
    </row>
    <row r="164" spans="1:7">
      <c r="A164" s="138">
        <v>40359</v>
      </c>
      <c r="B164" s="133">
        <v>1.2271000000000001</v>
      </c>
      <c r="C164" s="24">
        <v>74.94</v>
      </c>
      <c r="D164" s="63">
        <f t="shared" ref="D164:D227" si="2">+IF(B164&gt;0,IF(C164&gt;0,(C164/B164),#N/A))</f>
        <v>61.070817374297114</v>
      </c>
      <c r="F164" s="129"/>
      <c r="G164" s="139"/>
    </row>
    <row r="165" spans="1:7">
      <c r="A165" s="138">
        <v>40360</v>
      </c>
      <c r="B165" s="133">
        <v>1.2327999999999999</v>
      </c>
      <c r="C165" s="24">
        <v>72.11</v>
      </c>
      <c r="D165" s="63">
        <f t="shared" si="2"/>
        <v>58.492861778066192</v>
      </c>
      <c r="F165" s="129"/>
      <c r="G165" s="139"/>
    </row>
    <row r="166" spans="1:7">
      <c r="A166" s="138">
        <v>40361</v>
      </c>
      <c r="B166" s="133">
        <v>1.2547999999999999</v>
      </c>
      <c r="C166" s="24">
        <v>71.900000000000006</v>
      </c>
      <c r="D166" s="63">
        <f t="shared" si="2"/>
        <v>57.299968122409958</v>
      </c>
      <c r="F166" s="129"/>
      <c r="G166" s="139"/>
    </row>
    <row r="167" spans="1:7">
      <c r="A167" s="138">
        <v>40364</v>
      </c>
      <c r="B167" s="133">
        <v>1.2531000000000001</v>
      </c>
      <c r="C167" s="24">
        <v>70.84</v>
      </c>
      <c r="D167" s="63">
        <f t="shared" si="2"/>
        <v>56.531801133189688</v>
      </c>
      <c r="F167" s="129"/>
      <c r="G167" s="141"/>
    </row>
    <row r="168" spans="1:7">
      <c r="A168" s="138">
        <v>40365</v>
      </c>
      <c r="B168" s="133">
        <v>1.2579</v>
      </c>
      <c r="C168" s="24">
        <v>72.989999999999995</v>
      </c>
      <c r="D168" s="63">
        <f t="shared" si="2"/>
        <v>58.025280228953015</v>
      </c>
      <c r="F168" s="129"/>
      <c r="G168" s="139"/>
    </row>
    <row r="169" spans="1:7">
      <c r="A169" s="138">
        <v>40366</v>
      </c>
      <c r="B169" s="133">
        <v>1.2566999999999999</v>
      </c>
      <c r="C169" s="24">
        <v>73.02</v>
      </c>
      <c r="D169" s="63">
        <f t="shared" si="2"/>
        <v>58.10455956075436</v>
      </c>
      <c r="F169" s="129"/>
      <c r="G169" s="139"/>
    </row>
    <row r="170" spans="1:7">
      <c r="A170" s="138">
        <v>40367</v>
      </c>
      <c r="B170" s="133">
        <v>1.266</v>
      </c>
      <c r="C170" s="24">
        <v>72.47</v>
      </c>
      <c r="D170" s="63">
        <f t="shared" si="2"/>
        <v>57.243285939968402</v>
      </c>
      <c r="F170" s="129"/>
      <c r="G170" s="139"/>
    </row>
    <row r="171" spans="1:7">
      <c r="A171" s="138">
        <v>40368</v>
      </c>
      <c r="B171" s="133">
        <v>1.2637</v>
      </c>
      <c r="C171" s="24">
        <v>75.19</v>
      </c>
      <c r="D171" s="63">
        <f t="shared" si="2"/>
        <v>59.499881300941674</v>
      </c>
      <c r="F171" s="129"/>
      <c r="G171" s="139"/>
    </row>
    <row r="172" spans="1:7">
      <c r="A172" s="138">
        <v>40371</v>
      </c>
      <c r="B172" s="133">
        <v>1.2572000000000001</v>
      </c>
      <c r="C172" s="24">
        <v>75.13</v>
      </c>
      <c r="D172" s="63">
        <f t="shared" si="2"/>
        <v>59.759783646197889</v>
      </c>
      <c r="F172" s="129"/>
      <c r="G172" s="139"/>
    </row>
    <row r="173" spans="1:7">
      <c r="A173" s="138">
        <v>40372</v>
      </c>
      <c r="B173" s="133">
        <v>1.2568999999999999</v>
      </c>
      <c r="C173" s="24">
        <v>74.62</v>
      </c>
      <c r="D173" s="63">
        <f t="shared" si="2"/>
        <v>59.368287055453905</v>
      </c>
      <c r="F173" s="129"/>
      <c r="G173" s="139"/>
    </row>
    <row r="174" spans="1:7">
      <c r="A174" s="138">
        <v>40373</v>
      </c>
      <c r="B174" s="133">
        <v>1.2703</v>
      </c>
      <c r="C174" s="24">
        <v>76.989999999999995</v>
      </c>
      <c r="D174" s="63">
        <f t="shared" si="2"/>
        <v>60.60773045737227</v>
      </c>
      <c r="F174" s="129"/>
      <c r="G174" s="139"/>
    </row>
    <row r="175" spans="1:7">
      <c r="A175" s="138">
        <v>40374</v>
      </c>
      <c r="B175" s="133">
        <v>1.2827999999999999</v>
      </c>
      <c r="C175" s="24">
        <v>76.53</v>
      </c>
      <c r="D175" s="63">
        <f t="shared" si="2"/>
        <v>59.658559401309638</v>
      </c>
      <c r="F175" s="129"/>
      <c r="G175" s="139"/>
    </row>
    <row r="176" spans="1:7">
      <c r="A176" s="138">
        <v>40375</v>
      </c>
      <c r="B176" s="133">
        <v>1.3</v>
      </c>
      <c r="C176" s="24">
        <v>76.400000000000006</v>
      </c>
      <c r="D176" s="63">
        <f t="shared" si="2"/>
        <v>58.769230769230774</v>
      </c>
      <c r="F176" s="129"/>
      <c r="G176" s="139"/>
    </row>
    <row r="177" spans="1:7">
      <c r="A177" s="138">
        <v>40378</v>
      </c>
      <c r="B177" s="133">
        <v>1.2957000000000001</v>
      </c>
      <c r="C177" s="24">
        <v>75.72</v>
      </c>
      <c r="D177" s="63">
        <f t="shared" si="2"/>
        <v>58.439453577216945</v>
      </c>
      <c r="F177" s="129"/>
      <c r="G177" s="139"/>
    </row>
    <row r="178" spans="1:7">
      <c r="A178" s="138">
        <v>40379</v>
      </c>
      <c r="B178" s="133">
        <v>1.2844</v>
      </c>
      <c r="C178" s="24">
        <v>76.97</v>
      </c>
      <c r="D178" s="63">
        <f t="shared" si="2"/>
        <v>59.926814076611649</v>
      </c>
      <c r="F178" s="129"/>
      <c r="G178" s="139"/>
    </row>
    <row r="179" spans="1:7">
      <c r="A179" s="138">
        <v>40380</v>
      </c>
      <c r="B179" s="133">
        <v>1.2817000000000001</v>
      </c>
      <c r="C179" s="24">
        <v>75.72</v>
      </c>
      <c r="D179" s="63">
        <f t="shared" si="2"/>
        <v>59.07778731372396</v>
      </c>
      <c r="F179" s="129"/>
      <c r="G179" s="139"/>
    </row>
    <row r="180" spans="1:7">
      <c r="A180" s="138">
        <v>40381</v>
      </c>
      <c r="B180" s="133">
        <v>1.2849999999999999</v>
      </c>
      <c r="C180" s="24">
        <v>78.260000000000005</v>
      </c>
      <c r="D180" s="63">
        <f t="shared" si="2"/>
        <v>60.902723735408571</v>
      </c>
      <c r="F180" s="129"/>
      <c r="G180" s="139"/>
    </row>
    <row r="181" spans="1:7">
      <c r="A181" s="138">
        <v>40382</v>
      </c>
      <c r="B181" s="133">
        <v>1.2897000000000001</v>
      </c>
      <c r="C181" s="24">
        <v>78.02</v>
      </c>
      <c r="D181" s="63">
        <f t="shared" si="2"/>
        <v>60.494688687291614</v>
      </c>
      <c r="F181" s="129"/>
      <c r="G181" s="139"/>
    </row>
    <row r="182" spans="1:7">
      <c r="A182" s="138">
        <v>40385</v>
      </c>
      <c r="B182" s="133">
        <v>1.2930999999999999</v>
      </c>
      <c r="C182" s="24">
        <v>78.44</v>
      </c>
      <c r="D182" s="63">
        <f t="shared" si="2"/>
        <v>60.660428427809144</v>
      </c>
      <c r="F182" s="129"/>
      <c r="G182" s="139"/>
    </row>
    <row r="183" spans="1:7">
      <c r="A183" s="138">
        <v>40386</v>
      </c>
      <c r="B183" s="133">
        <v>1.3032999999999999</v>
      </c>
      <c r="C183" s="24">
        <v>77.23</v>
      </c>
      <c r="D183" s="63">
        <f t="shared" si="2"/>
        <v>59.257270006905557</v>
      </c>
      <c r="F183" s="129"/>
      <c r="G183" s="139"/>
    </row>
    <row r="184" spans="1:7">
      <c r="A184" s="138">
        <v>40387</v>
      </c>
      <c r="B184" s="133">
        <v>1.2991999999999999</v>
      </c>
      <c r="C184" s="24">
        <v>77.210000000000008</v>
      </c>
      <c r="D184" s="63">
        <f t="shared" si="2"/>
        <v>59.42887931034484</v>
      </c>
      <c r="F184" s="129"/>
      <c r="G184" s="139"/>
    </row>
    <row r="185" spans="1:7">
      <c r="A185" s="138">
        <v>40388</v>
      </c>
      <c r="B185" s="133">
        <v>1.3069</v>
      </c>
      <c r="C185" s="24">
        <v>79.040000000000006</v>
      </c>
      <c r="D185" s="63">
        <f t="shared" si="2"/>
        <v>60.478996097635637</v>
      </c>
      <c r="F185" s="129"/>
      <c r="G185" s="139"/>
    </row>
    <row r="186" spans="1:7">
      <c r="A186" s="138">
        <v>40389</v>
      </c>
      <c r="B186" s="133">
        <v>1.3028</v>
      </c>
      <c r="C186" s="24">
        <v>80.22</v>
      </c>
      <c r="D186" s="63">
        <f t="shared" si="2"/>
        <v>61.575069081977283</v>
      </c>
      <c r="F186" s="129"/>
      <c r="G186" s="139"/>
    </row>
    <row r="187" spans="1:7">
      <c r="A187" s="138">
        <v>40392</v>
      </c>
      <c r="B187" s="133">
        <v>1.3072999999999999</v>
      </c>
      <c r="C187" s="24">
        <v>83.75</v>
      </c>
      <c r="D187" s="63">
        <f t="shared" si="2"/>
        <v>64.063336648053237</v>
      </c>
      <c r="F187" s="129"/>
      <c r="G187" s="139"/>
    </row>
    <row r="188" spans="1:7">
      <c r="A188" s="138">
        <v>40393</v>
      </c>
      <c r="B188" s="133">
        <v>1.3221000000000001</v>
      </c>
      <c r="C188" s="24">
        <v>80.02</v>
      </c>
      <c r="D188" s="63">
        <f t="shared" si="2"/>
        <v>60.524922471825121</v>
      </c>
      <c r="F188" s="129"/>
      <c r="G188" s="139"/>
    </row>
    <row r="189" spans="1:7">
      <c r="A189" s="138">
        <v>40394</v>
      </c>
      <c r="B189" s="133">
        <v>1.3206</v>
      </c>
      <c r="C189" s="24">
        <v>85.2</v>
      </c>
      <c r="D189" s="63">
        <f t="shared" si="2"/>
        <v>64.516129032258064</v>
      </c>
      <c r="F189" s="129"/>
      <c r="G189" s="139"/>
    </row>
    <row r="190" spans="1:7">
      <c r="A190" s="138">
        <v>40395</v>
      </c>
      <c r="B190" s="133">
        <v>1.3184</v>
      </c>
      <c r="C190" s="24">
        <v>84.03</v>
      </c>
      <c r="D190" s="63">
        <f t="shared" si="2"/>
        <v>63.73634708737864</v>
      </c>
      <c r="F190" s="129"/>
      <c r="G190" s="139"/>
    </row>
    <row r="191" spans="1:7">
      <c r="A191" s="138">
        <v>40396</v>
      </c>
      <c r="B191" s="133">
        <v>1.3176000000000001</v>
      </c>
      <c r="C191" s="24">
        <v>82.66</v>
      </c>
      <c r="D191" s="63">
        <f t="shared" si="2"/>
        <v>62.735276259866417</v>
      </c>
      <c r="F191" s="129"/>
      <c r="G191" s="139"/>
    </row>
    <row r="192" spans="1:7">
      <c r="A192" s="138">
        <v>40399</v>
      </c>
      <c r="B192" s="133">
        <v>1.3252999999999999</v>
      </c>
      <c r="C192" s="24">
        <v>82.81</v>
      </c>
      <c r="D192" s="63">
        <f t="shared" si="2"/>
        <v>62.483965894514455</v>
      </c>
      <c r="F192" s="129"/>
      <c r="G192" s="139"/>
    </row>
    <row r="193" spans="1:7">
      <c r="A193" s="138">
        <v>40400</v>
      </c>
      <c r="B193" s="133">
        <v>1.3132999999999999</v>
      </c>
      <c r="C193" s="24">
        <v>80.95</v>
      </c>
      <c r="D193" s="63">
        <f t="shared" si="2"/>
        <v>61.638620269549996</v>
      </c>
      <c r="F193" s="129"/>
      <c r="G193" s="139"/>
    </row>
    <row r="194" spans="1:7">
      <c r="A194" s="138">
        <v>40401</v>
      </c>
      <c r="B194" s="133">
        <v>1.3016000000000001</v>
      </c>
      <c r="C194" s="24">
        <v>78.650000000000006</v>
      </c>
      <c r="D194" s="63">
        <f t="shared" si="2"/>
        <v>60.425629993853718</v>
      </c>
      <c r="F194" s="129"/>
      <c r="G194" s="139"/>
    </row>
    <row r="195" spans="1:7">
      <c r="A195" s="138">
        <v>40402</v>
      </c>
      <c r="B195" s="133">
        <v>1.2789999999999999</v>
      </c>
      <c r="C195" s="24">
        <v>77.78</v>
      </c>
      <c r="D195" s="63">
        <f t="shared" si="2"/>
        <v>60.813135261923385</v>
      </c>
      <c r="F195" s="129"/>
      <c r="G195" s="139"/>
    </row>
    <row r="196" spans="1:7">
      <c r="A196" s="138">
        <v>40403</v>
      </c>
      <c r="B196" s="133">
        <v>1.2799</v>
      </c>
      <c r="C196" s="24">
        <v>76.5</v>
      </c>
      <c r="D196" s="63">
        <f t="shared" si="2"/>
        <v>59.770294554262051</v>
      </c>
      <c r="F196" s="129"/>
      <c r="G196" s="139"/>
    </row>
    <row r="197" spans="1:7">
      <c r="A197" s="138">
        <v>40406</v>
      </c>
      <c r="B197" s="133">
        <v>1.282</v>
      </c>
      <c r="C197" s="24">
        <v>75.930000000000007</v>
      </c>
      <c r="D197" s="63">
        <f t="shared" si="2"/>
        <v>59.227769110764434</v>
      </c>
      <c r="F197" s="129"/>
      <c r="G197" s="139"/>
    </row>
    <row r="198" spans="1:7">
      <c r="A198" s="138">
        <v>40407</v>
      </c>
      <c r="B198" s="133">
        <v>1.286</v>
      </c>
      <c r="C198" s="24">
        <v>77.55</v>
      </c>
      <c r="D198" s="63">
        <f t="shared" si="2"/>
        <v>60.303265940902016</v>
      </c>
      <c r="F198" s="129"/>
      <c r="G198" s="139"/>
    </row>
    <row r="199" spans="1:7">
      <c r="A199" s="138">
        <v>40408</v>
      </c>
      <c r="B199" s="133">
        <v>1.288</v>
      </c>
      <c r="C199" s="24">
        <v>76.22</v>
      </c>
      <c r="D199" s="63">
        <f t="shared" si="2"/>
        <v>59.177018633540371</v>
      </c>
      <c r="F199" s="129"/>
      <c r="G199" s="139"/>
    </row>
    <row r="200" spans="1:7">
      <c r="A200" s="138">
        <v>40409</v>
      </c>
      <c r="B200" s="133">
        <v>1.2836000000000001</v>
      </c>
      <c r="C200" s="24">
        <v>75.820000000000007</v>
      </c>
      <c r="D200" s="63">
        <f t="shared" si="2"/>
        <v>59.068245559364293</v>
      </c>
      <c r="F200" s="129"/>
      <c r="G200" s="139"/>
    </row>
    <row r="201" spans="1:7">
      <c r="A201" s="138">
        <v>40410</v>
      </c>
      <c r="B201" s="133">
        <v>1.2710999999999999</v>
      </c>
      <c r="C201" s="24">
        <v>74.62</v>
      </c>
      <c r="D201" s="63">
        <f t="shared" si="2"/>
        <v>58.705058610652202</v>
      </c>
      <c r="F201" s="129"/>
      <c r="G201" s="139"/>
    </row>
    <row r="202" spans="1:7">
      <c r="A202" s="138">
        <v>40413</v>
      </c>
      <c r="B202" s="133">
        <v>1.2704</v>
      </c>
      <c r="C202" s="24">
        <v>74.12</v>
      </c>
      <c r="D202" s="63">
        <f t="shared" si="2"/>
        <v>58.343828715365241</v>
      </c>
      <c r="F202" s="129"/>
      <c r="G202" s="139"/>
    </row>
    <row r="203" spans="1:7">
      <c r="A203" s="138">
        <v>40414</v>
      </c>
      <c r="B203" s="133">
        <v>1.2611000000000001</v>
      </c>
      <c r="C203" s="24">
        <v>72.58</v>
      </c>
      <c r="D203" s="63">
        <f t="shared" si="2"/>
        <v>57.552929981761949</v>
      </c>
      <c r="F203" s="129"/>
      <c r="G203" s="139"/>
    </row>
    <row r="204" spans="1:7">
      <c r="A204" s="138">
        <v>40415</v>
      </c>
      <c r="B204" s="133">
        <v>1.2613000000000001</v>
      </c>
      <c r="C204" s="24">
        <v>72.19</v>
      </c>
      <c r="D204" s="63">
        <f t="shared" si="2"/>
        <v>57.234599223023856</v>
      </c>
      <c r="F204" s="129"/>
      <c r="G204" s="139"/>
    </row>
    <row r="205" spans="1:7">
      <c r="A205" s="138">
        <v>40416</v>
      </c>
      <c r="B205" s="133">
        <v>1.2693000000000001</v>
      </c>
      <c r="C205" s="24">
        <v>75.41</v>
      </c>
      <c r="D205" s="63">
        <f t="shared" si="2"/>
        <v>59.410698810367911</v>
      </c>
      <c r="F205" s="129"/>
      <c r="G205" s="139"/>
    </row>
    <row r="206" spans="1:7">
      <c r="A206" s="138">
        <v>40417</v>
      </c>
      <c r="B206" s="133">
        <v>1.2713000000000001</v>
      </c>
      <c r="C206" s="24">
        <v>76.16</v>
      </c>
      <c r="D206" s="63">
        <f t="shared" si="2"/>
        <v>59.907181625108151</v>
      </c>
      <c r="F206" s="129"/>
      <c r="G206" s="139"/>
    </row>
    <row r="207" spans="1:7">
      <c r="A207" s="138">
        <v>40420</v>
      </c>
      <c r="B207" s="133">
        <v>1.27</v>
      </c>
      <c r="C207" s="24">
        <v>75.59</v>
      </c>
      <c r="D207" s="63">
        <f t="shared" si="2"/>
        <v>59.519685039370081</v>
      </c>
      <c r="F207" s="129"/>
      <c r="G207" s="139"/>
    </row>
    <row r="208" spans="1:7">
      <c r="A208" s="138">
        <v>40421</v>
      </c>
      <c r="B208" s="133">
        <v>1.268</v>
      </c>
      <c r="C208" s="24">
        <v>76.37</v>
      </c>
      <c r="D208" s="63">
        <f t="shared" si="2"/>
        <v>60.228706624605678</v>
      </c>
      <c r="F208" s="129"/>
      <c r="G208" s="139"/>
    </row>
    <row r="209" spans="1:7">
      <c r="A209" s="138">
        <v>40422</v>
      </c>
      <c r="B209" s="133">
        <v>1.28</v>
      </c>
      <c r="C209" s="24">
        <v>76.56</v>
      </c>
      <c r="D209" s="63">
        <f t="shared" si="2"/>
        <v>59.8125</v>
      </c>
      <c r="F209" s="129"/>
      <c r="G209" s="139"/>
    </row>
    <row r="210" spans="1:7">
      <c r="A210" s="138">
        <v>40423</v>
      </c>
      <c r="B210" s="133">
        <v>1.2818000000000001</v>
      </c>
      <c r="C210" s="24">
        <v>76.150000000000006</v>
      </c>
      <c r="D210" s="63">
        <f t="shared" si="2"/>
        <v>59.408644094242476</v>
      </c>
      <c r="F210" s="129"/>
      <c r="G210" s="139"/>
    </row>
    <row r="211" spans="1:7">
      <c r="A211" s="138">
        <v>40424</v>
      </c>
      <c r="B211" s="133">
        <v>1.2834000000000001</v>
      </c>
      <c r="C211" s="24">
        <v>76.03</v>
      </c>
      <c r="D211" s="63">
        <f t="shared" si="2"/>
        <v>59.241078385538408</v>
      </c>
      <c r="F211" s="129"/>
      <c r="G211" s="139"/>
    </row>
    <row r="212" spans="1:7">
      <c r="A212" s="138">
        <v>40427</v>
      </c>
      <c r="B212" s="133">
        <v>1.2874000000000001</v>
      </c>
      <c r="C212" s="24">
        <v>77.010000000000005</v>
      </c>
      <c r="D212" s="63">
        <f t="shared" si="2"/>
        <v>59.81823830977163</v>
      </c>
      <c r="F212" s="129"/>
      <c r="G212" s="141"/>
    </row>
    <row r="213" spans="1:7">
      <c r="A213" s="138">
        <v>40428</v>
      </c>
      <c r="B213" s="133">
        <v>1.2744</v>
      </c>
      <c r="C213" s="24">
        <v>76.61</v>
      </c>
      <c r="D213" s="63">
        <f t="shared" si="2"/>
        <v>60.11456371625863</v>
      </c>
      <c r="F213" s="129"/>
      <c r="G213" s="139"/>
    </row>
    <row r="214" spans="1:7">
      <c r="A214" s="138">
        <v>40429</v>
      </c>
      <c r="B214" s="133">
        <v>1.2697000000000001</v>
      </c>
      <c r="C214" s="24">
        <v>76.400000000000006</v>
      </c>
      <c r="D214" s="63">
        <f t="shared" si="2"/>
        <v>60.171694100968736</v>
      </c>
      <c r="F214" s="129"/>
      <c r="G214" s="139"/>
    </row>
    <row r="215" spans="1:7">
      <c r="A215" s="138">
        <v>40430</v>
      </c>
      <c r="B215" s="133">
        <v>1.2715000000000001</v>
      </c>
      <c r="C215" s="24">
        <v>78.52</v>
      </c>
      <c r="D215" s="63">
        <f t="shared" si="2"/>
        <v>61.753834054266605</v>
      </c>
      <c r="F215" s="129"/>
      <c r="G215" s="139"/>
    </row>
    <row r="216" spans="1:7">
      <c r="A216" s="138">
        <v>40431</v>
      </c>
      <c r="B216" s="133">
        <v>1.2725</v>
      </c>
      <c r="C216" s="24">
        <v>77.989999999999995</v>
      </c>
      <c r="D216" s="63">
        <f t="shared" si="2"/>
        <v>61.288801571709229</v>
      </c>
      <c r="F216" s="129"/>
      <c r="G216" s="139"/>
    </row>
    <row r="217" spans="1:7">
      <c r="A217" s="138">
        <v>40434</v>
      </c>
      <c r="B217" s="133">
        <v>1.2801</v>
      </c>
      <c r="C217" s="24">
        <v>79.06</v>
      </c>
      <c r="D217" s="63">
        <f t="shared" si="2"/>
        <v>61.760799937504885</v>
      </c>
      <c r="F217" s="129"/>
      <c r="G217" s="139"/>
    </row>
    <row r="218" spans="1:7">
      <c r="A218" s="138">
        <v>40435</v>
      </c>
      <c r="B218" s="133">
        <v>1.2849999999999999</v>
      </c>
      <c r="C218" s="24">
        <v>79.540000000000006</v>
      </c>
      <c r="D218" s="63">
        <f t="shared" si="2"/>
        <v>61.89883268482491</v>
      </c>
      <c r="F218" s="129"/>
      <c r="G218" s="139"/>
    </row>
    <row r="219" spans="1:7">
      <c r="A219" s="138">
        <v>40436</v>
      </c>
      <c r="B219" s="133">
        <v>1.2988999999999999</v>
      </c>
      <c r="C219" s="24">
        <v>79.38</v>
      </c>
      <c r="D219" s="63">
        <f t="shared" si="2"/>
        <v>61.113249672800059</v>
      </c>
      <c r="F219" s="129"/>
      <c r="G219" s="139"/>
    </row>
    <row r="220" spans="1:7">
      <c r="A220" s="138">
        <v>40437</v>
      </c>
      <c r="B220" s="133">
        <v>1.3078000000000001</v>
      </c>
      <c r="C220" s="24">
        <v>79.58</v>
      </c>
      <c r="D220" s="63">
        <f t="shared" si="2"/>
        <v>60.850282917877344</v>
      </c>
      <c r="F220" s="129"/>
      <c r="G220" s="139"/>
    </row>
    <row r="221" spans="1:7">
      <c r="A221" s="138">
        <v>40438</v>
      </c>
      <c r="B221" s="133">
        <v>1.306</v>
      </c>
      <c r="C221" s="24">
        <v>78.12</v>
      </c>
      <c r="D221" s="63">
        <f t="shared" si="2"/>
        <v>59.816232771822357</v>
      </c>
      <c r="F221" s="129"/>
      <c r="G221" s="139"/>
    </row>
    <row r="222" spans="1:7">
      <c r="A222" s="138">
        <v>40441</v>
      </c>
      <c r="B222" s="133">
        <v>1.3073999999999999</v>
      </c>
      <c r="C222" s="24">
        <v>80.13</v>
      </c>
      <c r="D222" s="63">
        <f t="shared" si="2"/>
        <v>61.289582377237267</v>
      </c>
      <c r="F222" s="129"/>
      <c r="G222" s="139"/>
    </row>
    <row r="223" spans="1:7">
      <c r="A223" s="138">
        <v>40442</v>
      </c>
      <c r="B223" s="133">
        <v>1.3120000000000001</v>
      </c>
      <c r="C223" s="24">
        <v>78.69</v>
      </c>
      <c r="D223" s="63">
        <f t="shared" si="2"/>
        <v>59.977134146341456</v>
      </c>
      <c r="F223" s="129"/>
      <c r="G223" s="139"/>
    </row>
    <row r="224" spans="1:7">
      <c r="A224" s="138">
        <v>40443</v>
      </c>
      <c r="B224" s="133">
        <v>1.3364</v>
      </c>
      <c r="C224" s="24">
        <v>78.02</v>
      </c>
      <c r="D224" s="63">
        <f t="shared" si="2"/>
        <v>58.380724334031726</v>
      </c>
      <c r="F224" s="129"/>
      <c r="G224" s="139"/>
    </row>
    <row r="225" spans="1:7">
      <c r="A225" s="138">
        <v>40444</v>
      </c>
      <c r="B225" s="133">
        <v>1.3323</v>
      </c>
      <c r="C225" s="24">
        <v>78.55</v>
      </c>
      <c r="D225" s="63">
        <f t="shared" si="2"/>
        <v>58.958192599264429</v>
      </c>
      <c r="F225" s="129"/>
      <c r="G225" s="139"/>
    </row>
    <row r="226" spans="1:7">
      <c r="A226" s="138">
        <v>40445</v>
      </c>
      <c r="B226" s="133">
        <v>1.3411999999999999</v>
      </c>
      <c r="C226" s="24">
        <v>79.350000000000009</v>
      </c>
      <c r="D226" s="63">
        <f t="shared" si="2"/>
        <v>59.163435729197744</v>
      </c>
      <c r="F226" s="129"/>
      <c r="G226" s="139"/>
    </row>
    <row r="227" spans="1:7">
      <c r="A227" s="138">
        <v>40448</v>
      </c>
      <c r="B227" s="133">
        <v>1.3476999999999999</v>
      </c>
      <c r="C227" s="24">
        <v>78.42</v>
      </c>
      <c r="D227" s="63">
        <f t="shared" si="2"/>
        <v>58.188024040958673</v>
      </c>
      <c r="F227" s="129"/>
      <c r="G227" s="139"/>
    </row>
    <row r="228" spans="1:7">
      <c r="A228" s="138">
        <v>40449</v>
      </c>
      <c r="B228" s="133">
        <v>1.3460000000000001</v>
      </c>
      <c r="C228" s="24">
        <v>79.960000000000008</v>
      </c>
      <c r="D228" s="63">
        <f t="shared" ref="D228:D291" si="3">+IF(B228&gt;0,IF(C228&gt;0,(C228/B228),#N/A))</f>
        <v>59.405646359583955</v>
      </c>
      <c r="F228" s="129"/>
      <c r="G228" s="139"/>
    </row>
    <row r="229" spans="1:7">
      <c r="A229" s="138">
        <v>40450</v>
      </c>
      <c r="B229" s="133">
        <v>1.3611</v>
      </c>
      <c r="C229" s="24">
        <v>79.91</v>
      </c>
      <c r="D229" s="63">
        <f t="shared" si="3"/>
        <v>58.709867019322608</v>
      </c>
      <c r="F229" s="129"/>
      <c r="G229" s="139"/>
    </row>
    <row r="230" spans="1:7">
      <c r="A230" s="138">
        <v>40451</v>
      </c>
      <c r="B230" s="133">
        <v>1.3648</v>
      </c>
      <c r="C230" s="24">
        <v>81.739999999999995</v>
      </c>
      <c r="D230" s="63">
        <f t="shared" si="3"/>
        <v>59.891559202813596</v>
      </c>
      <c r="F230" s="129"/>
      <c r="G230" s="139"/>
    </row>
    <row r="231" spans="1:7">
      <c r="A231" s="138">
        <v>40452</v>
      </c>
      <c r="B231" s="133">
        <v>1.3726</v>
      </c>
      <c r="C231" s="24">
        <v>83.36</v>
      </c>
      <c r="D231" s="63">
        <f t="shared" si="3"/>
        <v>60.73145854582544</v>
      </c>
      <c r="F231" s="129"/>
      <c r="G231" s="139"/>
    </row>
    <row r="232" spans="1:7">
      <c r="A232" s="138">
        <v>40455</v>
      </c>
      <c r="B232" s="133">
        <v>1.3705000000000001</v>
      </c>
      <c r="C232" s="24">
        <v>84.4</v>
      </c>
      <c r="D232" s="63">
        <f t="shared" si="3"/>
        <v>61.583363735862825</v>
      </c>
      <c r="F232" s="129"/>
      <c r="G232" s="139"/>
    </row>
    <row r="233" spans="1:7">
      <c r="A233" s="138">
        <v>40456</v>
      </c>
      <c r="B233" s="133">
        <v>1.3779999999999999</v>
      </c>
      <c r="C233" s="24">
        <v>84.38</v>
      </c>
      <c r="D233" s="63">
        <f t="shared" si="3"/>
        <v>61.23367198838897</v>
      </c>
      <c r="F233" s="129"/>
      <c r="G233" s="139"/>
    </row>
    <row r="234" spans="1:7">
      <c r="A234" s="138">
        <v>40457</v>
      </c>
      <c r="B234" s="133">
        <v>1.3855999999999999</v>
      </c>
      <c r="C234" s="24">
        <v>84.8</v>
      </c>
      <c r="D234" s="63">
        <f t="shared" si="3"/>
        <v>61.200923787528872</v>
      </c>
      <c r="F234" s="129"/>
      <c r="G234" s="139"/>
    </row>
    <row r="235" spans="1:7">
      <c r="A235" s="138">
        <v>40458</v>
      </c>
      <c r="B235" s="133">
        <v>1.397</v>
      </c>
      <c r="C235" s="24">
        <v>84.960000000000008</v>
      </c>
      <c r="D235" s="63">
        <f t="shared" si="3"/>
        <v>60.816034359341451</v>
      </c>
      <c r="F235" s="129"/>
      <c r="G235" s="139"/>
    </row>
    <row r="236" spans="1:7">
      <c r="A236" s="138">
        <v>40459</v>
      </c>
      <c r="B236" s="133">
        <v>1.3874</v>
      </c>
      <c r="C236" s="24">
        <v>84.65</v>
      </c>
      <c r="D236" s="63">
        <f t="shared" si="3"/>
        <v>61.013406371630396</v>
      </c>
      <c r="F236" s="129"/>
      <c r="G236" s="139"/>
    </row>
    <row r="237" spans="1:7">
      <c r="A237" s="138">
        <v>40462</v>
      </c>
      <c r="B237" s="133">
        <v>1.3935999999999999</v>
      </c>
      <c r="C237" s="24">
        <v>84.7</v>
      </c>
      <c r="D237" s="63">
        <f t="shared" si="3"/>
        <v>60.777841561423656</v>
      </c>
      <c r="F237" s="129"/>
      <c r="G237" s="139"/>
    </row>
    <row r="238" spans="1:7">
      <c r="A238" s="138">
        <v>40463</v>
      </c>
      <c r="B238" s="133">
        <v>1.3833</v>
      </c>
      <c r="C238" s="24">
        <v>83.62</v>
      </c>
      <c r="D238" s="63">
        <f t="shared" si="3"/>
        <v>60.449649389141911</v>
      </c>
      <c r="F238" s="129"/>
      <c r="G238" s="139"/>
    </row>
    <row r="239" spans="1:7">
      <c r="A239" s="138">
        <v>40464</v>
      </c>
      <c r="B239" s="133">
        <v>1.3957999999999999</v>
      </c>
      <c r="C239" s="24">
        <v>85.05</v>
      </c>
      <c r="D239" s="63">
        <f t="shared" si="3"/>
        <v>60.932798395185557</v>
      </c>
      <c r="F239" s="129"/>
      <c r="G239" s="139"/>
    </row>
    <row r="240" spans="1:7">
      <c r="A240" s="138">
        <v>40465</v>
      </c>
      <c r="B240" s="133">
        <v>1.4100999999999999</v>
      </c>
      <c r="C240" s="24">
        <v>84.44</v>
      </c>
      <c r="D240" s="63">
        <f t="shared" si="3"/>
        <v>59.882277852634566</v>
      </c>
      <c r="F240" s="129"/>
      <c r="G240" s="139"/>
    </row>
    <row r="241" spans="1:7">
      <c r="A241" s="138">
        <v>40466</v>
      </c>
      <c r="B241" s="133">
        <v>1.4089</v>
      </c>
      <c r="C241" s="24">
        <v>84.100000000000009</v>
      </c>
      <c r="D241" s="63">
        <f t="shared" si="3"/>
        <v>59.691958265313367</v>
      </c>
      <c r="F241" s="129"/>
      <c r="G241" s="139"/>
    </row>
    <row r="242" spans="1:7">
      <c r="A242" s="138">
        <v>40469</v>
      </c>
      <c r="B242" s="133">
        <v>1.3895999999999999</v>
      </c>
      <c r="C242" s="24">
        <v>83.94</v>
      </c>
      <c r="D242" s="63">
        <f t="shared" si="3"/>
        <v>60.405872193436963</v>
      </c>
      <c r="F242" s="129"/>
      <c r="G242" s="139"/>
    </row>
    <row r="243" spans="1:7">
      <c r="A243" s="138">
        <v>40470</v>
      </c>
      <c r="B243" s="133">
        <v>1.3858999999999999</v>
      </c>
      <c r="C243" s="24">
        <v>81.77</v>
      </c>
      <c r="D243" s="63">
        <f t="shared" si="3"/>
        <v>59.001370950285015</v>
      </c>
      <c r="F243" s="129"/>
      <c r="G243" s="139"/>
    </row>
    <row r="244" spans="1:7">
      <c r="A244" s="138">
        <v>40471</v>
      </c>
      <c r="B244" s="133">
        <v>1.3861000000000001</v>
      </c>
      <c r="C244" s="24">
        <v>82.42</v>
      </c>
      <c r="D244" s="63">
        <f t="shared" si="3"/>
        <v>59.461799292980302</v>
      </c>
      <c r="F244" s="129"/>
      <c r="G244" s="139"/>
    </row>
    <row r="245" spans="1:7">
      <c r="A245" s="138">
        <v>40472</v>
      </c>
      <c r="B245" s="133">
        <v>1.4016</v>
      </c>
      <c r="C245" s="24">
        <v>82.28</v>
      </c>
      <c r="D245" s="63">
        <f t="shared" si="3"/>
        <v>58.704337899543383</v>
      </c>
      <c r="F245" s="129"/>
      <c r="G245" s="139"/>
    </row>
    <row r="246" spans="1:7">
      <c r="A246" s="138">
        <v>40473</v>
      </c>
      <c r="B246" s="133">
        <v>1.3934</v>
      </c>
      <c r="C246" s="24">
        <v>81.75</v>
      </c>
      <c r="D246" s="63">
        <f t="shared" si="3"/>
        <v>58.669441653509402</v>
      </c>
      <c r="F246" s="129"/>
      <c r="G246" s="139"/>
    </row>
    <row r="247" spans="1:7">
      <c r="A247" s="138">
        <v>40476</v>
      </c>
      <c r="B247" s="133">
        <v>1.4031</v>
      </c>
      <c r="C247" s="24">
        <v>83.59</v>
      </c>
      <c r="D247" s="63">
        <f t="shared" si="3"/>
        <v>59.575226284655407</v>
      </c>
      <c r="F247" s="129"/>
      <c r="G247" s="139"/>
    </row>
    <row r="248" spans="1:7">
      <c r="A248" s="138">
        <v>40477</v>
      </c>
      <c r="B248" s="133">
        <v>1.3912</v>
      </c>
      <c r="C248" s="24">
        <v>83.27</v>
      </c>
      <c r="D248" s="63">
        <f t="shared" si="3"/>
        <v>59.854801610120759</v>
      </c>
      <c r="F248" s="129"/>
      <c r="G248" s="139"/>
    </row>
    <row r="249" spans="1:7">
      <c r="A249" s="138">
        <v>40478</v>
      </c>
      <c r="B249" s="133">
        <v>1.3803000000000001</v>
      </c>
      <c r="C249" s="24">
        <v>81.99</v>
      </c>
      <c r="D249" s="63">
        <f t="shared" si="3"/>
        <v>59.400130406433377</v>
      </c>
      <c r="F249" s="129"/>
      <c r="G249" s="139"/>
    </row>
    <row r="250" spans="1:7">
      <c r="A250" s="138">
        <v>40479</v>
      </c>
      <c r="B250" s="133">
        <v>1.3856999999999999</v>
      </c>
      <c r="C250" s="24">
        <v>83.61</v>
      </c>
      <c r="D250" s="63">
        <f t="shared" si="3"/>
        <v>60.337735440571556</v>
      </c>
      <c r="F250" s="129"/>
      <c r="G250" s="139"/>
    </row>
    <row r="251" spans="1:7">
      <c r="A251" s="138">
        <v>40480</v>
      </c>
      <c r="B251" s="133">
        <v>1.3856999999999999</v>
      </c>
      <c r="C251" s="24">
        <v>83.14</v>
      </c>
      <c r="D251" s="63">
        <f t="shared" si="3"/>
        <v>59.99855668615141</v>
      </c>
      <c r="F251" s="129"/>
      <c r="G251" s="139"/>
    </row>
    <row r="252" spans="1:7">
      <c r="A252" s="138">
        <v>40483</v>
      </c>
      <c r="B252" s="133">
        <v>1.3926000000000001</v>
      </c>
      <c r="C252" s="24">
        <v>83.13</v>
      </c>
      <c r="D252" s="63">
        <f t="shared" si="3"/>
        <v>59.694097371822487</v>
      </c>
      <c r="F252" s="129"/>
      <c r="G252" s="139"/>
    </row>
    <row r="253" spans="1:7">
      <c r="A253" s="138">
        <v>40484</v>
      </c>
      <c r="B253" s="133">
        <v>1.4017999999999999</v>
      </c>
      <c r="C253" s="24">
        <v>84.350000000000009</v>
      </c>
      <c r="D253" s="63">
        <f t="shared" si="3"/>
        <v>60.172635183335721</v>
      </c>
      <c r="F253" s="129"/>
      <c r="G253" s="139"/>
    </row>
    <row r="254" spans="1:7">
      <c r="A254" s="138">
        <v>40485</v>
      </c>
      <c r="B254" s="133">
        <v>1.4014</v>
      </c>
      <c r="C254" s="24">
        <v>85.89</v>
      </c>
      <c r="D254" s="63">
        <f t="shared" si="3"/>
        <v>61.288711288711291</v>
      </c>
      <c r="F254" s="129"/>
      <c r="G254" s="139"/>
    </row>
    <row r="255" spans="1:7">
      <c r="A255" s="138">
        <v>40486</v>
      </c>
      <c r="B255" s="133">
        <v>1.4244000000000001</v>
      </c>
      <c r="C255" s="24">
        <v>87.38</v>
      </c>
      <c r="D255" s="63">
        <f t="shared" si="3"/>
        <v>61.345127773097438</v>
      </c>
      <c r="F255" s="129"/>
      <c r="G255" s="139"/>
    </row>
    <row r="256" spans="1:7">
      <c r="A256" s="138">
        <v>40487</v>
      </c>
      <c r="B256" s="133">
        <v>1.4084000000000001</v>
      </c>
      <c r="C256" s="24">
        <v>87.28</v>
      </c>
      <c r="D256" s="63">
        <f t="shared" si="3"/>
        <v>61.971030957114451</v>
      </c>
      <c r="F256" s="129"/>
      <c r="G256" s="139"/>
    </row>
    <row r="257" spans="1:7">
      <c r="A257" s="138">
        <v>40490</v>
      </c>
      <c r="B257" s="133">
        <v>1.3916999999999999</v>
      </c>
      <c r="C257" s="24">
        <v>87.63</v>
      </c>
      <c r="D257" s="63">
        <f t="shared" si="3"/>
        <v>62.966156499245528</v>
      </c>
      <c r="F257" s="129"/>
      <c r="G257" s="139"/>
    </row>
    <row r="258" spans="1:7">
      <c r="A258" s="138">
        <v>40491</v>
      </c>
      <c r="B258" s="133">
        <v>1.3945000000000001</v>
      </c>
      <c r="C258" s="24">
        <v>88.27</v>
      </c>
      <c r="D258" s="63">
        <f t="shared" si="3"/>
        <v>63.298673359627102</v>
      </c>
      <c r="F258" s="129"/>
      <c r="G258" s="139"/>
    </row>
    <row r="259" spans="1:7">
      <c r="A259" s="138">
        <v>40492</v>
      </c>
      <c r="B259" s="133">
        <v>1.377</v>
      </c>
      <c r="C259" s="24">
        <v>88.5</v>
      </c>
      <c r="D259" s="63">
        <f t="shared" si="3"/>
        <v>64.270152505446617</v>
      </c>
      <c r="F259" s="129"/>
      <c r="G259" s="139"/>
    </row>
    <row r="260" spans="1:7">
      <c r="A260" s="138">
        <v>40493</v>
      </c>
      <c r="B260" s="133">
        <v>1.37</v>
      </c>
      <c r="C260" s="24">
        <v>88.55</v>
      </c>
      <c r="D260" s="63">
        <f t="shared" si="3"/>
        <v>64.635036496350352</v>
      </c>
      <c r="F260" s="129"/>
      <c r="G260" s="139"/>
    </row>
    <row r="261" spans="1:7">
      <c r="A261" s="138">
        <v>40494</v>
      </c>
      <c r="B261" s="133">
        <v>1.3711</v>
      </c>
      <c r="C261" s="24">
        <v>86.53</v>
      </c>
      <c r="D261" s="63">
        <f t="shared" si="3"/>
        <v>63.109911749690035</v>
      </c>
      <c r="F261" s="129"/>
      <c r="G261" s="139"/>
    </row>
    <row r="262" spans="1:7">
      <c r="A262" s="138">
        <v>40497</v>
      </c>
      <c r="B262" s="133">
        <v>1.3626</v>
      </c>
      <c r="C262" s="24">
        <v>86.11</v>
      </c>
      <c r="D262" s="63">
        <f t="shared" si="3"/>
        <v>63.195361808307645</v>
      </c>
      <c r="F262" s="129"/>
      <c r="G262" s="139"/>
    </row>
    <row r="263" spans="1:7">
      <c r="A263" s="138">
        <v>40498</v>
      </c>
      <c r="B263" s="133">
        <v>1.3612</v>
      </c>
      <c r="C263" s="24">
        <v>84.51</v>
      </c>
      <c r="D263" s="63">
        <f t="shared" si="3"/>
        <v>62.084925066118139</v>
      </c>
      <c r="F263" s="129"/>
      <c r="G263" s="139"/>
    </row>
    <row r="264" spans="1:7">
      <c r="A264" s="138">
        <v>40499</v>
      </c>
      <c r="B264" s="133">
        <v>1.3481000000000001</v>
      </c>
      <c r="C264" s="24">
        <v>83.94</v>
      </c>
      <c r="D264" s="63">
        <f t="shared" si="3"/>
        <v>62.265410577850304</v>
      </c>
      <c r="F264" s="129"/>
      <c r="G264" s="139"/>
    </row>
    <row r="265" spans="1:7">
      <c r="A265" s="138">
        <v>40500</v>
      </c>
      <c r="B265" s="133">
        <v>1.3647</v>
      </c>
      <c r="C265" s="24">
        <v>84.4</v>
      </c>
      <c r="D265" s="63">
        <f t="shared" si="3"/>
        <v>61.845094159888625</v>
      </c>
      <c r="F265" s="129"/>
      <c r="G265" s="139"/>
    </row>
    <row r="266" spans="1:7">
      <c r="A266" s="138">
        <v>40501</v>
      </c>
      <c r="B266" s="133">
        <v>1.3673999999999999</v>
      </c>
      <c r="C266" s="24">
        <v>83.92</v>
      </c>
      <c r="D266" s="63">
        <f t="shared" si="3"/>
        <v>61.37194676027498</v>
      </c>
      <c r="F266" s="129"/>
      <c r="G266" s="139"/>
    </row>
    <row r="267" spans="1:7">
      <c r="A267" s="138">
        <v>40504</v>
      </c>
      <c r="B267" s="133">
        <v>1.3647</v>
      </c>
      <c r="C267" s="24">
        <v>83.070000000000007</v>
      </c>
      <c r="D267" s="63">
        <f t="shared" si="3"/>
        <v>60.870520993624979</v>
      </c>
      <c r="F267" s="129"/>
      <c r="G267" s="139"/>
    </row>
    <row r="268" spans="1:7">
      <c r="A268" s="138">
        <v>40505</v>
      </c>
      <c r="B268" s="133">
        <v>1.3495999999999999</v>
      </c>
      <c r="C268" s="24">
        <v>82.7</v>
      </c>
      <c r="D268" s="63">
        <f t="shared" si="3"/>
        <v>61.27741553052757</v>
      </c>
      <c r="F268" s="129"/>
      <c r="G268" s="139"/>
    </row>
    <row r="269" spans="1:7">
      <c r="A269" s="138">
        <v>40506</v>
      </c>
      <c r="B269" s="133">
        <v>1.3339000000000001</v>
      </c>
      <c r="C269" s="24">
        <v>85.04</v>
      </c>
      <c r="D269" s="63">
        <f t="shared" si="3"/>
        <v>63.752905015368469</v>
      </c>
      <c r="F269" s="129"/>
      <c r="G269" s="139"/>
    </row>
    <row r="270" spans="1:7">
      <c r="A270" s="138">
        <v>40507</v>
      </c>
      <c r="B270" s="133">
        <v>1.3321000000000001</v>
      </c>
      <c r="C270" s="24" t="e">
        <v>#N/A</v>
      </c>
      <c r="D270" s="63" t="e">
        <f t="shared" si="3"/>
        <v>#N/A</v>
      </c>
      <c r="F270" s="129"/>
      <c r="G270" s="141"/>
    </row>
    <row r="271" spans="1:7">
      <c r="A271" s="138">
        <v>40508</v>
      </c>
      <c r="B271" s="133">
        <v>1.3225</v>
      </c>
      <c r="C271" s="24">
        <v>86.09</v>
      </c>
      <c r="D271" s="63">
        <f t="shared" si="3"/>
        <v>65.096408317580341</v>
      </c>
      <c r="F271" s="129"/>
      <c r="G271" s="139"/>
    </row>
    <row r="272" spans="1:7">
      <c r="A272" s="138">
        <v>40511</v>
      </c>
      <c r="B272" s="133">
        <v>1.3146</v>
      </c>
      <c r="C272" s="24">
        <v>86.59</v>
      </c>
      <c r="D272" s="63">
        <f t="shared" si="3"/>
        <v>65.867944621938236</v>
      </c>
      <c r="F272" s="129"/>
      <c r="G272" s="139"/>
    </row>
    <row r="273" spans="1:7">
      <c r="A273" s="138">
        <v>40512</v>
      </c>
      <c r="B273" s="133">
        <v>1.2998000000000001</v>
      </c>
      <c r="C273" s="24">
        <v>86.55</v>
      </c>
      <c r="D273" s="63">
        <f t="shared" si="3"/>
        <v>66.58716725650099</v>
      </c>
      <c r="F273" s="129"/>
      <c r="G273" s="139"/>
    </row>
    <row r="274" spans="1:7">
      <c r="A274" s="138">
        <v>40513</v>
      </c>
      <c r="B274" s="133">
        <v>1.3115000000000001</v>
      </c>
      <c r="C274" s="24">
        <v>87.58</v>
      </c>
      <c r="D274" s="63">
        <f t="shared" si="3"/>
        <v>66.778497903164308</v>
      </c>
      <c r="F274" s="129"/>
      <c r="G274" s="139"/>
    </row>
    <row r="275" spans="1:7">
      <c r="A275" s="138">
        <v>40514</v>
      </c>
      <c r="B275" s="133">
        <v>1.3154999999999999</v>
      </c>
      <c r="C275" s="24">
        <v>89.92</v>
      </c>
      <c r="D275" s="63">
        <f t="shared" si="3"/>
        <v>68.354237932345129</v>
      </c>
      <c r="F275" s="129"/>
      <c r="G275" s="139"/>
    </row>
    <row r="276" spans="1:7">
      <c r="A276" s="138">
        <v>40515</v>
      </c>
      <c r="B276" s="133">
        <v>1.3246</v>
      </c>
      <c r="C276" s="24">
        <v>91.350000000000009</v>
      </c>
      <c r="D276" s="63">
        <f t="shared" si="3"/>
        <v>68.964215612260318</v>
      </c>
      <c r="F276" s="129"/>
      <c r="G276" s="139"/>
    </row>
    <row r="277" spans="1:7">
      <c r="A277" s="138">
        <v>40518</v>
      </c>
      <c r="B277" s="133">
        <v>1.3280000000000001</v>
      </c>
      <c r="C277" s="24">
        <v>90.95</v>
      </c>
      <c r="D277" s="63">
        <f t="shared" si="3"/>
        <v>68.486445783132524</v>
      </c>
      <c r="F277" s="129"/>
      <c r="G277" s="139"/>
    </row>
    <row r="278" spans="1:7">
      <c r="A278" s="138">
        <v>40519</v>
      </c>
      <c r="B278" s="133">
        <v>1.3363</v>
      </c>
      <c r="C278" s="24">
        <v>91.47</v>
      </c>
      <c r="D278" s="63">
        <f t="shared" si="3"/>
        <v>68.450198308762992</v>
      </c>
      <c r="F278" s="129"/>
      <c r="G278" s="139"/>
    </row>
    <row r="279" spans="1:7">
      <c r="A279" s="138">
        <v>40520</v>
      </c>
      <c r="B279" s="133">
        <v>1.32</v>
      </c>
      <c r="C279" s="24">
        <v>90.48</v>
      </c>
      <c r="D279" s="63">
        <f t="shared" si="3"/>
        <v>68.545454545454547</v>
      </c>
      <c r="F279" s="129"/>
      <c r="G279" s="139"/>
    </row>
    <row r="280" spans="1:7">
      <c r="A280" s="138">
        <v>40521</v>
      </c>
      <c r="B280" s="133">
        <v>1.3213999999999999</v>
      </c>
      <c r="C280" s="24">
        <v>90.67</v>
      </c>
      <c r="D280" s="63">
        <f t="shared" si="3"/>
        <v>68.616618737702439</v>
      </c>
      <c r="F280" s="129"/>
      <c r="G280" s="139"/>
    </row>
    <row r="281" spans="1:7">
      <c r="A281" s="138">
        <v>40522</v>
      </c>
      <c r="B281" s="133">
        <v>1.3244</v>
      </c>
      <c r="C281" s="24">
        <v>90.24</v>
      </c>
      <c r="D281" s="63">
        <f t="shared" si="3"/>
        <v>68.136514648142551</v>
      </c>
      <c r="F281" s="129"/>
      <c r="G281" s="139"/>
    </row>
    <row r="282" spans="1:7">
      <c r="A282" s="138">
        <v>40525</v>
      </c>
      <c r="B282" s="133">
        <v>1.3267</v>
      </c>
      <c r="C282" s="24">
        <v>91.33</v>
      </c>
      <c r="D282" s="63">
        <f t="shared" si="3"/>
        <v>68.839978895002631</v>
      </c>
      <c r="F282" s="129"/>
      <c r="G282" s="139"/>
    </row>
    <row r="283" spans="1:7">
      <c r="A283" s="138">
        <v>40526</v>
      </c>
      <c r="B283" s="133">
        <v>1.3434999999999999</v>
      </c>
      <c r="C283" s="24">
        <v>91.19</v>
      </c>
      <c r="D283" s="63">
        <f t="shared" si="3"/>
        <v>67.874953479717163</v>
      </c>
      <c r="F283" s="129"/>
      <c r="G283" s="139"/>
    </row>
    <row r="284" spans="1:7">
      <c r="A284" s="138">
        <v>40527</v>
      </c>
      <c r="B284" s="133">
        <v>1.3360000000000001</v>
      </c>
      <c r="C284" s="24">
        <v>92.06</v>
      </c>
      <c r="D284" s="63">
        <f t="shared" si="3"/>
        <v>68.907185628742511</v>
      </c>
      <c r="F284" s="129"/>
      <c r="G284" s="139"/>
    </row>
    <row r="285" spans="1:7">
      <c r="A285" s="138">
        <v>40528</v>
      </c>
      <c r="B285" s="133">
        <v>1.3238000000000001</v>
      </c>
      <c r="C285" s="24">
        <v>91.850000000000009</v>
      </c>
      <c r="D285" s="63">
        <f t="shared" si="3"/>
        <v>69.383592687717183</v>
      </c>
      <c r="F285" s="129"/>
      <c r="G285" s="139"/>
    </row>
    <row r="286" spans="1:7">
      <c r="A286" s="138">
        <v>40529</v>
      </c>
      <c r="B286" s="133">
        <v>1.3260000000000001</v>
      </c>
      <c r="C286" s="24">
        <v>92.38</v>
      </c>
      <c r="D286" s="63">
        <f t="shared" si="3"/>
        <v>69.668174962292596</v>
      </c>
      <c r="F286" s="129"/>
      <c r="G286" s="139"/>
    </row>
    <row r="287" spans="1:7">
      <c r="A287" s="138">
        <v>40532</v>
      </c>
      <c r="B287" s="133">
        <v>1.3147</v>
      </c>
      <c r="C287" s="24">
        <v>92.55</v>
      </c>
      <c r="D287" s="63">
        <f t="shared" si="3"/>
        <v>70.396288126568791</v>
      </c>
      <c r="F287" s="129"/>
      <c r="G287" s="139"/>
    </row>
    <row r="288" spans="1:7">
      <c r="A288" s="138">
        <v>40533</v>
      </c>
      <c r="B288" s="133">
        <v>1.3154999999999999</v>
      </c>
      <c r="C288" s="24">
        <v>94.05</v>
      </c>
      <c r="D288" s="63">
        <f t="shared" si="3"/>
        <v>71.493728620296466</v>
      </c>
      <c r="F288" s="129"/>
      <c r="G288" s="139"/>
    </row>
    <row r="289" spans="1:7">
      <c r="A289" s="138">
        <v>40534</v>
      </c>
      <c r="B289" s="133">
        <v>1.3111999999999999</v>
      </c>
      <c r="C289" s="24">
        <v>94.69</v>
      </c>
      <c r="D289" s="63">
        <f t="shared" si="3"/>
        <v>72.216290420988415</v>
      </c>
      <c r="F289" s="129"/>
      <c r="G289" s="139"/>
    </row>
    <row r="290" spans="1:7">
      <c r="A290" s="138">
        <v>40535</v>
      </c>
      <c r="B290" s="133">
        <v>1.3064</v>
      </c>
      <c r="C290" s="24">
        <v>95.070000000000007</v>
      </c>
      <c r="D290" s="63">
        <f t="shared" si="3"/>
        <v>72.772504592774041</v>
      </c>
      <c r="F290" s="129"/>
      <c r="G290" s="139"/>
    </row>
    <row r="291" spans="1:7">
      <c r="A291" s="138">
        <v>40536</v>
      </c>
      <c r="B291" s="133">
        <v>1.3099000000000001</v>
      </c>
      <c r="C291" s="24" t="e">
        <v>#N/A</v>
      </c>
      <c r="D291" s="63" t="e">
        <f t="shared" si="3"/>
        <v>#N/A</v>
      </c>
      <c r="F291" s="129"/>
      <c r="G291" s="141"/>
    </row>
    <row r="292" spans="1:7">
      <c r="A292" s="138">
        <v>40539</v>
      </c>
      <c r="B292" s="133">
        <v>1.3136000000000001</v>
      </c>
      <c r="C292" s="24">
        <v>94.06</v>
      </c>
      <c r="D292" s="63">
        <f t="shared" ref="D292:D355" si="4">+IF(B292&gt;0,IF(C292&gt;0,(C292/B292),#N/A))</f>
        <v>71.604750304506695</v>
      </c>
      <c r="F292" s="129"/>
      <c r="G292" s="139"/>
    </row>
    <row r="293" spans="1:7">
      <c r="A293" s="138">
        <v>40540</v>
      </c>
      <c r="B293" s="133">
        <v>1.3194999999999999</v>
      </c>
      <c r="C293" s="24">
        <v>93.75</v>
      </c>
      <c r="D293" s="63">
        <f t="shared" si="4"/>
        <v>71.049640015157266</v>
      </c>
      <c r="F293" s="129"/>
      <c r="G293" s="139"/>
    </row>
    <row r="294" spans="1:7">
      <c r="A294" s="138">
        <v>40541</v>
      </c>
      <c r="B294" s="133">
        <v>1.3136000000000001</v>
      </c>
      <c r="C294" s="24">
        <v>93.75</v>
      </c>
      <c r="D294" s="63">
        <f t="shared" si="4"/>
        <v>71.36875761266748</v>
      </c>
      <c r="F294" s="129"/>
      <c r="G294" s="139"/>
    </row>
    <row r="295" spans="1:7">
      <c r="A295" s="138">
        <v>40542</v>
      </c>
      <c r="B295" s="133">
        <v>1.3280000000000001</v>
      </c>
      <c r="C295" s="24">
        <v>93.75</v>
      </c>
      <c r="D295" s="63">
        <f t="shared" si="4"/>
        <v>70.59487951807229</v>
      </c>
      <c r="F295" s="129"/>
      <c r="G295" s="139"/>
    </row>
    <row r="296" spans="1:7">
      <c r="A296" s="138">
        <v>40543</v>
      </c>
      <c r="B296" s="133">
        <v>1.3362000000000001</v>
      </c>
      <c r="C296" s="24">
        <v>93.87</v>
      </c>
      <c r="D296" s="63">
        <f t="shared" si="4"/>
        <v>70.251459362370909</v>
      </c>
      <c r="F296" s="129"/>
      <c r="G296" s="139"/>
    </row>
    <row r="297" spans="1:7">
      <c r="A297" s="138">
        <v>40546</v>
      </c>
      <c r="B297" s="133">
        <v>1.3348</v>
      </c>
      <c r="C297" s="24">
        <v>93.2</v>
      </c>
      <c r="D297" s="63">
        <f t="shared" si="4"/>
        <v>69.823194486065333</v>
      </c>
      <c r="F297" s="129"/>
      <c r="G297" s="139"/>
    </row>
    <row r="298" spans="1:7">
      <c r="A298" s="138">
        <v>40547</v>
      </c>
      <c r="B298" s="133">
        <v>1.3421000000000001</v>
      </c>
      <c r="C298" s="24">
        <v>94.9</v>
      </c>
      <c r="D298" s="63">
        <f t="shared" si="4"/>
        <v>70.710081216004767</v>
      </c>
      <c r="F298" s="129"/>
      <c r="G298" s="139"/>
    </row>
    <row r="299" spans="1:7">
      <c r="A299" s="138">
        <v>40548</v>
      </c>
      <c r="B299" s="133">
        <v>1.3212999999999999</v>
      </c>
      <c r="C299" s="24">
        <v>96.37</v>
      </c>
      <c r="D299" s="63">
        <f t="shared" si="4"/>
        <v>72.935745099523203</v>
      </c>
      <c r="F299" s="129"/>
      <c r="G299" s="139"/>
    </row>
    <row r="300" spans="1:7">
      <c r="A300" s="138">
        <v>40549</v>
      </c>
      <c r="B300" s="133">
        <v>1.3090999999999999</v>
      </c>
      <c r="C300" s="24">
        <v>96.460000000000008</v>
      </c>
      <c r="D300" s="63">
        <f t="shared" si="4"/>
        <v>73.684210526315795</v>
      </c>
      <c r="F300" s="129"/>
      <c r="G300" s="139"/>
    </row>
    <row r="301" spans="1:7">
      <c r="A301" s="138">
        <v>40550</v>
      </c>
      <c r="B301" s="133">
        <v>1.2961</v>
      </c>
      <c r="C301" s="24">
        <v>95.64</v>
      </c>
      <c r="D301" s="63">
        <f t="shared" si="4"/>
        <v>73.790602576961646</v>
      </c>
      <c r="F301" s="129"/>
      <c r="G301" s="139"/>
    </row>
    <row r="302" spans="1:7">
      <c r="A302" s="138">
        <v>40553</v>
      </c>
      <c r="B302" s="133">
        <v>1.2903</v>
      </c>
      <c r="C302" s="24">
        <v>96.69</v>
      </c>
      <c r="D302" s="63">
        <f t="shared" si="4"/>
        <v>74.936061381074168</v>
      </c>
      <c r="F302" s="129"/>
      <c r="G302" s="139"/>
    </row>
    <row r="303" spans="1:7">
      <c r="A303" s="138">
        <v>40554</v>
      </c>
      <c r="B303" s="133">
        <v>1.2948</v>
      </c>
      <c r="C303" s="24">
        <v>98.69</v>
      </c>
      <c r="D303" s="63">
        <f t="shared" si="4"/>
        <v>76.220265678097007</v>
      </c>
      <c r="F303" s="129"/>
      <c r="G303" s="139"/>
    </row>
    <row r="304" spans="1:7">
      <c r="A304" s="138">
        <v>40555</v>
      </c>
      <c r="B304" s="133">
        <v>1.2972999999999999</v>
      </c>
      <c r="C304" s="24">
        <v>100.37</v>
      </c>
      <c r="D304" s="63">
        <f t="shared" si="4"/>
        <v>77.368380482540672</v>
      </c>
      <c r="F304" s="129"/>
      <c r="G304" s="139"/>
    </row>
    <row r="305" spans="1:7">
      <c r="A305" s="138">
        <v>40556</v>
      </c>
      <c r="B305" s="133">
        <v>1.3199000000000001</v>
      </c>
      <c r="C305" s="24">
        <v>99.14</v>
      </c>
      <c r="D305" s="63">
        <f t="shared" si="4"/>
        <v>75.111750890218957</v>
      </c>
      <c r="F305" s="129"/>
      <c r="G305" s="139"/>
    </row>
    <row r="306" spans="1:7">
      <c r="A306" s="138">
        <v>40557</v>
      </c>
      <c r="B306" s="133">
        <v>1.3349</v>
      </c>
      <c r="C306" s="24">
        <v>99.7</v>
      </c>
      <c r="D306" s="63">
        <f t="shared" si="4"/>
        <v>74.687242490074169</v>
      </c>
      <c r="F306" s="129"/>
      <c r="G306" s="139"/>
    </row>
    <row r="307" spans="1:7">
      <c r="A307" s="138">
        <v>40560</v>
      </c>
      <c r="B307" s="133">
        <v>1.3310999999999999</v>
      </c>
      <c r="C307" s="24">
        <v>99.06</v>
      </c>
      <c r="D307" s="63">
        <f t="shared" si="4"/>
        <v>74.419652918638718</v>
      </c>
      <c r="F307" s="129"/>
      <c r="G307" s="141"/>
    </row>
    <row r="308" spans="1:7">
      <c r="A308" s="138">
        <v>40561</v>
      </c>
      <c r="B308" s="133">
        <v>1.3371</v>
      </c>
      <c r="C308" s="24">
        <v>99.02</v>
      </c>
      <c r="D308" s="63">
        <f t="shared" si="4"/>
        <v>74.055792386508116</v>
      </c>
      <c r="F308" s="129"/>
      <c r="G308" s="139"/>
    </row>
    <row r="309" spans="1:7">
      <c r="A309" s="138">
        <v>40562</v>
      </c>
      <c r="B309" s="133">
        <v>1.3506</v>
      </c>
      <c r="C309" s="24">
        <v>99.58</v>
      </c>
      <c r="D309" s="63">
        <f t="shared" si="4"/>
        <v>73.730193987857248</v>
      </c>
      <c r="F309" s="129"/>
      <c r="G309" s="139"/>
    </row>
    <row r="310" spans="1:7">
      <c r="A310" s="138">
        <v>40563</v>
      </c>
      <c r="B310" s="133">
        <v>1.3472</v>
      </c>
      <c r="C310" s="24">
        <v>97.54</v>
      </c>
      <c r="D310" s="63">
        <f t="shared" si="4"/>
        <v>72.402019002375297</v>
      </c>
      <c r="F310" s="129"/>
      <c r="G310" s="139"/>
    </row>
    <row r="311" spans="1:7">
      <c r="A311" s="138">
        <v>40564</v>
      </c>
      <c r="B311" s="133">
        <v>1.3521000000000001</v>
      </c>
      <c r="C311" s="24">
        <v>97.15</v>
      </c>
      <c r="D311" s="63">
        <f t="shared" si="4"/>
        <v>71.851194438281198</v>
      </c>
      <c r="F311" s="129"/>
      <c r="G311" s="139"/>
    </row>
    <row r="312" spans="1:7">
      <c r="A312" s="138">
        <v>40567</v>
      </c>
      <c r="B312" s="133">
        <v>1.3571</v>
      </c>
      <c r="C312" s="24">
        <v>97.98</v>
      </c>
      <c r="D312" s="63">
        <f t="shared" si="4"/>
        <v>72.198069412718297</v>
      </c>
      <c r="F312" s="129"/>
      <c r="G312" s="139"/>
    </row>
    <row r="313" spans="1:7">
      <c r="A313" s="138">
        <v>40568</v>
      </c>
      <c r="B313" s="133">
        <v>1.3595999999999999</v>
      </c>
      <c r="C313" s="24">
        <v>96</v>
      </c>
      <c r="D313" s="63">
        <f t="shared" si="4"/>
        <v>70.609002647837599</v>
      </c>
      <c r="F313" s="129"/>
      <c r="G313" s="139"/>
    </row>
    <row r="314" spans="1:7">
      <c r="A314" s="138">
        <v>40569</v>
      </c>
      <c r="B314" s="133">
        <v>1.3681000000000001</v>
      </c>
      <c r="C314" s="24">
        <v>96</v>
      </c>
      <c r="D314" s="63">
        <f t="shared" si="4"/>
        <v>70.170309187924857</v>
      </c>
      <c r="F314" s="129"/>
      <c r="G314" s="139"/>
    </row>
    <row r="315" spans="1:7">
      <c r="A315" s="138">
        <v>40570</v>
      </c>
      <c r="B315" s="133">
        <v>1.3715999999999999</v>
      </c>
      <c r="C315" s="24">
        <v>96.38</v>
      </c>
      <c r="D315" s="63">
        <f t="shared" si="4"/>
        <v>70.268299795858852</v>
      </c>
      <c r="F315" s="129"/>
      <c r="G315" s="139"/>
    </row>
    <row r="316" spans="1:7">
      <c r="A316" s="138">
        <v>40571</v>
      </c>
      <c r="B316" s="133">
        <v>1.371</v>
      </c>
      <c r="C316" s="24">
        <v>98.02</v>
      </c>
      <c r="D316" s="63">
        <f t="shared" si="4"/>
        <v>71.495258935083882</v>
      </c>
      <c r="F316" s="129"/>
      <c r="G316" s="139"/>
    </row>
    <row r="317" spans="1:7">
      <c r="A317" s="138">
        <v>40574</v>
      </c>
      <c r="B317" s="133">
        <v>1.3692</v>
      </c>
      <c r="C317" s="24">
        <v>98.63</v>
      </c>
      <c r="D317" s="63">
        <f t="shared" si="4"/>
        <v>72.034764826175874</v>
      </c>
      <c r="F317" s="129"/>
      <c r="G317" s="139"/>
    </row>
    <row r="318" spans="1:7">
      <c r="A318" s="138">
        <v>40575</v>
      </c>
      <c r="B318" s="133">
        <v>1.3754999999999999</v>
      </c>
      <c r="C318" s="24">
        <v>100.04</v>
      </c>
      <c r="D318" s="63">
        <f t="shared" si="4"/>
        <v>72.72991639403854</v>
      </c>
      <c r="F318" s="129"/>
      <c r="G318" s="139"/>
    </row>
    <row r="319" spans="1:7">
      <c r="A319" s="138">
        <v>40576</v>
      </c>
      <c r="B319" s="133">
        <v>1.3803000000000001</v>
      </c>
      <c r="C319" s="24">
        <v>101</v>
      </c>
      <c r="D319" s="63">
        <f t="shared" si="4"/>
        <v>73.172498732159667</v>
      </c>
      <c r="F319" s="129"/>
      <c r="G319" s="139"/>
    </row>
    <row r="320" spans="1:7">
      <c r="A320" s="138">
        <v>40577</v>
      </c>
      <c r="B320" s="133">
        <v>1.3745000000000001</v>
      </c>
      <c r="C320" s="24">
        <v>101.7</v>
      </c>
      <c r="D320" s="63">
        <f t="shared" si="4"/>
        <v>73.99054201527828</v>
      </c>
      <c r="F320" s="129"/>
      <c r="G320" s="139"/>
    </row>
    <row r="321" spans="1:7">
      <c r="A321" s="138">
        <v>40578</v>
      </c>
      <c r="B321" s="133">
        <v>1.3631</v>
      </c>
      <c r="C321" s="24">
        <v>98.9</v>
      </c>
      <c r="D321" s="63">
        <f t="shared" si="4"/>
        <v>72.555205047318623</v>
      </c>
      <c r="F321" s="129"/>
      <c r="G321" s="139"/>
    </row>
    <row r="322" spans="1:7">
      <c r="A322" s="138">
        <v>40581</v>
      </c>
      <c r="B322" s="133">
        <v>1.3552999999999999</v>
      </c>
      <c r="C322" s="24">
        <v>98.7</v>
      </c>
      <c r="D322" s="63">
        <f t="shared" si="4"/>
        <v>72.825204751715489</v>
      </c>
      <c r="F322" s="129"/>
      <c r="G322" s="139"/>
    </row>
    <row r="323" spans="1:7">
      <c r="A323" s="138">
        <v>40582</v>
      </c>
      <c r="B323" s="133">
        <v>1.3634999999999999</v>
      </c>
      <c r="C323" s="24">
        <v>98.18</v>
      </c>
      <c r="D323" s="63">
        <f t="shared" si="4"/>
        <v>72.005867253392012</v>
      </c>
      <c r="F323" s="129"/>
      <c r="G323" s="139"/>
    </row>
    <row r="324" spans="1:7">
      <c r="A324" s="138">
        <v>40583</v>
      </c>
      <c r="B324" s="133">
        <v>1.3647</v>
      </c>
      <c r="C324" s="24">
        <v>99.19</v>
      </c>
      <c r="D324" s="63">
        <f t="shared" si="4"/>
        <v>72.682640873452044</v>
      </c>
      <c r="F324" s="129"/>
      <c r="G324" s="139"/>
    </row>
    <row r="325" spans="1:7">
      <c r="A325" s="138">
        <v>40584</v>
      </c>
      <c r="B325" s="133">
        <v>1.3604000000000001</v>
      </c>
      <c r="C325" s="24">
        <v>99.95</v>
      </c>
      <c r="D325" s="63">
        <f t="shared" si="4"/>
        <v>73.471037930020586</v>
      </c>
      <c r="F325" s="129"/>
      <c r="G325" s="139"/>
    </row>
    <row r="326" spans="1:7">
      <c r="A326" s="138">
        <v>40585</v>
      </c>
      <c r="B326" s="133">
        <v>1.3524</v>
      </c>
      <c r="C326" s="24">
        <v>101.69</v>
      </c>
      <c r="D326" s="63">
        <f t="shared" si="4"/>
        <v>75.192250813368815</v>
      </c>
      <c r="F326" s="129"/>
      <c r="G326" s="139"/>
    </row>
    <row r="327" spans="1:7">
      <c r="A327" s="138">
        <v>40588</v>
      </c>
      <c r="B327" s="133">
        <v>1.3440000000000001</v>
      </c>
      <c r="C327" s="24">
        <v>102.33</v>
      </c>
      <c r="D327" s="63">
        <f t="shared" si="4"/>
        <v>76.138392857142847</v>
      </c>
      <c r="F327" s="129"/>
      <c r="G327" s="139"/>
    </row>
    <row r="328" spans="1:7">
      <c r="A328" s="138">
        <v>40589</v>
      </c>
      <c r="B328" s="133">
        <v>1.351</v>
      </c>
      <c r="C328" s="24">
        <v>101.60000000000001</v>
      </c>
      <c r="D328" s="63">
        <f t="shared" si="4"/>
        <v>75.203552923760185</v>
      </c>
      <c r="F328" s="129"/>
      <c r="G328" s="139"/>
    </row>
    <row r="329" spans="1:7">
      <c r="A329" s="138">
        <v>40590</v>
      </c>
      <c r="B329" s="133">
        <v>1.351</v>
      </c>
      <c r="C329" s="24">
        <v>101.71000000000001</v>
      </c>
      <c r="D329" s="63">
        <f t="shared" si="4"/>
        <v>75.284974093264253</v>
      </c>
      <c r="F329" s="129"/>
      <c r="G329" s="139"/>
    </row>
    <row r="330" spans="1:7">
      <c r="A330" s="138">
        <v>40591</v>
      </c>
      <c r="B330" s="133">
        <v>1.3560000000000001</v>
      </c>
      <c r="C330" s="24">
        <v>102.75</v>
      </c>
      <c r="D330" s="63">
        <f t="shared" si="4"/>
        <v>75.774336283185832</v>
      </c>
      <c r="F330" s="129"/>
      <c r="G330" s="139"/>
    </row>
    <row r="331" spans="1:7">
      <c r="A331" s="138">
        <v>40592</v>
      </c>
      <c r="B331" s="133">
        <v>1.3627</v>
      </c>
      <c r="C331" s="24">
        <v>101.68</v>
      </c>
      <c r="D331" s="63">
        <f t="shared" si="4"/>
        <v>74.616570044764075</v>
      </c>
      <c r="F331" s="129"/>
      <c r="G331" s="139"/>
    </row>
    <row r="332" spans="1:7">
      <c r="A332" s="138">
        <v>40595</v>
      </c>
      <c r="B332" s="133">
        <v>1.3668</v>
      </c>
      <c r="C332" s="24">
        <v>103.81</v>
      </c>
      <c r="D332" s="63">
        <f t="shared" si="4"/>
        <v>75.951126719344458</v>
      </c>
      <c r="F332" s="129"/>
      <c r="G332" s="141"/>
    </row>
    <row r="333" spans="1:7">
      <c r="A333" s="138">
        <v>40596</v>
      </c>
      <c r="B333" s="133">
        <v>1.3667</v>
      </c>
      <c r="C333" s="24">
        <v>106</v>
      </c>
      <c r="D333" s="63">
        <f t="shared" si="4"/>
        <v>77.559083924782314</v>
      </c>
      <c r="F333" s="129"/>
      <c r="G333" s="139"/>
    </row>
    <row r="334" spans="1:7">
      <c r="A334" s="138">
        <v>40597</v>
      </c>
      <c r="B334" s="133">
        <v>1.3731</v>
      </c>
      <c r="C334" s="24">
        <v>109.41</v>
      </c>
      <c r="D334" s="63">
        <f t="shared" si="4"/>
        <v>79.681013764474542</v>
      </c>
      <c r="F334" s="129"/>
      <c r="G334" s="139"/>
    </row>
    <row r="335" spans="1:7">
      <c r="A335" s="138">
        <v>40598</v>
      </c>
      <c r="B335" s="133">
        <v>1.3773</v>
      </c>
      <c r="C335" s="24">
        <v>108.98</v>
      </c>
      <c r="D335" s="63">
        <f t="shared" si="4"/>
        <v>79.125825891236488</v>
      </c>
      <c r="F335" s="129"/>
      <c r="G335" s="139"/>
    </row>
    <row r="336" spans="1:7">
      <c r="A336" s="138">
        <v>40599</v>
      </c>
      <c r="B336" s="133">
        <v>1.3762000000000001</v>
      </c>
      <c r="C336" s="24">
        <v>110.7</v>
      </c>
      <c r="D336" s="63">
        <f t="shared" si="4"/>
        <v>80.438889696265079</v>
      </c>
      <c r="F336" s="129"/>
      <c r="G336" s="139"/>
    </row>
    <row r="337" spans="1:7">
      <c r="A337" s="138">
        <v>40602</v>
      </c>
      <c r="B337" s="133">
        <v>1.3834</v>
      </c>
      <c r="C337" s="24">
        <v>112.17</v>
      </c>
      <c r="D337" s="63">
        <f t="shared" si="4"/>
        <v>81.082839381234649</v>
      </c>
      <c r="F337" s="129"/>
      <c r="G337" s="139"/>
    </row>
    <row r="338" spans="1:7">
      <c r="A338" s="138">
        <v>40603</v>
      </c>
      <c r="B338" s="133">
        <v>1.3825000000000001</v>
      </c>
      <c r="C338" s="24">
        <v>113.07000000000001</v>
      </c>
      <c r="D338" s="63">
        <f t="shared" si="4"/>
        <v>81.786618444846297</v>
      </c>
      <c r="F338" s="129"/>
      <c r="G338" s="139"/>
    </row>
    <row r="339" spans="1:7">
      <c r="A339" s="138">
        <v>40604</v>
      </c>
      <c r="B339" s="133">
        <v>1.3809</v>
      </c>
      <c r="C339" s="24">
        <v>113.64</v>
      </c>
      <c r="D339" s="63">
        <f t="shared" si="4"/>
        <v>82.294155985227022</v>
      </c>
      <c r="F339" s="129"/>
      <c r="G339" s="139"/>
    </row>
    <row r="340" spans="1:7">
      <c r="A340" s="138">
        <v>40605</v>
      </c>
      <c r="B340" s="133">
        <v>1.385</v>
      </c>
      <c r="C340" s="24">
        <v>114</v>
      </c>
      <c r="D340" s="63">
        <f t="shared" si="4"/>
        <v>82.310469314079427</v>
      </c>
      <c r="F340" s="129"/>
      <c r="G340" s="139"/>
    </row>
    <row r="341" spans="1:7">
      <c r="A341" s="138">
        <v>40606</v>
      </c>
      <c r="B341" s="133">
        <v>1.3956999999999999</v>
      </c>
      <c r="C341" s="24">
        <v>115.47</v>
      </c>
      <c r="D341" s="63">
        <f t="shared" si="4"/>
        <v>82.732678942466151</v>
      </c>
      <c r="F341" s="129"/>
      <c r="G341" s="139"/>
    </row>
    <row r="342" spans="1:7">
      <c r="A342" s="138">
        <v>40609</v>
      </c>
      <c r="B342" s="133">
        <v>1.4028</v>
      </c>
      <c r="C342" s="24">
        <v>115.5</v>
      </c>
      <c r="D342" s="63">
        <f t="shared" si="4"/>
        <v>82.335329341317362</v>
      </c>
      <c r="F342" s="129"/>
      <c r="G342" s="139"/>
    </row>
    <row r="343" spans="1:7">
      <c r="A343" s="138">
        <v>40610</v>
      </c>
      <c r="B343" s="133">
        <v>1.3897999999999999</v>
      </c>
      <c r="C343" s="24">
        <v>112.41</v>
      </c>
      <c r="D343" s="63">
        <f t="shared" si="4"/>
        <v>80.882141315297162</v>
      </c>
      <c r="F343" s="129"/>
      <c r="G343" s="139"/>
    </row>
    <row r="344" spans="1:7">
      <c r="A344" s="138">
        <v>40611</v>
      </c>
      <c r="B344" s="133">
        <v>1.3928</v>
      </c>
      <c r="C344" s="24">
        <v>114.93</v>
      </c>
      <c r="D344" s="63">
        <f t="shared" si="4"/>
        <v>82.517231476163133</v>
      </c>
      <c r="F344" s="129"/>
      <c r="G344" s="139"/>
    </row>
    <row r="345" spans="1:7">
      <c r="A345" s="138">
        <v>40612</v>
      </c>
      <c r="B345" s="133">
        <v>1.3816999999999999</v>
      </c>
      <c r="C345" s="24">
        <v>113.46000000000001</v>
      </c>
      <c r="D345" s="63">
        <f t="shared" si="4"/>
        <v>82.116233625244277</v>
      </c>
      <c r="F345" s="129"/>
      <c r="G345" s="139"/>
    </row>
    <row r="346" spans="1:7">
      <c r="A346" s="138">
        <v>40613</v>
      </c>
      <c r="B346" s="133">
        <v>1.3773</v>
      </c>
      <c r="C346" s="24">
        <v>113.38</v>
      </c>
      <c r="D346" s="63">
        <f t="shared" si="4"/>
        <v>82.320482102664627</v>
      </c>
      <c r="F346" s="129"/>
      <c r="G346" s="139"/>
    </row>
    <row r="347" spans="1:7">
      <c r="A347" s="138">
        <v>40616</v>
      </c>
      <c r="B347" s="133">
        <v>1.3948</v>
      </c>
      <c r="C347" s="24">
        <v>113.57000000000001</v>
      </c>
      <c r="D347" s="63">
        <f t="shared" si="4"/>
        <v>81.423860051620309</v>
      </c>
      <c r="F347" s="129"/>
      <c r="G347" s="139"/>
    </row>
    <row r="348" spans="1:7">
      <c r="A348" s="138">
        <v>40617</v>
      </c>
      <c r="B348" s="133">
        <v>1.3884000000000001</v>
      </c>
      <c r="C348" s="24">
        <v>110.25</v>
      </c>
      <c r="D348" s="63">
        <f t="shared" si="4"/>
        <v>79.407951598962825</v>
      </c>
      <c r="F348" s="129"/>
      <c r="G348" s="139"/>
    </row>
    <row r="349" spans="1:7">
      <c r="A349" s="138">
        <v>40618</v>
      </c>
      <c r="B349" s="133">
        <v>1.3951</v>
      </c>
      <c r="C349" s="24">
        <v>110.43</v>
      </c>
      <c r="D349" s="63">
        <f t="shared" si="4"/>
        <v>79.15561608486847</v>
      </c>
      <c r="F349" s="129"/>
      <c r="G349" s="139"/>
    </row>
    <row r="350" spans="1:7">
      <c r="A350" s="138">
        <v>40619</v>
      </c>
      <c r="B350" s="133">
        <v>1.4004000000000001</v>
      </c>
      <c r="C350" s="24">
        <v>113.93</v>
      </c>
      <c r="D350" s="63">
        <f t="shared" si="4"/>
        <v>81.355327049414456</v>
      </c>
      <c r="F350" s="129"/>
      <c r="G350" s="139"/>
    </row>
    <row r="351" spans="1:7">
      <c r="A351" s="138">
        <v>40620</v>
      </c>
      <c r="B351" s="133">
        <v>1.413</v>
      </c>
      <c r="C351" s="24">
        <v>113.92</v>
      </c>
      <c r="D351" s="63">
        <f t="shared" si="4"/>
        <v>80.622788393489031</v>
      </c>
      <c r="F351" s="129"/>
      <c r="G351" s="139"/>
    </row>
    <row r="352" spans="1:7">
      <c r="A352" s="138">
        <v>40623</v>
      </c>
      <c r="B352" s="133">
        <v>1.4194</v>
      </c>
      <c r="C352" s="24">
        <v>114.84</v>
      </c>
      <c r="D352" s="63">
        <f t="shared" si="4"/>
        <v>80.9074256728195</v>
      </c>
      <c r="F352" s="129"/>
      <c r="G352" s="139"/>
    </row>
    <row r="353" spans="1:7">
      <c r="A353" s="138">
        <v>40624</v>
      </c>
      <c r="B353" s="133">
        <v>1.4211</v>
      </c>
      <c r="C353" s="24">
        <v>115.48</v>
      </c>
      <c r="D353" s="63">
        <f t="shared" si="4"/>
        <v>81.260995003870249</v>
      </c>
      <c r="F353" s="129"/>
      <c r="G353" s="139"/>
    </row>
    <row r="354" spans="1:7">
      <c r="A354" s="138">
        <v>40625</v>
      </c>
      <c r="B354" s="133">
        <v>1.4136</v>
      </c>
      <c r="C354" s="24">
        <v>115.17</v>
      </c>
      <c r="D354" s="63">
        <f t="shared" si="4"/>
        <v>81.472835314091682</v>
      </c>
      <c r="F354" s="129"/>
      <c r="G354" s="139"/>
    </row>
    <row r="355" spans="1:7">
      <c r="A355" s="138">
        <v>40626</v>
      </c>
      <c r="B355" s="133">
        <v>1.4128000000000001</v>
      </c>
      <c r="C355" s="24">
        <v>114.68</v>
      </c>
      <c r="D355" s="63">
        <f t="shared" si="4"/>
        <v>81.172140430351078</v>
      </c>
      <c r="F355" s="129"/>
      <c r="G355" s="139"/>
    </row>
    <row r="356" spans="1:7">
      <c r="A356" s="138">
        <v>40627</v>
      </c>
      <c r="B356" s="133">
        <v>1.4115</v>
      </c>
      <c r="C356" s="24">
        <v>114.47</v>
      </c>
      <c r="D356" s="63">
        <f t="shared" ref="D356:D419" si="5">+IF(B356&gt;0,IF(C356&gt;0,(C356/B356),#N/A))</f>
        <v>81.098122564647539</v>
      </c>
      <c r="F356" s="129"/>
      <c r="G356" s="139"/>
    </row>
    <row r="357" spans="1:7">
      <c r="A357" s="138">
        <v>40630</v>
      </c>
      <c r="B357" s="133">
        <v>1.4032</v>
      </c>
      <c r="C357" s="24">
        <v>115.28</v>
      </c>
      <c r="D357" s="63">
        <f t="shared" si="5"/>
        <v>82.155074116305585</v>
      </c>
      <c r="F357" s="129"/>
      <c r="G357" s="139"/>
    </row>
    <row r="358" spans="1:7">
      <c r="A358" s="138">
        <v>40631</v>
      </c>
      <c r="B358" s="133">
        <v>1.4066000000000001</v>
      </c>
      <c r="C358" s="24">
        <v>115.36</v>
      </c>
      <c r="D358" s="63">
        <f t="shared" si="5"/>
        <v>82.013365562348923</v>
      </c>
      <c r="F358" s="129"/>
      <c r="G358" s="139"/>
    </row>
    <row r="359" spans="1:7">
      <c r="A359" s="138">
        <v>40632</v>
      </c>
      <c r="B359" s="133">
        <v>1.409</v>
      </c>
      <c r="C359" s="24">
        <v>115.23</v>
      </c>
      <c r="D359" s="63">
        <f t="shared" si="5"/>
        <v>81.781405251951739</v>
      </c>
      <c r="F359" s="129"/>
      <c r="G359" s="139"/>
    </row>
    <row r="360" spans="1:7">
      <c r="A360" s="138">
        <v>40633</v>
      </c>
      <c r="B360" s="133">
        <v>1.4207000000000001</v>
      </c>
      <c r="C360" s="24">
        <v>115.16</v>
      </c>
      <c r="D360" s="63">
        <f t="shared" si="5"/>
        <v>81.058633068205808</v>
      </c>
      <c r="F360" s="129"/>
      <c r="G360" s="139"/>
    </row>
    <row r="361" spans="1:7">
      <c r="A361" s="138">
        <v>40634</v>
      </c>
      <c r="B361" s="133">
        <v>1.4140999999999999</v>
      </c>
      <c r="C361" s="24">
        <v>116.89</v>
      </c>
      <c r="D361" s="63">
        <f t="shared" si="5"/>
        <v>82.660349338802064</v>
      </c>
      <c r="F361" s="129"/>
      <c r="G361" s="139"/>
    </row>
    <row r="362" spans="1:7">
      <c r="A362" s="138">
        <v>40637</v>
      </c>
      <c r="B362" s="133">
        <v>1.4239999999999999</v>
      </c>
      <c r="C362" s="24">
        <v>119.64</v>
      </c>
      <c r="D362" s="63">
        <f t="shared" si="5"/>
        <v>84.016853932584269</v>
      </c>
      <c r="F362" s="129"/>
      <c r="G362" s="139"/>
    </row>
    <row r="363" spans="1:7">
      <c r="A363" s="138">
        <v>40638</v>
      </c>
      <c r="B363" s="133">
        <v>1.4166000000000001</v>
      </c>
      <c r="C363" s="24">
        <v>122.76</v>
      </c>
      <c r="D363" s="63">
        <f t="shared" si="5"/>
        <v>86.658195679796691</v>
      </c>
      <c r="F363" s="129"/>
      <c r="G363" s="139"/>
    </row>
    <row r="364" spans="1:7">
      <c r="A364" s="138">
        <v>40639</v>
      </c>
      <c r="B364" s="133">
        <v>1.43</v>
      </c>
      <c r="C364" s="24">
        <v>123.05</v>
      </c>
      <c r="D364" s="63">
        <f t="shared" si="5"/>
        <v>86.048951048951054</v>
      </c>
      <c r="F364" s="129"/>
      <c r="G364" s="139"/>
    </row>
    <row r="365" spans="1:7">
      <c r="A365" s="138">
        <v>40640</v>
      </c>
      <c r="B365" s="133">
        <v>1.4282999999999999</v>
      </c>
      <c r="C365" s="24">
        <v>122.78</v>
      </c>
      <c r="D365" s="63">
        <f t="shared" si="5"/>
        <v>85.962332843240219</v>
      </c>
      <c r="F365" s="129"/>
      <c r="G365" s="139"/>
    </row>
    <row r="366" spans="1:7">
      <c r="A366" s="138">
        <v>40641</v>
      </c>
      <c r="B366" s="133">
        <v>1.4400999999999999</v>
      </c>
      <c r="C366" s="24">
        <v>122.15</v>
      </c>
      <c r="D366" s="63">
        <f t="shared" si="5"/>
        <v>84.820498576487751</v>
      </c>
      <c r="F366" s="129"/>
      <c r="G366" s="139"/>
    </row>
    <row r="367" spans="1:7">
      <c r="A367" s="138">
        <v>40644</v>
      </c>
      <c r="B367" s="133">
        <v>1.4434</v>
      </c>
      <c r="C367" s="24">
        <v>126.36</v>
      </c>
      <c r="D367" s="63">
        <f t="shared" si="5"/>
        <v>87.543300540390746</v>
      </c>
      <c r="F367" s="129"/>
      <c r="G367" s="139"/>
    </row>
    <row r="368" spans="1:7">
      <c r="A368" s="138">
        <v>40645</v>
      </c>
      <c r="B368" s="133">
        <v>1.4470000000000001</v>
      </c>
      <c r="C368" s="24">
        <v>123.09</v>
      </c>
      <c r="D368" s="63">
        <f t="shared" si="5"/>
        <v>85.065653075328271</v>
      </c>
      <c r="F368" s="129"/>
      <c r="G368" s="139"/>
    </row>
    <row r="369" spans="1:7">
      <c r="A369" s="138">
        <v>40646</v>
      </c>
      <c r="B369" s="133">
        <v>1.4493</v>
      </c>
      <c r="C369" s="24">
        <v>124.31</v>
      </c>
      <c r="D369" s="63">
        <f t="shared" si="5"/>
        <v>85.772441868488229</v>
      </c>
      <c r="F369" s="129"/>
      <c r="G369" s="139"/>
    </row>
    <row r="370" spans="1:7">
      <c r="A370" s="138">
        <v>40647</v>
      </c>
      <c r="B370" s="133">
        <v>1.4400999999999999</v>
      </c>
      <c r="C370" s="24">
        <v>124.31</v>
      </c>
      <c r="D370" s="63">
        <f t="shared" si="5"/>
        <v>86.320394417054374</v>
      </c>
      <c r="F370" s="129"/>
      <c r="G370" s="139"/>
    </row>
    <row r="371" spans="1:7">
      <c r="A371" s="138">
        <v>40648</v>
      </c>
      <c r="B371" s="133">
        <v>1.4450000000000001</v>
      </c>
      <c r="C371" s="24">
        <v>126.04</v>
      </c>
      <c r="D371" s="63">
        <f t="shared" si="5"/>
        <v>87.224913494809684</v>
      </c>
      <c r="F371" s="129"/>
      <c r="G371" s="139"/>
    </row>
    <row r="372" spans="1:7">
      <c r="A372" s="138">
        <v>40651</v>
      </c>
      <c r="B372" s="133">
        <v>1.4275</v>
      </c>
      <c r="C372" s="24">
        <v>122.78</v>
      </c>
      <c r="D372" s="63">
        <f t="shared" si="5"/>
        <v>86.01050788091068</v>
      </c>
      <c r="F372" s="129"/>
      <c r="G372" s="139"/>
    </row>
    <row r="373" spans="1:7">
      <c r="A373" s="138">
        <v>40652</v>
      </c>
      <c r="B373" s="133">
        <v>1.4301999999999999</v>
      </c>
      <c r="C373" s="24">
        <v>122.08</v>
      </c>
      <c r="D373" s="63">
        <f t="shared" si="5"/>
        <v>85.358691092154942</v>
      </c>
      <c r="F373" s="129"/>
      <c r="G373" s="139"/>
    </row>
    <row r="374" spans="1:7">
      <c r="A374" s="138">
        <v>40653</v>
      </c>
      <c r="B374" s="133">
        <v>1.4515</v>
      </c>
      <c r="C374" s="24">
        <v>120.57000000000001</v>
      </c>
      <c r="D374" s="63">
        <f t="shared" si="5"/>
        <v>83.065794006200491</v>
      </c>
      <c r="F374" s="129"/>
      <c r="G374" s="139"/>
    </row>
    <row r="375" spans="1:7">
      <c r="A375" s="138">
        <v>40654</v>
      </c>
      <c r="B375" s="133">
        <v>1.4583999999999999</v>
      </c>
      <c r="C375" s="24">
        <v>123.19</v>
      </c>
      <c r="D375" s="63">
        <f t="shared" si="5"/>
        <v>84.469281404278661</v>
      </c>
      <c r="F375" s="129"/>
      <c r="G375" s="139"/>
    </row>
    <row r="376" spans="1:7">
      <c r="A376" s="138">
        <v>40655</v>
      </c>
      <c r="B376" s="133">
        <v>1.4583999999999999</v>
      </c>
      <c r="C376" s="24" t="e">
        <v>#N/A</v>
      </c>
      <c r="D376" s="63" t="e">
        <f t="shared" si="5"/>
        <v>#N/A</v>
      </c>
      <c r="F376" s="129"/>
      <c r="G376" s="141"/>
    </row>
    <row r="377" spans="1:7">
      <c r="A377" s="138">
        <v>40658</v>
      </c>
      <c r="B377" s="133">
        <v>1.4583999999999999</v>
      </c>
      <c r="C377" s="24">
        <v>123.95</v>
      </c>
      <c r="D377" s="63">
        <f t="shared" si="5"/>
        <v>84.990400438837085</v>
      </c>
      <c r="F377" s="129"/>
      <c r="G377" s="141"/>
    </row>
    <row r="378" spans="1:7">
      <c r="A378" s="138">
        <v>40659</v>
      </c>
      <c r="B378" s="133">
        <v>1.4617</v>
      </c>
      <c r="C378" s="24">
        <v>124.06</v>
      </c>
      <c r="D378" s="63">
        <f t="shared" si="5"/>
        <v>84.873777108845871</v>
      </c>
      <c r="F378" s="129"/>
      <c r="G378" s="139"/>
    </row>
    <row r="379" spans="1:7">
      <c r="A379" s="138">
        <v>40660</v>
      </c>
      <c r="B379" s="133">
        <v>1.4668000000000001</v>
      </c>
      <c r="C379" s="24">
        <v>124.10000000000001</v>
      </c>
      <c r="D379" s="63">
        <f t="shared" si="5"/>
        <v>84.605944914098714</v>
      </c>
      <c r="F379" s="129"/>
      <c r="G379" s="139"/>
    </row>
    <row r="380" spans="1:7">
      <c r="A380" s="138">
        <v>40661</v>
      </c>
      <c r="B380" s="133">
        <v>1.4794</v>
      </c>
      <c r="C380" s="24">
        <v>124.72</v>
      </c>
      <c r="D380" s="63">
        <f t="shared" si="5"/>
        <v>84.304447749087458</v>
      </c>
      <c r="F380" s="129"/>
      <c r="G380" s="139"/>
    </row>
    <row r="381" spans="1:7">
      <c r="A381" s="138">
        <v>40662</v>
      </c>
      <c r="B381" s="133">
        <v>1.486</v>
      </c>
      <c r="C381" s="24">
        <v>125.47</v>
      </c>
      <c r="D381" s="63">
        <f t="shared" si="5"/>
        <v>84.434724091520863</v>
      </c>
      <c r="F381" s="129"/>
      <c r="G381" s="141"/>
    </row>
    <row r="382" spans="1:7">
      <c r="A382" s="138">
        <v>40665</v>
      </c>
      <c r="B382" s="133">
        <v>1.4837</v>
      </c>
      <c r="C382" s="24">
        <v>125.55</v>
      </c>
      <c r="D382" s="63">
        <f t="shared" si="5"/>
        <v>84.619532250454938</v>
      </c>
      <c r="F382" s="129"/>
      <c r="G382" s="139"/>
    </row>
    <row r="383" spans="1:7">
      <c r="A383" s="138">
        <v>40666</v>
      </c>
      <c r="B383" s="133">
        <v>1.478</v>
      </c>
      <c r="C383" s="24">
        <v>124.62</v>
      </c>
      <c r="D383" s="63">
        <f t="shared" si="5"/>
        <v>84.316644113667124</v>
      </c>
      <c r="F383" s="129"/>
      <c r="G383" s="139"/>
    </row>
    <row r="384" spans="1:7">
      <c r="A384" s="138">
        <v>40667</v>
      </c>
      <c r="B384" s="133">
        <v>1.4882</v>
      </c>
      <c r="C384" s="24">
        <v>123.78</v>
      </c>
      <c r="D384" s="63">
        <f t="shared" si="5"/>
        <v>83.174304528961159</v>
      </c>
      <c r="F384" s="129"/>
      <c r="G384" s="139"/>
    </row>
    <row r="385" spans="1:7">
      <c r="A385" s="138">
        <v>40668</v>
      </c>
      <c r="B385" s="133">
        <v>1.4814000000000001</v>
      </c>
      <c r="C385" s="24">
        <v>121.92</v>
      </c>
      <c r="D385" s="63">
        <f t="shared" si="5"/>
        <v>82.300526528959097</v>
      </c>
      <c r="F385" s="129"/>
      <c r="G385" s="139"/>
    </row>
    <row r="386" spans="1:7">
      <c r="A386" s="138">
        <v>40669</v>
      </c>
      <c r="B386" s="133">
        <v>1.4500999999999999</v>
      </c>
      <c r="C386" s="24">
        <v>116.10000000000001</v>
      </c>
      <c r="D386" s="63">
        <f t="shared" si="5"/>
        <v>80.063443900420665</v>
      </c>
      <c r="F386" s="129"/>
      <c r="G386" s="139"/>
    </row>
    <row r="387" spans="1:7">
      <c r="A387" s="138">
        <v>40672</v>
      </c>
      <c r="B387" s="133">
        <v>1.4397</v>
      </c>
      <c r="C387" s="24">
        <v>110.39</v>
      </c>
      <c r="D387" s="63">
        <f t="shared" si="5"/>
        <v>76.675696325623392</v>
      </c>
      <c r="F387" s="129"/>
      <c r="G387" s="139"/>
    </row>
    <row r="388" spans="1:7">
      <c r="A388" s="138">
        <v>40673</v>
      </c>
      <c r="B388" s="133">
        <v>1.4358</v>
      </c>
      <c r="C388" s="24">
        <v>113.29</v>
      </c>
      <c r="D388" s="63">
        <f t="shared" si="5"/>
        <v>78.903747039977716</v>
      </c>
      <c r="F388" s="129"/>
      <c r="G388" s="139"/>
    </row>
    <row r="389" spans="1:7">
      <c r="A389" s="138">
        <v>40674</v>
      </c>
      <c r="B389" s="133">
        <v>1.4357</v>
      </c>
      <c r="C389" s="24">
        <v>116.23</v>
      </c>
      <c r="D389" s="63">
        <f t="shared" si="5"/>
        <v>80.957024448004461</v>
      </c>
      <c r="F389" s="129"/>
      <c r="G389" s="139"/>
    </row>
    <row r="390" spans="1:7">
      <c r="A390" s="138">
        <v>40675</v>
      </c>
      <c r="B390" s="133">
        <v>1.4153</v>
      </c>
      <c r="C390" s="24">
        <v>115.97</v>
      </c>
      <c r="D390" s="63">
        <f t="shared" si="5"/>
        <v>81.940224687345435</v>
      </c>
      <c r="F390" s="129"/>
      <c r="G390" s="139"/>
    </row>
    <row r="391" spans="1:7">
      <c r="A391" s="138">
        <v>40676</v>
      </c>
      <c r="B391" s="133">
        <v>1.4279999999999999</v>
      </c>
      <c r="C391" s="24">
        <v>112.18</v>
      </c>
      <c r="D391" s="63">
        <f t="shared" si="5"/>
        <v>78.557422969187684</v>
      </c>
      <c r="F391" s="129"/>
      <c r="G391" s="139"/>
    </row>
    <row r="392" spans="1:7">
      <c r="A392" s="138">
        <v>40679</v>
      </c>
      <c r="B392" s="133">
        <v>1.4142999999999999</v>
      </c>
      <c r="C392" s="24">
        <v>113.64</v>
      </c>
      <c r="D392" s="63">
        <f t="shared" si="5"/>
        <v>80.350703528247195</v>
      </c>
      <c r="F392" s="129"/>
      <c r="G392" s="139"/>
    </row>
    <row r="393" spans="1:7">
      <c r="A393" s="138">
        <v>40680</v>
      </c>
      <c r="B393" s="133">
        <v>1.4171</v>
      </c>
      <c r="C393" s="24">
        <v>112.66</v>
      </c>
      <c r="D393" s="63">
        <f t="shared" si="5"/>
        <v>79.500388116576104</v>
      </c>
      <c r="F393" s="129"/>
      <c r="G393" s="139"/>
    </row>
    <row r="394" spans="1:7">
      <c r="A394" s="138">
        <v>40681</v>
      </c>
      <c r="B394" s="133">
        <v>1.4227000000000001</v>
      </c>
      <c r="C394" s="24">
        <v>110.37</v>
      </c>
      <c r="D394" s="63">
        <f t="shared" si="5"/>
        <v>77.577844942714549</v>
      </c>
      <c r="F394" s="129"/>
      <c r="G394" s="139"/>
    </row>
    <row r="395" spans="1:7">
      <c r="A395" s="138">
        <v>40682</v>
      </c>
      <c r="B395" s="133">
        <v>1.4265000000000001</v>
      </c>
      <c r="C395" s="24">
        <v>111.67</v>
      </c>
      <c r="D395" s="63">
        <f t="shared" si="5"/>
        <v>78.282509638976506</v>
      </c>
      <c r="F395" s="129"/>
      <c r="G395" s="139"/>
    </row>
    <row r="396" spans="1:7">
      <c r="A396" s="138">
        <v>40683</v>
      </c>
      <c r="B396" s="133">
        <v>1.4237</v>
      </c>
      <c r="C396" s="24">
        <v>112.33</v>
      </c>
      <c r="D396" s="63">
        <f t="shared" si="5"/>
        <v>78.90004916766172</v>
      </c>
      <c r="F396" s="129"/>
      <c r="G396" s="139"/>
    </row>
    <row r="397" spans="1:7">
      <c r="A397" s="138">
        <v>40686</v>
      </c>
      <c r="B397" s="133">
        <v>1.4019999999999999</v>
      </c>
      <c r="C397" s="24">
        <v>111.54</v>
      </c>
      <c r="D397" s="63">
        <f t="shared" si="5"/>
        <v>79.557774607703294</v>
      </c>
      <c r="F397" s="129"/>
      <c r="G397" s="139"/>
    </row>
    <row r="398" spans="1:7">
      <c r="A398" s="138">
        <v>40687</v>
      </c>
      <c r="B398" s="133">
        <v>1.4089</v>
      </c>
      <c r="C398" s="24">
        <v>109.67</v>
      </c>
      <c r="D398" s="63">
        <f t="shared" si="5"/>
        <v>77.840868762864645</v>
      </c>
      <c r="F398" s="129"/>
      <c r="G398" s="139"/>
    </row>
    <row r="399" spans="1:7">
      <c r="A399" s="138">
        <v>40688</v>
      </c>
      <c r="B399" s="133">
        <v>1.4069</v>
      </c>
      <c r="C399" s="24">
        <v>112.02</v>
      </c>
      <c r="D399" s="63">
        <f t="shared" si="5"/>
        <v>79.621863671902759</v>
      </c>
      <c r="F399" s="129"/>
      <c r="G399" s="139"/>
    </row>
    <row r="400" spans="1:7">
      <c r="A400" s="138">
        <v>40689</v>
      </c>
      <c r="B400" s="133">
        <v>1.4168000000000001</v>
      </c>
      <c r="C400" s="24">
        <v>113.51</v>
      </c>
      <c r="D400" s="63">
        <f t="shared" si="5"/>
        <v>80.117165443252404</v>
      </c>
      <c r="F400" s="129"/>
      <c r="G400" s="139"/>
    </row>
    <row r="401" spans="1:7">
      <c r="A401" s="138">
        <v>40690</v>
      </c>
      <c r="B401" s="133">
        <v>1.4265000000000001</v>
      </c>
      <c r="C401" s="24">
        <v>114.74000000000001</v>
      </c>
      <c r="D401" s="63">
        <f t="shared" si="5"/>
        <v>80.434630213810024</v>
      </c>
      <c r="F401" s="129"/>
      <c r="G401" s="139"/>
    </row>
    <row r="402" spans="1:7">
      <c r="A402" s="138">
        <v>40693</v>
      </c>
      <c r="B402" s="133">
        <v>1.4272</v>
      </c>
      <c r="C402" s="24" t="e">
        <v>#N/A</v>
      </c>
      <c r="D402" s="63" t="e">
        <f t="shared" si="5"/>
        <v>#N/A</v>
      </c>
      <c r="F402" s="129"/>
      <c r="G402" s="141"/>
    </row>
    <row r="403" spans="1:7">
      <c r="A403" s="138">
        <v>40694</v>
      </c>
      <c r="B403" s="133">
        <v>1.4384999999999999</v>
      </c>
      <c r="C403" s="24">
        <v>114.76</v>
      </c>
      <c r="D403" s="63">
        <f t="shared" si="5"/>
        <v>79.777546054918332</v>
      </c>
      <c r="F403" s="129"/>
      <c r="G403" s="139"/>
    </row>
    <row r="404" spans="1:7">
      <c r="A404" s="138">
        <v>40695</v>
      </c>
      <c r="B404" s="133">
        <v>1.4408000000000001</v>
      </c>
      <c r="C404" s="24">
        <v>116.63</v>
      </c>
      <c r="D404" s="63">
        <f t="shared" si="5"/>
        <v>80.948084397556912</v>
      </c>
      <c r="F404" s="129"/>
      <c r="G404" s="139"/>
    </row>
    <row r="405" spans="1:7">
      <c r="A405" s="138">
        <v>40696</v>
      </c>
      <c r="B405" s="133">
        <v>1.446</v>
      </c>
      <c r="C405" s="24">
        <v>116.09</v>
      </c>
      <c r="D405" s="63">
        <f t="shared" si="5"/>
        <v>80.283540802213011</v>
      </c>
      <c r="F405" s="129"/>
      <c r="G405" s="139"/>
    </row>
    <row r="406" spans="1:7">
      <c r="A406" s="138">
        <v>40697</v>
      </c>
      <c r="B406" s="133">
        <v>1.4488000000000001</v>
      </c>
      <c r="C406" s="24">
        <v>114.49000000000001</v>
      </c>
      <c r="D406" s="63">
        <f t="shared" si="5"/>
        <v>79.02401987852015</v>
      </c>
      <c r="F406" s="129"/>
      <c r="G406" s="139"/>
    </row>
    <row r="407" spans="1:7">
      <c r="A407" s="138">
        <v>40700</v>
      </c>
      <c r="B407" s="133">
        <v>1.4596</v>
      </c>
      <c r="C407" s="24">
        <v>114.92</v>
      </c>
      <c r="D407" s="63">
        <f t="shared" si="5"/>
        <v>78.733899698547546</v>
      </c>
      <c r="F407" s="129"/>
      <c r="G407" s="139"/>
    </row>
    <row r="408" spans="1:7">
      <c r="A408" s="138">
        <v>40701</v>
      </c>
      <c r="B408" s="133">
        <v>1.4652000000000001</v>
      </c>
      <c r="C408" s="24">
        <v>114.92</v>
      </c>
      <c r="D408" s="63">
        <f t="shared" si="5"/>
        <v>78.43297843297843</v>
      </c>
      <c r="F408" s="129"/>
      <c r="G408" s="139"/>
    </row>
    <row r="409" spans="1:7">
      <c r="A409" s="138">
        <v>40702</v>
      </c>
      <c r="B409" s="133">
        <v>1.4608000000000001</v>
      </c>
      <c r="C409" s="24">
        <v>115.52</v>
      </c>
      <c r="D409" s="63">
        <f t="shared" si="5"/>
        <v>79.079956188389914</v>
      </c>
      <c r="F409" s="129"/>
      <c r="G409" s="139"/>
    </row>
    <row r="410" spans="1:7">
      <c r="A410" s="138">
        <v>40703</v>
      </c>
      <c r="B410" s="133">
        <v>1.4614</v>
      </c>
      <c r="C410" s="24">
        <v>117.31</v>
      </c>
      <c r="D410" s="63">
        <f t="shared" si="5"/>
        <v>80.27234159025592</v>
      </c>
      <c r="F410" s="129"/>
      <c r="G410" s="139"/>
    </row>
    <row r="411" spans="1:7">
      <c r="A411" s="138">
        <v>40704</v>
      </c>
      <c r="B411" s="133">
        <v>1.4486000000000001</v>
      </c>
      <c r="C411" s="24">
        <v>118.52</v>
      </c>
      <c r="D411" s="63">
        <f t="shared" si="5"/>
        <v>81.816926687836528</v>
      </c>
      <c r="F411" s="129"/>
      <c r="G411" s="139"/>
    </row>
    <row r="412" spans="1:7">
      <c r="A412" s="138">
        <v>40707</v>
      </c>
      <c r="B412" s="133">
        <v>1.4354</v>
      </c>
      <c r="C412" s="24">
        <v>119.08</v>
      </c>
      <c r="D412" s="63">
        <f t="shared" si="5"/>
        <v>82.959453810784453</v>
      </c>
      <c r="F412" s="129"/>
      <c r="G412" s="139"/>
    </row>
    <row r="413" spans="1:7">
      <c r="A413" s="138">
        <v>40708</v>
      </c>
      <c r="B413" s="133">
        <v>1.4448000000000001</v>
      </c>
      <c r="C413" s="24">
        <v>119.25</v>
      </c>
      <c r="D413" s="63">
        <f t="shared" si="5"/>
        <v>82.537375415282384</v>
      </c>
      <c r="F413" s="129"/>
      <c r="G413" s="139"/>
    </row>
    <row r="414" spans="1:7">
      <c r="A414" s="138">
        <v>40709</v>
      </c>
      <c r="B414" s="133">
        <v>1.4292</v>
      </c>
      <c r="C414" s="24">
        <v>119.95</v>
      </c>
      <c r="D414" s="63">
        <f t="shared" si="5"/>
        <v>83.92807164847467</v>
      </c>
      <c r="F414" s="129"/>
      <c r="G414" s="139"/>
    </row>
    <row r="415" spans="1:7">
      <c r="A415" s="138">
        <v>40710</v>
      </c>
      <c r="B415" s="133">
        <v>1.4088000000000001</v>
      </c>
      <c r="C415" s="24">
        <v>117.2</v>
      </c>
      <c r="D415" s="63">
        <f t="shared" si="5"/>
        <v>83.191368540601928</v>
      </c>
      <c r="F415" s="129"/>
      <c r="G415" s="139"/>
    </row>
    <row r="416" spans="1:7">
      <c r="A416" s="138">
        <v>40711</v>
      </c>
      <c r="B416" s="133">
        <v>1.427</v>
      </c>
      <c r="C416" s="24">
        <v>114.10000000000001</v>
      </c>
      <c r="D416" s="63">
        <f t="shared" si="5"/>
        <v>79.957953749124044</v>
      </c>
      <c r="F416" s="129"/>
      <c r="G416" s="139"/>
    </row>
    <row r="417" spans="1:7">
      <c r="A417" s="138">
        <v>40714</v>
      </c>
      <c r="B417" s="133">
        <v>1.4235</v>
      </c>
      <c r="C417" s="24">
        <v>113.22</v>
      </c>
      <c r="D417" s="63">
        <f t="shared" si="5"/>
        <v>79.536354056901999</v>
      </c>
      <c r="F417" s="129"/>
      <c r="G417" s="139"/>
    </row>
    <row r="418" spans="1:7">
      <c r="A418" s="138">
        <v>40715</v>
      </c>
      <c r="B418" s="133">
        <v>1.4373</v>
      </c>
      <c r="C418" s="24">
        <v>112</v>
      </c>
      <c r="D418" s="63">
        <f t="shared" si="5"/>
        <v>77.923885062269534</v>
      </c>
      <c r="F418" s="129"/>
      <c r="G418" s="139"/>
    </row>
    <row r="419" spans="1:7">
      <c r="A419" s="138">
        <v>40716</v>
      </c>
      <c r="B419" s="133">
        <v>1.4397</v>
      </c>
      <c r="C419" s="24">
        <v>111.94</v>
      </c>
      <c r="D419" s="63">
        <f t="shared" si="5"/>
        <v>77.752309508925464</v>
      </c>
      <c r="F419" s="129"/>
      <c r="G419" s="139"/>
    </row>
    <row r="420" spans="1:7">
      <c r="A420" s="138">
        <v>40717</v>
      </c>
      <c r="B420" s="133">
        <v>1.4212</v>
      </c>
      <c r="C420" s="24">
        <v>112.36</v>
      </c>
      <c r="D420" s="63">
        <f t="shared" ref="D420:D483" si="6">+IF(B420&gt;0,IF(C420&gt;0,(C420/B420),#N/A))</f>
        <v>79.059949338587103</v>
      </c>
      <c r="F420" s="129"/>
      <c r="G420" s="139"/>
    </row>
    <row r="421" spans="1:7">
      <c r="A421" s="138">
        <v>40718</v>
      </c>
      <c r="B421" s="133">
        <v>1.4219999999999999</v>
      </c>
      <c r="C421" s="24">
        <v>109.44</v>
      </c>
      <c r="D421" s="63">
        <f t="shared" si="6"/>
        <v>76.962025316455694</v>
      </c>
      <c r="F421" s="129"/>
      <c r="G421" s="139"/>
    </row>
    <row r="422" spans="1:7">
      <c r="A422" s="138">
        <v>40721</v>
      </c>
      <c r="B422" s="133">
        <v>1.4205000000000001</v>
      </c>
      <c r="C422" s="24">
        <v>106.27</v>
      </c>
      <c r="D422" s="63">
        <f t="shared" si="6"/>
        <v>74.811686026047155</v>
      </c>
      <c r="F422" s="129"/>
      <c r="G422" s="139"/>
    </row>
    <row r="423" spans="1:7">
      <c r="A423" s="138">
        <v>40722</v>
      </c>
      <c r="B423" s="133">
        <v>1.4260999999999999</v>
      </c>
      <c r="C423" s="24">
        <v>104.73</v>
      </c>
      <c r="D423" s="63">
        <f t="shared" si="6"/>
        <v>73.438047822733338</v>
      </c>
      <c r="F423" s="129"/>
      <c r="G423" s="139"/>
    </row>
    <row r="424" spans="1:7">
      <c r="A424" s="138">
        <v>40723</v>
      </c>
      <c r="B424" s="133">
        <v>1.4424999999999999</v>
      </c>
      <c r="C424" s="24">
        <v>107.77</v>
      </c>
      <c r="D424" s="63">
        <f t="shared" si="6"/>
        <v>74.710571923743501</v>
      </c>
      <c r="F424" s="129"/>
      <c r="G424" s="139"/>
    </row>
    <row r="425" spans="1:7">
      <c r="A425" s="138">
        <v>40724</v>
      </c>
      <c r="B425" s="133">
        <v>1.4453</v>
      </c>
      <c r="C425" s="24">
        <v>110.82000000000001</v>
      </c>
      <c r="D425" s="63">
        <f t="shared" si="6"/>
        <v>76.676122604303615</v>
      </c>
      <c r="F425" s="129"/>
      <c r="G425" s="139"/>
    </row>
    <row r="426" spans="1:7">
      <c r="A426" s="138">
        <v>40725</v>
      </c>
      <c r="B426" s="133">
        <v>1.4488000000000001</v>
      </c>
      <c r="C426" s="24">
        <v>112.14</v>
      </c>
      <c r="D426" s="63">
        <f t="shared" si="6"/>
        <v>77.401987852015452</v>
      </c>
      <c r="F426" s="129"/>
      <c r="G426" s="139"/>
    </row>
    <row r="427" spans="1:7">
      <c r="A427" s="138">
        <v>40728</v>
      </c>
      <c r="B427" s="133">
        <v>1.45</v>
      </c>
      <c r="C427" s="24" t="e">
        <v>#N/A</v>
      </c>
      <c r="D427" s="63" t="e">
        <f t="shared" si="6"/>
        <v>#N/A</v>
      </c>
      <c r="F427" s="129"/>
      <c r="G427" s="141"/>
    </row>
    <row r="428" spans="1:7">
      <c r="A428" s="138">
        <v>40729</v>
      </c>
      <c r="B428" s="133">
        <v>1.4460999999999999</v>
      </c>
      <c r="C428" s="24">
        <v>111.55</v>
      </c>
      <c r="D428" s="63">
        <f t="shared" si="6"/>
        <v>77.138510476453916</v>
      </c>
      <c r="F428" s="129"/>
      <c r="G428" s="139"/>
    </row>
    <row r="429" spans="1:7">
      <c r="A429" s="138">
        <v>40730</v>
      </c>
      <c r="B429" s="133">
        <v>1.4318</v>
      </c>
      <c r="C429" s="24">
        <v>112.8</v>
      </c>
      <c r="D429" s="63">
        <f t="shared" si="6"/>
        <v>78.78195278670205</v>
      </c>
      <c r="F429" s="129"/>
      <c r="G429" s="139"/>
    </row>
    <row r="430" spans="1:7">
      <c r="A430" s="138">
        <v>40731</v>
      </c>
      <c r="B430" s="133">
        <v>1.4247000000000001</v>
      </c>
      <c r="C430" s="24">
        <v>113.10000000000001</v>
      </c>
      <c r="D430" s="63">
        <f t="shared" si="6"/>
        <v>79.385133712360499</v>
      </c>
      <c r="F430" s="129"/>
      <c r="G430" s="139"/>
    </row>
    <row r="431" spans="1:7">
      <c r="A431" s="138">
        <v>40732</v>
      </c>
      <c r="B431" s="133">
        <v>1.4241999999999999</v>
      </c>
      <c r="C431" s="24">
        <v>116.39</v>
      </c>
      <c r="D431" s="63">
        <f t="shared" si="6"/>
        <v>81.723072602162617</v>
      </c>
      <c r="F431" s="129"/>
      <c r="G431" s="139"/>
    </row>
    <row r="432" spans="1:7">
      <c r="A432" s="138">
        <v>40735</v>
      </c>
      <c r="B432" s="133">
        <v>1.4056</v>
      </c>
      <c r="C432" s="24">
        <v>117.93</v>
      </c>
      <c r="D432" s="63">
        <f t="shared" si="6"/>
        <v>83.900113830392726</v>
      </c>
      <c r="F432" s="129"/>
      <c r="G432" s="139"/>
    </row>
    <row r="433" spans="1:7">
      <c r="A433" s="138">
        <v>40736</v>
      </c>
      <c r="B433" s="133">
        <v>1.3975</v>
      </c>
      <c r="C433" s="24">
        <v>116.86</v>
      </c>
      <c r="D433" s="63">
        <f t="shared" si="6"/>
        <v>83.620751341681583</v>
      </c>
      <c r="F433" s="129"/>
      <c r="G433" s="139"/>
    </row>
    <row r="434" spans="1:7">
      <c r="A434" s="138">
        <v>40737</v>
      </c>
      <c r="B434" s="133">
        <v>1.4073</v>
      </c>
      <c r="C434" s="24">
        <v>116.65</v>
      </c>
      <c r="D434" s="63">
        <f t="shared" si="6"/>
        <v>82.889220493142901</v>
      </c>
      <c r="F434" s="129"/>
      <c r="G434" s="139"/>
    </row>
    <row r="435" spans="1:7">
      <c r="A435" s="138">
        <v>40738</v>
      </c>
      <c r="B435" s="133">
        <v>1.4201999999999999</v>
      </c>
      <c r="C435" s="24">
        <v>118.29</v>
      </c>
      <c r="D435" s="63">
        <f t="shared" si="6"/>
        <v>83.291085762568656</v>
      </c>
      <c r="F435" s="129"/>
      <c r="G435" s="139"/>
    </row>
    <row r="436" spans="1:7">
      <c r="A436" s="138">
        <v>40739</v>
      </c>
      <c r="B436" s="133">
        <v>1.4146000000000001</v>
      </c>
      <c r="C436" s="24">
        <v>118.34</v>
      </c>
      <c r="D436" s="63">
        <f t="shared" si="6"/>
        <v>83.656157217588003</v>
      </c>
      <c r="F436" s="129"/>
      <c r="G436" s="139"/>
    </row>
    <row r="437" spans="1:7">
      <c r="A437" s="138">
        <v>40742</v>
      </c>
      <c r="B437" s="133">
        <v>1.4045000000000001</v>
      </c>
      <c r="C437" s="24">
        <v>116.75</v>
      </c>
      <c r="D437" s="63">
        <f t="shared" si="6"/>
        <v>83.125667497329999</v>
      </c>
      <c r="F437" s="129"/>
      <c r="G437" s="139"/>
    </row>
    <row r="438" spans="1:7">
      <c r="A438" s="138">
        <v>40743</v>
      </c>
      <c r="B438" s="133">
        <v>1.4159999999999999</v>
      </c>
      <c r="C438" s="24">
        <v>116.39</v>
      </c>
      <c r="D438" s="63">
        <f t="shared" si="6"/>
        <v>82.19632768361582</v>
      </c>
      <c r="F438" s="129"/>
      <c r="G438" s="139"/>
    </row>
    <row r="439" spans="1:7">
      <c r="A439" s="138">
        <v>40744</v>
      </c>
      <c r="B439" s="133">
        <v>1.4207000000000001</v>
      </c>
      <c r="C439" s="24">
        <v>117.27</v>
      </c>
      <c r="D439" s="63">
        <f t="shared" si="6"/>
        <v>82.54381642852114</v>
      </c>
      <c r="F439" s="129"/>
      <c r="G439" s="139"/>
    </row>
    <row r="440" spans="1:7">
      <c r="A440" s="138">
        <v>40745</v>
      </c>
      <c r="B440" s="133">
        <v>1.4221999999999999</v>
      </c>
      <c r="C440" s="24">
        <v>118.32000000000001</v>
      </c>
      <c r="D440" s="63">
        <f t="shared" si="6"/>
        <v>83.195049922655059</v>
      </c>
      <c r="F440" s="129"/>
      <c r="G440" s="139"/>
    </row>
    <row r="441" spans="1:7">
      <c r="A441" s="138">
        <v>40746</v>
      </c>
      <c r="B441" s="133">
        <v>1.4391</v>
      </c>
      <c r="C441" s="24">
        <v>117.89</v>
      </c>
      <c r="D441" s="63">
        <f t="shared" si="6"/>
        <v>81.919255089986791</v>
      </c>
      <c r="F441" s="129"/>
      <c r="G441" s="139"/>
    </row>
    <row r="442" spans="1:7">
      <c r="A442" s="138">
        <v>40749</v>
      </c>
      <c r="B442" s="133">
        <v>1.4379999999999999</v>
      </c>
      <c r="C442" s="24">
        <v>118.35000000000001</v>
      </c>
      <c r="D442" s="63">
        <f t="shared" si="6"/>
        <v>82.301808066759392</v>
      </c>
      <c r="F442" s="129"/>
      <c r="G442" s="139"/>
    </row>
    <row r="443" spans="1:7">
      <c r="A443" s="138">
        <v>40750</v>
      </c>
      <c r="B443" s="133">
        <v>1.4471000000000001</v>
      </c>
      <c r="C443" s="24">
        <v>117.79</v>
      </c>
      <c r="D443" s="63">
        <f t="shared" si="6"/>
        <v>81.397277313247187</v>
      </c>
      <c r="F443" s="129"/>
      <c r="G443" s="139"/>
    </row>
    <row r="444" spans="1:7">
      <c r="A444" s="138">
        <v>40751</v>
      </c>
      <c r="B444" s="133">
        <v>1.4446000000000001</v>
      </c>
      <c r="C444" s="24">
        <v>118.11</v>
      </c>
      <c r="D444" s="63">
        <f t="shared" si="6"/>
        <v>81.759656652360505</v>
      </c>
      <c r="F444" s="129"/>
      <c r="G444" s="139"/>
    </row>
    <row r="445" spans="1:7">
      <c r="A445" s="138">
        <v>40752</v>
      </c>
      <c r="B445" s="133">
        <v>1.4259999999999999</v>
      </c>
      <c r="C445" s="24">
        <v>118.02</v>
      </c>
      <c r="D445" s="63">
        <f t="shared" si="6"/>
        <v>82.762973352033669</v>
      </c>
      <c r="F445" s="129"/>
      <c r="G445" s="139"/>
    </row>
    <row r="446" spans="1:7">
      <c r="A446" s="138">
        <v>40753</v>
      </c>
      <c r="B446" s="133">
        <v>1.4259999999999999</v>
      </c>
      <c r="C446" s="24">
        <v>118.03</v>
      </c>
      <c r="D446" s="63">
        <f t="shared" si="6"/>
        <v>82.769985974754562</v>
      </c>
      <c r="F446" s="129"/>
      <c r="G446" s="139"/>
    </row>
    <row r="447" spans="1:7">
      <c r="A447" s="138">
        <v>40756</v>
      </c>
      <c r="B447" s="133">
        <v>1.4415</v>
      </c>
      <c r="C447" s="24">
        <v>116.77</v>
      </c>
      <c r="D447" s="63">
        <f t="shared" si="6"/>
        <v>81.005896635449176</v>
      </c>
      <c r="F447" s="129"/>
      <c r="G447" s="139"/>
    </row>
    <row r="448" spans="1:7">
      <c r="A448" s="138">
        <v>40757</v>
      </c>
      <c r="B448" s="133">
        <v>1.417</v>
      </c>
      <c r="C448" s="24">
        <v>118.16</v>
      </c>
      <c r="D448" s="63">
        <f t="shared" si="6"/>
        <v>83.38743824982356</v>
      </c>
      <c r="F448" s="129"/>
      <c r="G448" s="139"/>
    </row>
    <row r="449" spans="1:7">
      <c r="A449" s="138">
        <v>40758</v>
      </c>
      <c r="B449" s="133">
        <v>1.43</v>
      </c>
      <c r="C449" s="24">
        <v>116.42</v>
      </c>
      <c r="D449" s="63">
        <f t="shared" si="6"/>
        <v>81.412587412587413</v>
      </c>
      <c r="F449" s="129"/>
      <c r="G449" s="139"/>
    </row>
    <row r="450" spans="1:7">
      <c r="A450" s="138">
        <v>40759</v>
      </c>
      <c r="B450" s="133">
        <v>1.4229000000000001</v>
      </c>
      <c r="C450" s="24">
        <v>114.84</v>
      </c>
      <c r="D450" s="63">
        <f t="shared" si="6"/>
        <v>80.708412397216946</v>
      </c>
      <c r="F450" s="129"/>
      <c r="G450" s="139"/>
    </row>
    <row r="451" spans="1:7">
      <c r="A451" s="138">
        <v>40760</v>
      </c>
      <c r="B451" s="133">
        <v>1.4155</v>
      </c>
      <c r="C451" s="24">
        <v>111.04</v>
      </c>
      <c r="D451" s="63">
        <f t="shared" si="6"/>
        <v>78.445778876722017</v>
      </c>
      <c r="F451" s="129"/>
      <c r="G451" s="139"/>
    </row>
    <row r="452" spans="1:7">
      <c r="A452" s="138">
        <v>40763</v>
      </c>
      <c r="B452" s="133">
        <v>1.4225000000000001</v>
      </c>
      <c r="C452" s="24">
        <v>108.62</v>
      </c>
      <c r="D452" s="63">
        <f t="shared" si="6"/>
        <v>76.3585237258348</v>
      </c>
      <c r="F452" s="129"/>
      <c r="G452" s="139"/>
    </row>
    <row r="453" spans="1:7">
      <c r="A453" s="138">
        <v>40764</v>
      </c>
      <c r="B453" s="133">
        <v>1.4267000000000001</v>
      </c>
      <c r="C453" s="24">
        <v>105.60000000000001</v>
      </c>
      <c r="D453" s="63">
        <f t="shared" si="6"/>
        <v>74.016962220508873</v>
      </c>
      <c r="F453" s="129"/>
      <c r="G453" s="139"/>
    </row>
    <row r="454" spans="1:7">
      <c r="A454" s="138">
        <v>40765</v>
      </c>
      <c r="B454" s="133">
        <v>1.4367000000000001</v>
      </c>
      <c r="C454" s="24">
        <v>103.28</v>
      </c>
      <c r="D454" s="63">
        <f t="shared" si="6"/>
        <v>71.886963179508598</v>
      </c>
      <c r="F454" s="129"/>
      <c r="G454" s="139"/>
    </row>
    <row r="455" spans="1:7">
      <c r="A455" s="138">
        <v>40766</v>
      </c>
      <c r="B455" s="133">
        <v>1.4142999999999999</v>
      </c>
      <c r="C455" s="24">
        <v>105.59</v>
      </c>
      <c r="D455" s="63">
        <f t="shared" si="6"/>
        <v>74.658841829880515</v>
      </c>
      <c r="F455" s="129"/>
      <c r="G455" s="139"/>
    </row>
    <row r="456" spans="1:7">
      <c r="A456" s="138">
        <v>40767</v>
      </c>
      <c r="B456" s="133">
        <v>1.425</v>
      </c>
      <c r="C456" s="24">
        <v>106.58</v>
      </c>
      <c r="D456" s="63">
        <f t="shared" si="6"/>
        <v>74.792982456140351</v>
      </c>
      <c r="F456" s="129"/>
      <c r="G456" s="139"/>
    </row>
    <row r="457" spans="1:7">
      <c r="A457" s="138">
        <v>40770</v>
      </c>
      <c r="B457" s="133">
        <v>1.4309000000000001</v>
      </c>
      <c r="C457" s="24">
        <v>108.26</v>
      </c>
      <c r="D457" s="63">
        <f t="shared" si="6"/>
        <v>75.658676357537217</v>
      </c>
      <c r="F457" s="129"/>
      <c r="G457" s="139"/>
    </row>
    <row r="458" spans="1:7">
      <c r="A458" s="138">
        <v>40771</v>
      </c>
      <c r="B458" s="133">
        <v>1.4359999999999999</v>
      </c>
      <c r="C458" s="24">
        <v>108.77</v>
      </c>
      <c r="D458" s="63">
        <f t="shared" si="6"/>
        <v>75.745125348189418</v>
      </c>
      <c r="F458" s="129"/>
      <c r="G458" s="139"/>
    </row>
    <row r="459" spans="1:7">
      <c r="A459" s="138">
        <v>40772</v>
      </c>
      <c r="B459" s="133">
        <v>1.4477</v>
      </c>
      <c r="C459" s="24">
        <v>109.45</v>
      </c>
      <c r="D459" s="63">
        <f t="shared" si="6"/>
        <v>75.602680113283142</v>
      </c>
      <c r="F459" s="129"/>
      <c r="G459" s="139"/>
    </row>
    <row r="460" spans="1:7">
      <c r="A460" s="138">
        <v>40773</v>
      </c>
      <c r="B460" s="133">
        <v>1.4369000000000001</v>
      </c>
      <c r="C460" s="24">
        <v>110.81</v>
      </c>
      <c r="D460" s="63">
        <f t="shared" si="6"/>
        <v>77.117405525784676</v>
      </c>
      <c r="F460" s="129"/>
      <c r="G460" s="139"/>
    </row>
    <row r="461" spans="1:7">
      <c r="A461" s="138">
        <v>40774</v>
      </c>
      <c r="B461" s="133">
        <v>1.4384999999999999</v>
      </c>
      <c r="C461" s="24">
        <v>108.5</v>
      </c>
      <c r="D461" s="63">
        <f t="shared" si="6"/>
        <v>75.425790754257918</v>
      </c>
      <c r="F461" s="129"/>
      <c r="G461" s="139"/>
    </row>
    <row r="462" spans="1:7">
      <c r="A462" s="138">
        <v>40777</v>
      </c>
      <c r="B462" s="133">
        <v>1.4413</v>
      </c>
      <c r="C462" s="24">
        <v>107.4</v>
      </c>
      <c r="D462" s="63">
        <f t="shared" si="6"/>
        <v>74.516061888572821</v>
      </c>
      <c r="F462" s="129"/>
      <c r="G462" s="139"/>
    </row>
    <row r="463" spans="1:7">
      <c r="A463" s="138">
        <v>40778</v>
      </c>
      <c r="B463" s="133">
        <v>1.4461999999999999</v>
      </c>
      <c r="C463" s="24">
        <v>107.45</v>
      </c>
      <c r="D463" s="63">
        <f t="shared" si="6"/>
        <v>74.298160696999034</v>
      </c>
      <c r="F463" s="129"/>
      <c r="G463" s="139"/>
    </row>
    <row r="464" spans="1:7">
      <c r="A464" s="138">
        <v>40779</v>
      </c>
      <c r="B464" s="133">
        <v>1.4433</v>
      </c>
      <c r="C464" s="24">
        <v>108.9</v>
      </c>
      <c r="D464" s="63">
        <f t="shared" si="6"/>
        <v>75.452088962793596</v>
      </c>
      <c r="F464" s="129"/>
      <c r="G464" s="139"/>
    </row>
    <row r="465" spans="1:7">
      <c r="A465" s="138">
        <v>40780</v>
      </c>
      <c r="B465" s="133">
        <v>1.4423999999999999</v>
      </c>
      <c r="C465" s="24">
        <v>109.88</v>
      </c>
      <c r="D465" s="63">
        <f t="shared" si="6"/>
        <v>76.178591236827515</v>
      </c>
      <c r="F465" s="129"/>
      <c r="G465" s="139"/>
    </row>
    <row r="466" spans="1:7">
      <c r="A466" s="138">
        <v>40781</v>
      </c>
      <c r="B466" s="133">
        <v>1.4401999999999999</v>
      </c>
      <c r="C466" s="24">
        <v>110.85000000000001</v>
      </c>
      <c r="D466" s="63">
        <f t="shared" si="6"/>
        <v>76.968476600472172</v>
      </c>
      <c r="F466" s="129"/>
      <c r="G466" s="139"/>
    </row>
    <row r="467" spans="1:7">
      <c r="A467" s="138">
        <v>40784</v>
      </c>
      <c r="B467" s="133">
        <v>1.4487000000000001</v>
      </c>
      <c r="C467" s="24">
        <v>110.73</v>
      </c>
      <c r="D467" s="63">
        <f t="shared" si="6"/>
        <v>76.434044315593283</v>
      </c>
      <c r="F467" s="129"/>
      <c r="G467" s="141"/>
    </row>
    <row r="468" spans="1:7">
      <c r="A468" s="138">
        <v>40785</v>
      </c>
      <c r="B468" s="133">
        <v>1.4401999999999999</v>
      </c>
      <c r="C468" s="24">
        <v>111.88</v>
      </c>
      <c r="D468" s="63">
        <f t="shared" si="6"/>
        <v>77.683655047910008</v>
      </c>
      <c r="F468" s="129"/>
      <c r="G468" s="139"/>
    </row>
    <row r="469" spans="1:7">
      <c r="A469" s="138">
        <v>40786</v>
      </c>
      <c r="B469" s="133">
        <v>1.4450000000000001</v>
      </c>
      <c r="C469" s="24">
        <v>112.93</v>
      </c>
      <c r="D469" s="63">
        <f t="shared" si="6"/>
        <v>78.152249134948093</v>
      </c>
      <c r="F469" s="129"/>
      <c r="G469" s="139"/>
    </row>
    <row r="470" spans="1:7">
      <c r="A470" s="138">
        <v>40787</v>
      </c>
      <c r="B470" s="133">
        <v>1.4285000000000001</v>
      </c>
      <c r="C470" s="24">
        <v>114.42</v>
      </c>
      <c r="D470" s="63">
        <f t="shared" si="6"/>
        <v>80.098004900245002</v>
      </c>
      <c r="F470" s="129"/>
      <c r="G470" s="139"/>
    </row>
    <row r="471" spans="1:7">
      <c r="A471" s="138">
        <v>40788</v>
      </c>
      <c r="B471" s="133">
        <v>1.4255</v>
      </c>
      <c r="C471" s="24">
        <v>114.54</v>
      </c>
      <c r="D471" s="63">
        <f t="shared" si="6"/>
        <v>80.350754121360936</v>
      </c>
      <c r="F471" s="129"/>
      <c r="G471" s="139"/>
    </row>
    <row r="472" spans="1:7">
      <c r="A472" s="138">
        <v>40791</v>
      </c>
      <c r="B472" s="133">
        <v>1.4126000000000001</v>
      </c>
      <c r="C472" s="24" t="e">
        <v>#N/A</v>
      </c>
      <c r="D472" s="63" t="e">
        <f t="shared" si="6"/>
        <v>#N/A</v>
      </c>
      <c r="F472" s="129"/>
      <c r="G472" s="141"/>
    </row>
    <row r="473" spans="1:7">
      <c r="A473" s="138">
        <v>40792</v>
      </c>
      <c r="B473" s="133">
        <v>1.4098999999999999</v>
      </c>
      <c r="C473" s="24">
        <v>110.88</v>
      </c>
      <c r="D473" s="63">
        <f t="shared" si="6"/>
        <v>78.643875452159733</v>
      </c>
      <c r="F473" s="129"/>
      <c r="G473" s="139"/>
    </row>
    <row r="474" spans="1:7">
      <c r="A474" s="138">
        <v>40793</v>
      </c>
      <c r="B474" s="133">
        <v>1.4036</v>
      </c>
      <c r="C474" s="24">
        <v>111.53</v>
      </c>
      <c r="D474" s="63">
        <f t="shared" si="6"/>
        <v>79.459960102593328</v>
      </c>
      <c r="F474" s="129"/>
      <c r="G474" s="139"/>
    </row>
    <row r="475" spans="1:7">
      <c r="A475" s="138">
        <v>40794</v>
      </c>
      <c r="B475" s="133">
        <v>1.4044000000000001</v>
      </c>
      <c r="C475" s="24">
        <v>114.42</v>
      </c>
      <c r="D475" s="63">
        <f t="shared" si="6"/>
        <v>81.472514953004833</v>
      </c>
      <c r="F475" s="129"/>
      <c r="G475" s="139"/>
    </row>
    <row r="476" spans="1:7">
      <c r="A476" s="138">
        <v>40795</v>
      </c>
      <c r="B476" s="133">
        <v>1.3816999999999999</v>
      </c>
      <c r="C476" s="24">
        <v>115.68</v>
      </c>
      <c r="D476" s="63">
        <f t="shared" si="6"/>
        <v>83.722949989143814</v>
      </c>
      <c r="F476" s="129"/>
      <c r="G476" s="139"/>
    </row>
    <row r="477" spans="1:7">
      <c r="A477" s="138">
        <v>40798</v>
      </c>
      <c r="B477" s="133">
        <v>1.3655999999999999</v>
      </c>
      <c r="C477" s="24">
        <v>113.41</v>
      </c>
      <c r="D477" s="63">
        <f t="shared" si="6"/>
        <v>83.047744581136499</v>
      </c>
      <c r="F477" s="129"/>
      <c r="G477" s="139"/>
    </row>
    <row r="478" spans="1:7">
      <c r="A478" s="138">
        <v>40799</v>
      </c>
      <c r="B478" s="133">
        <v>1.3645</v>
      </c>
      <c r="C478" s="24">
        <v>111.95</v>
      </c>
      <c r="D478" s="63">
        <f t="shared" si="6"/>
        <v>82.044705020153899</v>
      </c>
      <c r="F478" s="129"/>
      <c r="G478" s="139"/>
    </row>
    <row r="479" spans="1:7">
      <c r="A479" s="138">
        <v>40800</v>
      </c>
      <c r="B479" s="133">
        <v>1.3729</v>
      </c>
      <c r="C479" s="24">
        <v>112.31</v>
      </c>
      <c r="D479" s="63">
        <f t="shared" si="6"/>
        <v>81.804938451453125</v>
      </c>
      <c r="F479" s="129"/>
      <c r="G479" s="139"/>
    </row>
    <row r="480" spans="1:7">
      <c r="A480" s="138">
        <v>40801</v>
      </c>
      <c r="B480" s="133">
        <v>1.3794999999999999</v>
      </c>
      <c r="C480" s="24">
        <v>112.25</v>
      </c>
      <c r="D480" s="63">
        <f t="shared" si="6"/>
        <v>81.370061616527735</v>
      </c>
      <c r="F480" s="129"/>
      <c r="G480" s="139"/>
    </row>
    <row r="481" spans="1:7">
      <c r="A481" s="138">
        <v>40802</v>
      </c>
      <c r="B481" s="133">
        <v>1.3759999999999999</v>
      </c>
      <c r="C481" s="24">
        <v>115.10000000000001</v>
      </c>
      <c r="D481" s="63">
        <f t="shared" si="6"/>
        <v>83.648255813953497</v>
      </c>
      <c r="F481" s="129"/>
      <c r="G481" s="139"/>
    </row>
    <row r="482" spans="1:7">
      <c r="A482" s="138">
        <v>40805</v>
      </c>
      <c r="B482" s="133">
        <v>1.3641000000000001</v>
      </c>
      <c r="C482" s="24">
        <v>113.09</v>
      </c>
      <c r="D482" s="63">
        <f t="shared" si="6"/>
        <v>82.904479143757783</v>
      </c>
      <c r="F482" s="129"/>
      <c r="G482" s="139"/>
    </row>
    <row r="483" spans="1:7">
      <c r="A483" s="138">
        <v>40806</v>
      </c>
      <c r="B483" s="133">
        <v>1.371</v>
      </c>
      <c r="C483" s="24">
        <v>110.61</v>
      </c>
      <c r="D483" s="63">
        <f t="shared" si="6"/>
        <v>80.678336980306341</v>
      </c>
      <c r="F483" s="129"/>
      <c r="G483" s="139"/>
    </row>
    <row r="484" spans="1:7">
      <c r="A484" s="138">
        <v>40807</v>
      </c>
      <c r="B484" s="133">
        <v>1.3635999999999999</v>
      </c>
      <c r="C484" s="24">
        <v>110.65</v>
      </c>
      <c r="D484" s="63">
        <f t="shared" ref="D484:D547" si="7">+IF(B484&gt;0,IF(C484&gt;0,(C484/B484),#N/A))</f>
        <v>81.145497213259034</v>
      </c>
      <c r="F484" s="129"/>
      <c r="G484" s="139"/>
    </row>
    <row r="485" spans="1:7">
      <c r="A485" s="138">
        <v>40808</v>
      </c>
      <c r="B485" s="133">
        <v>1.3448</v>
      </c>
      <c r="C485" s="24">
        <v>111.24000000000001</v>
      </c>
      <c r="D485" s="63">
        <f t="shared" si="7"/>
        <v>82.718619869125533</v>
      </c>
      <c r="F485" s="129"/>
      <c r="G485" s="139"/>
    </row>
    <row r="486" spans="1:7">
      <c r="A486" s="138">
        <v>40809</v>
      </c>
      <c r="B486" s="133">
        <v>1.343</v>
      </c>
      <c r="C486" s="24">
        <v>106.78</v>
      </c>
      <c r="D486" s="63">
        <f t="shared" si="7"/>
        <v>79.508562918838422</v>
      </c>
      <c r="F486" s="129"/>
      <c r="G486" s="139"/>
    </row>
    <row r="487" spans="1:7">
      <c r="A487" s="138">
        <v>40812</v>
      </c>
      <c r="B487" s="133">
        <v>1.35</v>
      </c>
      <c r="C487" s="24">
        <v>105.11</v>
      </c>
      <c r="D487" s="63">
        <f t="shared" si="7"/>
        <v>77.859259259259247</v>
      </c>
      <c r="F487" s="129"/>
      <c r="G487" s="139"/>
    </row>
    <row r="488" spans="1:7">
      <c r="A488" s="138">
        <v>40813</v>
      </c>
      <c r="B488" s="133">
        <v>1.3579000000000001</v>
      </c>
      <c r="C488" s="24">
        <v>104.42</v>
      </c>
      <c r="D488" s="63">
        <f t="shared" si="7"/>
        <v>76.898151557552097</v>
      </c>
      <c r="F488" s="129"/>
      <c r="G488" s="139"/>
    </row>
    <row r="489" spans="1:7">
      <c r="A489" s="138">
        <v>40814</v>
      </c>
      <c r="B489" s="133">
        <v>1.3631</v>
      </c>
      <c r="C489" s="24">
        <v>106.3</v>
      </c>
      <c r="D489" s="63">
        <f t="shared" si="7"/>
        <v>77.984007042770159</v>
      </c>
      <c r="F489" s="129"/>
      <c r="G489" s="139"/>
    </row>
    <row r="490" spans="1:7">
      <c r="A490" s="138">
        <v>40815</v>
      </c>
      <c r="B490" s="133">
        <v>1.3614999999999999</v>
      </c>
      <c r="C490" s="24">
        <v>106.26</v>
      </c>
      <c r="D490" s="63">
        <f t="shared" si="7"/>
        <v>78.046272493573269</v>
      </c>
      <c r="F490" s="129"/>
      <c r="G490" s="139"/>
    </row>
    <row r="491" spans="1:7">
      <c r="A491" s="138">
        <v>40816</v>
      </c>
      <c r="B491" s="133">
        <v>1.3503000000000001</v>
      </c>
      <c r="C491" s="24">
        <v>104.82000000000001</v>
      </c>
      <c r="D491" s="63">
        <f t="shared" si="7"/>
        <v>77.627193956898466</v>
      </c>
      <c r="F491" s="129"/>
      <c r="G491" s="139"/>
    </row>
    <row r="492" spans="1:7">
      <c r="A492" s="138">
        <v>40819</v>
      </c>
      <c r="B492" s="133">
        <v>1.3327</v>
      </c>
      <c r="C492" s="24">
        <v>103.3</v>
      </c>
      <c r="D492" s="63">
        <f t="shared" si="7"/>
        <v>77.511818113603965</v>
      </c>
      <c r="F492" s="129"/>
      <c r="G492" s="139"/>
    </row>
    <row r="493" spans="1:7">
      <c r="A493" s="138">
        <v>40820</v>
      </c>
      <c r="B493" s="133">
        <v>1.3181</v>
      </c>
      <c r="C493" s="24">
        <v>102.17</v>
      </c>
      <c r="D493" s="63">
        <f t="shared" si="7"/>
        <v>77.513087019194288</v>
      </c>
      <c r="F493" s="129"/>
      <c r="G493" s="139"/>
    </row>
    <row r="494" spans="1:7">
      <c r="A494" s="138">
        <v>40821</v>
      </c>
      <c r="B494" s="133">
        <v>1.3337000000000001</v>
      </c>
      <c r="C494" s="24">
        <v>100.72</v>
      </c>
      <c r="D494" s="63">
        <f t="shared" si="7"/>
        <v>75.519232211141926</v>
      </c>
      <c r="F494" s="129"/>
      <c r="G494" s="139"/>
    </row>
    <row r="495" spans="1:7">
      <c r="A495" s="138">
        <v>40822</v>
      </c>
      <c r="B495" s="133">
        <v>1.3269</v>
      </c>
      <c r="C495" s="24">
        <v>102.04</v>
      </c>
      <c r="D495" s="63">
        <f t="shared" si="7"/>
        <v>76.90104755445023</v>
      </c>
      <c r="F495" s="129"/>
      <c r="G495" s="139"/>
    </row>
    <row r="496" spans="1:7">
      <c r="A496" s="138">
        <v>40823</v>
      </c>
      <c r="B496" s="133">
        <v>1.3433999999999999</v>
      </c>
      <c r="C496" s="24">
        <v>103.75</v>
      </c>
      <c r="D496" s="63">
        <f t="shared" si="7"/>
        <v>77.229417894893558</v>
      </c>
      <c r="F496" s="129"/>
      <c r="G496" s="139"/>
    </row>
    <row r="497" spans="1:7">
      <c r="A497" s="138">
        <v>40826</v>
      </c>
      <c r="B497" s="133">
        <v>1.3593</v>
      </c>
      <c r="C497" s="24">
        <v>105.7</v>
      </c>
      <c r="D497" s="63">
        <f t="shared" si="7"/>
        <v>77.760612079746934</v>
      </c>
      <c r="F497" s="129"/>
      <c r="G497" s="139"/>
    </row>
    <row r="498" spans="1:7">
      <c r="A498" s="138">
        <v>40827</v>
      </c>
      <c r="B498" s="133">
        <v>1.3607</v>
      </c>
      <c r="C498" s="24">
        <v>107.94</v>
      </c>
      <c r="D498" s="63">
        <f t="shared" si="7"/>
        <v>79.326817079444396</v>
      </c>
      <c r="F498" s="129"/>
      <c r="G498" s="139"/>
    </row>
    <row r="499" spans="1:7">
      <c r="A499" s="138">
        <v>40828</v>
      </c>
      <c r="B499" s="133">
        <v>1.3766</v>
      </c>
      <c r="C499" s="24">
        <v>109.24000000000001</v>
      </c>
      <c r="D499" s="63">
        <f t="shared" si="7"/>
        <v>79.354932442249023</v>
      </c>
      <c r="F499" s="129"/>
      <c r="G499" s="139"/>
    </row>
    <row r="500" spans="1:7">
      <c r="A500" s="138">
        <v>40829</v>
      </c>
      <c r="B500" s="133">
        <v>1.3727</v>
      </c>
      <c r="C500" s="24">
        <v>111.9</v>
      </c>
      <c r="D500" s="63">
        <f t="shared" si="7"/>
        <v>81.518175857798497</v>
      </c>
      <c r="F500" s="129"/>
      <c r="G500" s="139"/>
    </row>
    <row r="501" spans="1:7">
      <c r="A501" s="138">
        <v>40830</v>
      </c>
      <c r="B501" s="133">
        <v>1.3807</v>
      </c>
      <c r="C501" s="24">
        <v>110.67</v>
      </c>
      <c r="D501" s="63">
        <f t="shared" si="7"/>
        <v>80.154993843702471</v>
      </c>
      <c r="F501" s="129"/>
      <c r="G501" s="139"/>
    </row>
    <row r="502" spans="1:7">
      <c r="A502" s="138">
        <v>40833</v>
      </c>
      <c r="B502" s="133">
        <v>1.3775999999999999</v>
      </c>
      <c r="C502" s="24">
        <v>114.53</v>
      </c>
      <c r="D502" s="63">
        <f t="shared" si="7"/>
        <v>83.137340301974447</v>
      </c>
      <c r="F502" s="129"/>
      <c r="G502" s="139"/>
    </row>
    <row r="503" spans="1:7">
      <c r="A503" s="138">
        <v>40834</v>
      </c>
      <c r="B503" s="133">
        <v>1.3675999999999999</v>
      </c>
      <c r="C503" s="24">
        <v>111.64</v>
      </c>
      <c r="D503" s="63">
        <f t="shared" si="7"/>
        <v>81.632056156770986</v>
      </c>
      <c r="F503" s="129"/>
      <c r="G503" s="139"/>
    </row>
    <row r="504" spans="1:7">
      <c r="A504" s="138">
        <v>40835</v>
      </c>
      <c r="B504" s="133">
        <v>1.3828</v>
      </c>
      <c r="C504" s="24">
        <v>110.13</v>
      </c>
      <c r="D504" s="63">
        <f t="shared" si="7"/>
        <v>79.64275383280301</v>
      </c>
      <c r="F504" s="129"/>
      <c r="G504" s="139"/>
    </row>
    <row r="505" spans="1:7">
      <c r="A505" s="138">
        <v>40836</v>
      </c>
      <c r="B505" s="133">
        <v>1.3807</v>
      </c>
      <c r="C505" s="24">
        <v>110.5</v>
      </c>
      <c r="D505" s="63">
        <f t="shared" si="7"/>
        <v>80.031867893097697</v>
      </c>
      <c r="F505" s="129"/>
      <c r="G505" s="139"/>
    </row>
    <row r="506" spans="1:7">
      <c r="A506" s="138">
        <v>40837</v>
      </c>
      <c r="B506" s="133">
        <v>1.3797999999999999</v>
      </c>
      <c r="C506" s="24">
        <v>109.34</v>
      </c>
      <c r="D506" s="63">
        <f t="shared" si="7"/>
        <v>79.24336860414553</v>
      </c>
      <c r="F506" s="129"/>
      <c r="G506" s="139"/>
    </row>
    <row r="507" spans="1:7">
      <c r="A507" s="138">
        <v>40840</v>
      </c>
      <c r="B507" s="133">
        <v>1.3855999999999999</v>
      </c>
      <c r="C507" s="24">
        <v>110.51</v>
      </c>
      <c r="D507" s="63">
        <f t="shared" si="7"/>
        <v>79.756062355658202</v>
      </c>
      <c r="F507" s="129"/>
      <c r="G507" s="139"/>
    </row>
    <row r="508" spans="1:7">
      <c r="A508" s="138">
        <v>40841</v>
      </c>
      <c r="B508" s="133">
        <v>1.3917999999999999</v>
      </c>
      <c r="C508" s="24">
        <v>110.84</v>
      </c>
      <c r="D508" s="63">
        <f t="shared" si="7"/>
        <v>79.637879005604262</v>
      </c>
      <c r="F508" s="129"/>
      <c r="G508" s="139"/>
    </row>
    <row r="509" spans="1:7">
      <c r="A509" s="138">
        <v>40842</v>
      </c>
      <c r="B509" s="133">
        <v>1.3927</v>
      </c>
      <c r="C509" s="24">
        <v>111.45</v>
      </c>
      <c r="D509" s="63">
        <f t="shared" si="7"/>
        <v>80.024413010698638</v>
      </c>
      <c r="F509" s="129"/>
      <c r="G509" s="139"/>
    </row>
    <row r="510" spans="1:7">
      <c r="A510" s="138">
        <v>40843</v>
      </c>
      <c r="B510" s="133">
        <v>1.4037999999999999</v>
      </c>
      <c r="C510" s="24">
        <v>110.41</v>
      </c>
      <c r="D510" s="63">
        <f t="shared" si="7"/>
        <v>78.650804957971218</v>
      </c>
      <c r="F510" s="129"/>
      <c r="G510" s="139"/>
    </row>
    <row r="511" spans="1:7">
      <c r="A511" s="138">
        <v>40844</v>
      </c>
      <c r="B511" s="133">
        <v>1.4159999999999999</v>
      </c>
      <c r="C511" s="24">
        <v>111.74000000000001</v>
      </c>
      <c r="D511" s="63">
        <f t="shared" si="7"/>
        <v>78.912429378531087</v>
      </c>
      <c r="F511" s="129"/>
      <c r="G511" s="139"/>
    </row>
    <row r="512" spans="1:7">
      <c r="A512" s="138">
        <v>40847</v>
      </c>
      <c r="B512" s="133">
        <v>1.4000999999999999</v>
      </c>
      <c r="C512" s="24">
        <v>110.61</v>
      </c>
      <c r="D512" s="63">
        <f t="shared" si="7"/>
        <v>79.0014998928648</v>
      </c>
      <c r="F512" s="129"/>
      <c r="G512" s="139"/>
    </row>
    <row r="513" spans="1:7">
      <c r="A513" s="138">
        <v>40848</v>
      </c>
      <c r="B513" s="133">
        <v>1.3627</v>
      </c>
      <c r="C513" s="24">
        <v>109.26</v>
      </c>
      <c r="D513" s="63">
        <f t="shared" si="7"/>
        <v>80.179056285315923</v>
      </c>
      <c r="F513" s="129"/>
      <c r="G513" s="139"/>
    </row>
    <row r="514" spans="1:7">
      <c r="A514" s="138">
        <v>40849</v>
      </c>
      <c r="B514" s="133">
        <v>1.3809</v>
      </c>
      <c r="C514" s="24">
        <v>107.96000000000001</v>
      </c>
      <c r="D514" s="63">
        <f t="shared" si="7"/>
        <v>78.180896516764435</v>
      </c>
      <c r="F514" s="129"/>
      <c r="G514" s="139"/>
    </row>
    <row r="515" spans="1:7">
      <c r="A515" s="138">
        <v>40850</v>
      </c>
      <c r="B515" s="133">
        <v>1.3773</v>
      </c>
      <c r="C515" s="24">
        <v>110.58</v>
      </c>
      <c r="D515" s="63">
        <f t="shared" si="7"/>
        <v>80.28751905902854</v>
      </c>
      <c r="F515" s="129"/>
      <c r="G515" s="139"/>
    </row>
    <row r="516" spans="1:7">
      <c r="A516" s="138">
        <v>40851</v>
      </c>
      <c r="B516" s="133">
        <v>1.3773</v>
      </c>
      <c r="C516" s="24">
        <v>110.34</v>
      </c>
      <c r="D516" s="63">
        <f t="shared" si="7"/>
        <v>80.11326508385973</v>
      </c>
      <c r="F516" s="129"/>
      <c r="G516" s="139"/>
    </row>
    <row r="517" spans="1:7">
      <c r="A517" s="138">
        <v>40854</v>
      </c>
      <c r="B517" s="133">
        <v>1.3742000000000001</v>
      </c>
      <c r="C517" s="24">
        <v>111.79</v>
      </c>
      <c r="D517" s="63">
        <f t="shared" si="7"/>
        <v>81.349148595546495</v>
      </c>
      <c r="F517" s="129"/>
      <c r="G517" s="139"/>
    </row>
    <row r="518" spans="1:7">
      <c r="A518" s="138">
        <v>40855</v>
      </c>
      <c r="B518" s="133">
        <v>1.3788</v>
      </c>
      <c r="C518" s="24">
        <v>113.78</v>
      </c>
      <c r="D518" s="63">
        <f t="shared" si="7"/>
        <v>82.521032782129382</v>
      </c>
      <c r="F518" s="129"/>
      <c r="G518" s="139"/>
    </row>
    <row r="519" spans="1:7">
      <c r="A519" s="138">
        <v>40856</v>
      </c>
      <c r="B519" s="133">
        <v>1.3633</v>
      </c>
      <c r="C519" s="24">
        <v>115.75</v>
      </c>
      <c r="D519" s="63">
        <f t="shared" si="7"/>
        <v>84.904276388175759</v>
      </c>
      <c r="F519" s="129"/>
      <c r="G519" s="139"/>
    </row>
    <row r="520" spans="1:7">
      <c r="A520" s="138">
        <v>40857</v>
      </c>
      <c r="B520" s="133">
        <v>1.3615999999999999</v>
      </c>
      <c r="C520" s="24">
        <v>113.81</v>
      </c>
      <c r="D520" s="63">
        <f t="shared" si="7"/>
        <v>83.585487661574618</v>
      </c>
      <c r="F520" s="129"/>
      <c r="G520" s="139"/>
    </row>
    <row r="521" spans="1:7">
      <c r="A521" s="138">
        <v>40858</v>
      </c>
      <c r="B521" s="133">
        <v>1.365</v>
      </c>
      <c r="C521" s="24">
        <v>113.38</v>
      </c>
      <c r="D521" s="63">
        <f t="shared" si="7"/>
        <v>83.062271062271066</v>
      </c>
      <c r="F521" s="129"/>
      <c r="G521" s="139"/>
    </row>
    <row r="522" spans="1:7">
      <c r="A522" s="138">
        <v>40861</v>
      </c>
      <c r="B522" s="133">
        <v>1.3658999999999999</v>
      </c>
      <c r="C522" s="24">
        <v>114.16</v>
      </c>
      <c r="D522" s="63">
        <f t="shared" si="7"/>
        <v>83.578592869170521</v>
      </c>
      <c r="F522" s="129"/>
      <c r="G522" s="139"/>
    </row>
    <row r="523" spans="1:7">
      <c r="A523" s="138">
        <v>40862</v>
      </c>
      <c r="B523" s="133">
        <v>1.3532</v>
      </c>
      <c r="C523" s="24">
        <v>113.16</v>
      </c>
      <c r="D523" s="63">
        <f t="shared" si="7"/>
        <v>83.624002364765005</v>
      </c>
      <c r="F523" s="129"/>
      <c r="G523" s="139"/>
    </row>
    <row r="524" spans="1:7">
      <c r="A524" s="138">
        <v>40863</v>
      </c>
      <c r="B524" s="133">
        <v>1.3484</v>
      </c>
      <c r="C524" s="24">
        <v>112.38</v>
      </c>
      <c r="D524" s="63">
        <f t="shared" si="7"/>
        <v>83.343221595965588</v>
      </c>
      <c r="F524" s="129"/>
      <c r="G524" s="139"/>
    </row>
    <row r="525" spans="1:7">
      <c r="A525" s="138">
        <v>40864</v>
      </c>
      <c r="B525" s="133">
        <v>1.3480000000000001</v>
      </c>
      <c r="C525" s="24">
        <v>111.81</v>
      </c>
      <c r="D525" s="63">
        <f t="shared" si="7"/>
        <v>82.945103857566764</v>
      </c>
      <c r="F525" s="129"/>
      <c r="G525" s="139"/>
    </row>
    <row r="526" spans="1:7">
      <c r="A526" s="138">
        <v>40865</v>
      </c>
      <c r="B526" s="133">
        <v>1.3575999999999999</v>
      </c>
      <c r="C526" s="24">
        <v>109.63</v>
      </c>
      <c r="D526" s="63">
        <f t="shared" si="7"/>
        <v>80.752799057159692</v>
      </c>
      <c r="F526" s="129"/>
      <c r="G526" s="139"/>
    </row>
    <row r="527" spans="1:7">
      <c r="A527" s="138">
        <v>40868</v>
      </c>
      <c r="B527" s="133">
        <v>1.3458000000000001</v>
      </c>
      <c r="C527" s="24">
        <v>108.9</v>
      </c>
      <c r="D527" s="63">
        <f t="shared" si="7"/>
        <v>80.918412839946498</v>
      </c>
      <c r="F527" s="129"/>
      <c r="G527" s="139"/>
    </row>
    <row r="528" spans="1:7">
      <c r="A528" s="138">
        <v>40869</v>
      </c>
      <c r="B528" s="133">
        <v>1.3534999999999999</v>
      </c>
      <c r="C528" s="24">
        <v>106.95</v>
      </c>
      <c r="D528" s="63">
        <f t="shared" si="7"/>
        <v>79.017362393793874</v>
      </c>
      <c r="F528" s="129"/>
      <c r="G528" s="139"/>
    </row>
    <row r="529" spans="1:7">
      <c r="A529" s="138">
        <v>40870</v>
      </c>
      <c r="B529" s="133">
        <v>1.3387</v>
      </c>
      <c r="C529" s="24">
        <v>108.27</v>
      </c>
      <c r="D529" s="63">
        <f t="shared" si="7"/>
        <v>80.876970194965267</v>
      </c>
      <c r="F529" s="129"/>
      <c r="G529" s="139"/>
    </row>
    <row r="530" spans="1:7">
      <c r="A530" s="138">
        <v>40871</v>
      </c>
      <c r="B530" s="133">
        <v>1.3372999999999999</v>
      </c>
      <c r="C530" s="24" t="e">
        <v>#N/A</v>
      </c>
      <c r="D530" s="63" t="e">
        <f t="shared" si="7"/>
        <v>#N/A</v>
      </c>
      <c r="F530" s="129"/>
      <c r="G530" s="141"/>
    </row>
    <row r="531" spans="1:7">
      <c r="A531" s="138">
        <v>40872</v>
      </c>
      <c r="B531" s="133">
        <v>1.3229</v>
      </c>
      <c r="C531" s="24">
        <v>107.84</v>
      </c>
      <c r="D531" s="63">
        <f t="shared" si="7"/>
        <v>81.517877390581305</v>
      </c>
      <c r="F531" s="129"/>
      <c r="G531" s="139"/>
    </row>
    <row r="532" spans="1:7">
      <c r="A532" s="138">
        <v>40875</v>
      </c>
      <c r="B532" s="133">
        <v>1.3348</v>
      </c>
      <c r="C532" s="24">
        <v>106.77</v>
      </c>
      <c r="D532" s="63">
        <f t="shared" si="7"/>
        <v>79.989511537308957</v>
      </c>
      <c r="F532" s="129"/>
      <c r="G532" s="139"/>
    </row>
    <row r="533" spans="1:7">
      <c r="A533" s="138">
        <v>40876</v>
      </c>
      <c r="B533" s="133">
        <v>1.3335999999999999</v>
      </c>
      <c r="C533" s="24">
        <v>108.98</v>
      </c>
      <c r="D533" s="63">
        <f t="shared" si="7"/>
        <v>81.718656268746258</v>
      </c>
      <c r="F533" s="129"/>
      <c r="G533" s="139"/>
    </row>
    <row r="534" spans="1:7">
      <c r="A534" s="138">
        <v>40877</v>
      </c>
      <c r="B534" s="133">
        <v>1.3418000000000001</v>
      </c>
      <c r="C534" s="24">
        <v>110.41</v>
      </c>
      <c r="D534" s="63">
        <f t="shared" si="7"/>
        <v>82.284990311521824</v>
      </c>
      <c r="F534" s="129"/>
      <c r="G534" s="139"/>
    </row>
    <row r="535" spans="1:7">
      <c r="A535" s="138">
        <v>40878</v>
      </c>
      <c r="B535" s="133">
        <v>1.3492</v>
      </c>
      <c r="C535" s="24">
        <v>110.71000000000001</v>
      </c>
      <c r="D535" s="63">
        <f t="shared" si="7"/>
        <v>82.056033204862146</v>
      </c>
      <c r="F535" s="129"/>
      <c r="G535" s="139"/>
    </row>
    <row r="536" spans="1:7">
      <c r="A536" s="138">
        <v>40879</v>
      </c>
      <c r="B536" s="133">
        <v>1.3511</v>
      </c>
      <c r="C536" s="24">
        <v>109.5</v>
      </c>
      <c r="D536" s="63">
        <f t="shared" si="7"/>
        <v>81.045074383835399</v>
      </c>
      <c r="F536" s="129"/>
      <c r="G536" s="139"/>
    </row>
    <row r="537" spans="1:7">
      <c r="A537" s="138">
        <v>40882</v>
      </c>
      <c r="B537" s="133">
        <v>1.3442000000000001</v>
      </c>
      <c r="C537" s="24">
        <v>109.86</v>
      </c>
      <c r="D537" s="63">
        <f t="shared" si="7"/>
        <v>81.728909388483856</v>
      </c>
      <c r="F537" s="129"/>
      <c r="G537" s="139"/>
    </row>
    <row r="538" spans="1:7">
      <c r="A538" s="138">
        <v>40883</v>
      </c>
      <c r="B538" s="133">
        <v>1.3393999999999999</v>
      </c>
      <c r="C538" s="24">
        <v>110.87</v>
      </c>
      <c r="D538" s="63">
        <f t="shared" si="7"/>
        <v>82.775869792444382</v>
      </c>
      <c r="F538" s="129"/>
      <c r="G538" s="139"/>
    </row>
    <row r="539" spans="1:7">
      <c r="A539" s="138">
        <v>40884</v>
      </c>
      <c r="B539" s="133">
        <v>1.3376999999999999</v>
      </c>
      <c r="C539" s="24">
        <v>110.35000000000001</v>
      </c>
      <c r="D539" s="63">
        <f t="shared" si="7"/>
        <v>82.492337594378427</v>
      </c>
      <c r="F539" s="129"/>
      <c r="G539" s="139"/>
    </row>
    <row r="540" spans="1:7">
      <c r="A540" s="138">
        <v>40885</v>
      </c>
      <c r="B540" s="133">
        <v>1.341</v>
      </c>
      <c r="C540" s="24">
        <v>110.27</v>
      </c>
      <c r="D540" s="63">
        <f t="shared" si="7"/>
        <v>82.229679343773299</v>
      </c>
      <c r="F540" s="129"/>
      <c r="G540" s="139"/>
    </row>
    <row r="541" spans="1:7">
      <c r="A541" s="138">
        <v>40886</v>
      </c>
      <c r="B541" s="133">
        <v>1.3384</v>
      </c>
      <c r="C541" s="24">
        <v>109.15</v>
      </c>
      <c r="D541" s="63">
        <f t="shared" si="7"/>
        <v>81.55260011954573</v>
      </c>
      <c r="F541" s="129"/>
      <c r="G541" s="139"/>
    </row>
    <row r="542" spans="1:7">
      <c r="A542" s="138">
        <v>40889</v>
      </c>
      <c r="B542" s="133">
        <v>1.3250999999999999</v>
      </c>
      <c r="C542" s="24">
        <v>108.36</v>
      </c>
      <c r="D542" s="63">
        <f t="shared" si="7"/>
        <v>81.774960380348659</v>
      </c>
      <c r="F542" s="129"/>
      <c r="G542" s="139"/>
    </row>
    <row r="543" spans="1:7">
      <c r="A543" s="138">
        <v>40890</v>
      </c>
      <c r="B543" s="133">
        <v>1.3181</v>
      </c>
      <c r="C543" s="24">
        <v>107.59</v>
      </c>
      <c r="D543" s="63">
        <f t="shared" si="7"/>
        <v>81.625066383430692</v>
      </c>
      <c r="F543" s="129"/>
      <c r="G543" s="139"/>
    </row>
    <row r="544" spans="1:7">
      <c r="A544" s="138">
        <v>40891</v>
      </c>
      <c r="B544" s="133">
        <v>1.2992999999999999</v>
      </c>
      <c r="C544" s="24">
        <v>108.71000000000001</v>
      </c>
      <c r="D544" s="63">
        <f t="shared" si="7"/>
        <v>83.668128992534449</v>
      </c>
      <c r="F544" s="129"/>
      <c r="G544" s="139"/>
    </row>
    <row r="545" spans="1:7">
      <c r="A545" s="138">
        <v>40892</v>
      </c>
      <c r="B545" s="133">
        <v>1.3019000000000001</v>
      </c>
      <c r="C545" s="24">
        <v>106.98</v>
      </c>
      <c r="D545" s="63">
        <f t="shared" si="7"/>
        <v>82.172209847146476</v>
      </c>
      <c r="F545" s="129"/>
      <c r="G545" s="139"/>
    </row>
    <row r="546" spans="1:7">
      <c r="A546" s="138">
        <v>40893</v>
      </c>
      <c r="B546" s="133">
        <v>1.3064</v>
      </c>
      <c r="C546" s="24">
        <v>105.76</v>
      </c>
      <c r="D546" s="63">
        <f t="shared" si="7"/>
        <v>80.955296999387627</v>
      </c>
      <c r="F546" s="129"/>
      <c r="G546" s="139"/>
    </row>
    <row r="547" spans="1:7">
      <c r="A547" s="138">
        <v>40896</v>
      </c>
      <c r="B547" s="133">
        <v>1.3039000000000001</v>
      </c>
      <c r="C547" s="24">
        <v>103.92</v>
      </c>
      <c r="D547" s="63">
        <f t="shared" si="7"/>
        <v>79.699363448117182</v>
      </c>
      <c r="F547" s="129"/>
      <c r="G547" s="139"/>
    </row>
    <row r="548" spans="1:7">
      <c r="A548" s="138">
        <v>40897</v>
      </c>
      <c r="B548" s="133">
        <v>1.3073999999999999</v>
      </c>
      <c r="C548" s="24">
        <v>104.10000000000001</v>
      </c>
      <c r="D548" s="63">
        <f t="shared" ref="D548:D611" si="8">+IF(B548&gt;0,IF(C548&gt;0,(C548/B548),#N/A))</f>
        <v>79.62368058742544</v>
      </c>
      <c r="F548" s="129"/>
      <c r="G548" s="139"/>
    </row>
    <row r="549" spans="1:7">
      <c r="A549" s="138">
        <v>40898</v>
      </c>
      <c r="B549" s="133">
        <v>1.3053999999999999</v>
      </c>
      <c r="C549" s="24">
        <v>106.25</v>
      </c>
      <c r="D549" s="63">
        <f t="shared" si="8"/>
        <v>81.392676574230123</v>
      </c>
      <c r="F549" s="129"/>
      <c r="G549" s="139"/>
    </row>
    <row r="550" spans="1:7">
      <c r="A550" s="138">
        <v>40899</v>
      </c>
      <c r="B550" s="133">
        <v>1.3047</v>
      </c>
      <c r="C550" s="24">
        <v>107.39</v>
      </c>
      <c r="D550" s="63">
        <f t="shared" si="8"/>
        <v>82.310109603740329</v>
      </c>
      <c r="F550" s="129"/>
      <c r="G550" s="139"/>
    </row>
    <row r="551" spans="1:7">
      <c r="A551" s="138">
        <v>40900</v>
      </c>
      <c r="B551" s="133">
        <v>1.3057000000000001</v>
      </c>
      <c r="C551" s="24">
        <v>108.01</v>
      </c>
      <c r="D551" s="63">
        <f t="shared" si="8"/>
        <v>82.721911618289042</v>
      </c>
      <c r="F551" s="129"/>
      <c r="G551" s="139"/>
    </row>
    <row r="552" spans="1:7">
      <c r="A552" s="138">
        <v>40903</v>
      </c>
      <c r="B552" s="133">
        <v>1.3057000000000001</v>
      </c>
      <c r="C552" s="24" t="e">
        <v>#N/A</v>
      </c>
      <c r="D552" s="63" t="e">
        <f t="shared" si="8"/>
        <v>#N/A</v>
      </c>
      <c r="F552" s="129"/>
      <c r="G552" s="141"/>
    </row>
    <row r="553" spans="1:7">
      <c r="A553" s="138">
        <v>40904</v>
      </c>
      <c r="B553" s="133">
        <v>1.3069</v>
      </c>
      <c r="C553" s="24">
        <v>107.96000000000001</v>
      </c>
      <c r="D553" s="63">
        <f t="shared" si="8"/>
        <v>82.607697605019524</v>
      </c>
      <c r="F553" s="129"/>
      <c r="G553" s="141"/>
    </row>
    <row r="554" spans="1:7">
      <c r="A554" s="138">
        <v>40905</v>
      </c>
      <c r="B554" s="133">
        <v>1.3073999999999999</v>
      </c>
      <c r="C554" s="24">
        <v>108.64</v>
      </c>
      <c r="D554" s="63">
        <f t="shared" si="8"/>
        <v>83.096221508337166</v>
      </c>
      <c r="F554" s="129"/>
      <c r="G554" s="139"/>
    </row>
    <row r="555" spans="1:7">
      <c r="A555" s="138">
        <v>40906</v>
      </c>
      <c r="B555" s="133">
        <v>1.2888999999999999</v>
      </c>
      <c r="C555" s="24">
        <v>108.06</v>
      </c>
      <c r="D555" s="63">
        <f t="shared" si="8"/>
        <v>83.838932422996365</v>
      </c>
      <c r="F555" s="129"/>
      <c r="G555" s="139"/>
    </row>
    <row r="556" spans="1:7">
      <c r="A556" s="138">
        <v>40907</v>
      </c>
      <c r="B556" s="133">
        <v>1.2939000000000001</v>
      </c>
      <c r="C556" s="24">
        <v>107.62</v>
      </c>
      <c r="D556" s="63">
        <f t="shared" si="8"/>
        <v>83.174897596413942</v>
      </c>
      <c r="F556" s="129"/>
      <c r="G556" s="139"/>
    </row>
    <row r="557" spans="1:7">
      <c r="A557" s="138">
        <v>40910</v>
      </c>
      <c r="B557" s="133">
        <v>1.2935000000000001</v>
      </c>
      <c r="C557" s="24" t="e">
        <v>#N/A</v>
      </c>
      <c r="D557" s="63" t="e">
        <f t="shared" si="8"/>
        <v>#N/A</v>
      </c>
      <c r="F557" s="129"/>
      <c r="G557" s="141"/>
    </row>
    <row r="558" spans="1:7">
      <c r="A558" s="138">
        <v>40911</v>
      </c>
      <c r="B558" s="133">
        <v>1.3013999999999999</v>
      </c>
      <c r="C558" s="24">
        <v>107.52</v>
      </c>
      <c r="D558" s="63">
        <f t="shared" si="8"/>
        <v>82.618718303365611</v>
      </c>
      <c r="F558" s="129"/>
      <c r="G558" s="139"/>
    </row>
    <row r="559" spans="1:7">
      <c r="A559" s="138">
        <v>40912</v>
      </c>
      <c r="B559" s="133">
        <v>1.2948</v>
      </c>
      <c r="C559" s="24">
        <v>110.74000000000001</v>
      </c>
      <c r="D559" s="63">
        <f t="shared" si="8"/>
        <v>85.526722273710234</v>
      </c>
      <c r="F559" s="129"/>
      <c r="G559" s="139"/>
    </row>
    <row r="560" spans="1:7">
      <c r="A560" s="138">
        <v>40913</v>
      </c>
      <c r="B560" s="133">
        <v>1.2831999999999999</v>
      </c>
      <c r="C560" s="24">
        <v>112.56</v>
      </c>
      <c r="D560" s="63">
        <f t="shared" si="8"/>
        <v>87.718204488778071</v>
      </c>
      <c r="F560" s="129"/>
      <c r="G560" s="139"/>
    </row>
    <row r="561" spans="1:7">
      <c r="A561" s="138">
        <v>40914</v>
      </c>
      <c r="B561" s="133">
        <v>1.2776000000000001</v>
      </c>
      <c r="C561" s="24">
        <v>113.59</v>
      </c>
      <c r="D561" s="63">
        <f t="shared" si="8"/>
        <v>88.908891671884788</v>
      </c>
      <c r="F561" s="129"/>
      <c r="G561" s="139"/>
    </row>
    <row r="562" spans="1:7">
      <c r="A562" s="138">
        <v>40917</v>
      </c>
      <c r="B562" s="133">
        <v>1.2727999999999999</v>
      </c>
      <c r="C562" s="24">
        <v>113.07000000000001</v>
      </c>
      <c r="D562" s="63">
        <f t="shared" si="8"/>
        <v>88.835637963544954</v>
      </c>
      <c r="F562" s="129"/>
      <c r="G562" s="139"/>
    </row>
    <row r="563" spans="1:7">
      <c r="A563" s="138">
        <v>40918</v>
      </c>
      <c r="B563" s="133">
        <v>1.2807999999999999</v>
      </c>
      <c r="C563" s="24">
        <v>112.78</v>
      </c>
      <c r="D563" s="63">
        <f t="shared" si="8"/>
        <v>88.054341036851966</v>
      </c>
      <c r="F563" s="129"/>
      <c r="G563" s="139"/>
    </row>
    <row r="564" spans="1:7">
      <c r="A564" s="138">
        <v>40919</v>
      </c>
      <c r="B564" s="133">
        <v>1.2718</v>
      </c>
      <c r="C564" s="24">
        <v>113.37</v>
      </c>
      <c r="D564" s="63">
        <f t="shared" si="8"/>
        <v>89.14137442994182</v>
      </c>
      <c r="F564" s="129"/>
      <c r="G564" s="139"/>
    </row>
    <row r="565" spans="1:7">
      <c r="A565" s="138">
        <v>40920</v>
      </c>
      <c r="B565" s="133">
        <v>1.2736000000000001</v>
      </c>
      <c r="C565" s="24">
        <v>112.96000000000001</v>
      </c>
      <c r="D565" s="63">
        <f t="shared" si="8"/>
        <v>88.693467336683412</v>
      </c>
      <c r="F565" s="129"/>
      <c r="G565" s="139"/>
    </row>
    <row r="566" spans="1:7">
      <c r="A566" s="138">
        <v>40921</v>
      </c>
      <c r="B566" s="133">
        <v>1.2770999999999999</v>
      </c>
      <c r="C566" s="24">
        <v>113.34</v>
      </c>
      <c r="D566" s="63">
        <f t="shared" si="8"/>
        <v>88.747944561898066</v>
      </c>
      <c r="F566" s="129"/>
      <c r="G566" s="139"/>
    </row>
    <row r="567" spans="1:7">
      <c r="A567" s="138">
        <v>40924</v>
      </c>
      <c r="B567" s="133">
        <v>1.2668999999999999</v>
      </c>
      <c r="C567" s="24" t="e">
        <v>#N/A</v>
      </c>
      <c r="D567" s="63" t="e">
        <f t="shared" si="8"/>
        <v>#N/A</v>
      </c>
      <c r="F567" s="129"/>
      <c r="G567" s="141"/>
    </row>
    <row r="568" spans="1:7">
      <c r="A568" s="138">
        <v>40925</v>
      </c>
      <c r="B568" s="133">
        <v>1.2789999999999999</v>
      </c>
      <c r="C568" s="24">
        <v>111.29</v>
      </c>
      <c r="D568" s="63">
        <f t="shared" si="8"/>
        <v>87.013291634089143</v>
      </c>
      <c r="F568" s="129"/>
      <c r="G568" s="139"/>
    </row>
    <row r="569" spans="1:7">
      <c r="A569" s="138">
        <v>40926</v>
      </c>
      <c r="B569" s="133">
        <v>1.2830999999999999</v>
      </c>
      <c r="C569" s="24">
        <v>111.94</v>
      </c>
      <c r="D569" s="63">
        <f t="shared" si="8"/>
        <v>87.241836178006395</v>
      </c>
      <c r="F569" s="129"/>
      <c r="G569" s="139"/>
    </row>
    <row r="570" spans="1:7">
      <c r="A570" s="138">
        <v>40927</v>
      </c>
      <c r="B570" s="133">
        <v>1.2910999999999999</v>
      </c>
      <c r="C570" s="24">
        <v>111.3</v>
      </c>
      <c r="D570" s="63">
        <f t="shared" si="8"/>
        <v>86.205561149407487</v>
      </c>
      <c r="F570" s="129"/>
      <c r="G570" s="139"/>
    </row>
    <row r="571" spans="1:7">
      <c r="A571" s="138">
        <v>40928</v>
      </c>
      <c r="B571" s="133">
        <v>1.2902</v>
      </c>
      <c r="C571" s="24">
        <v>111.4</v>
      </c>
      <c r="D571" s="63">
        <f t="shared" si="8"/>
        <v>86.343202604247409</v>
      </c>
      <c r="F571" s="129"/>
      <c r="G571" s="139"/>
    </row>
    <row r="572" spans="1:7">
      <c r="A572" s="138">
        <v>40931</v>
      </c>
      <c r="B572" s="133">
        <v>1.3017000000000001</v>
      </c>
      <c r="C572" s="24">
        <v>110.65</v>
      </c>
      <c r="D572" s="63">
        <f t="shared" si="8"/>
        <v>85.004225243911804</v>
      </c>
      <c r="F572" s="129"/>
      <c r="G572" s="139"/>
    </row>
    <row r="573" spans="1:7">
      <c r="A573" s="138">
        <v>40932</v>
      </c>
      <c r="B573" s="133">
        <v>1.3003</v>
      </c>
      <c r="C573" s="24">
        <v>110.60000000000001</v>
      </c>
      <c r="D573" s="63">
        <f t="shared" si="8"/>
        <v>85.057294470506818</v>
      </c>
      <c r="F573" s="129"/>
      <c r="G573" s="139"/>
    </row>
    <row r="574" spans="1:7">
      <c r="A574" s="138">
        <v>40933</v>
      </c>
      <c r="B574" s="133">
        <v>1.2942</v>
      </c>
      <c r="C574" s="24">
        <v>110.13</v>
      </c>
      <c r="D574" s="63">
        <f t="shared" si="8"/>
        <v>85.095039406583211</v>
      </c>
      <c r="F574" s="129"/>
      <c r="G574" s="139"/>
    </row>
    <row r="575" spans="1:7">
      <c r="A575" s="138">
        <v>40934</v>
      </c>
      <c r="B575" s="133">
        <v>1.3145</v>
      </c>
      <c r="C575" s="24">
        <v>109.85000000000001</v>
      </c>
      <c r="D575" s="63">
        <f t="shared" si="8"/>
        <v>83.56789653860784</v>
      </c>
      <c r="F575" s="129"/>
      <c r="G575" s="139"/>
    </row>
    <row r="576" spans="1:7">
      <c r="A576" s="138">
        <v>40935</v>
      </c>
      <c r="B576" s="133">
        <v>1.3145</v>
      </c>
      <c r="C576" s="24">
        <v>111.15</v>
      </c>
      <c r="D576" s="63">
        <f t="shared" si="8"/>
        <v>84.556865728413854</v>
      </c>
      <c r="F576" s="129"/>
      <c r="G576" s="139"/>
    </row>
    <row r="577" spans="1:7">
      <c r="A577" s="138">
        <v>40938</v>
      </c>
      <c r="B577" s="133">
        <v>1.3109999999999999</v>
      </c>
      <c r="C577" s="24">
        <v>111.33</v>
      </c>
      <c r="D577" s="63">
        <f t="shared" si="8"/>
        <v>84.919908466819223</v>
      </c>
      <c r="F577" s="129"/>
      <c r="G577" s="139"/>
    </row>
    <row r="578" spans="1:7">
      <c r="A578" s="138">
        <v>40939</v>
      </c>
      <c r="B578" s="133">
        <v>1.3176000000000001</v>
      </c>
      <c r="C578" s="24">
        <v>111.03</v>
      </c>
      <c r="D578" s="63">
        <f t="shared" si="8"/>
        <v>84.266848816029139</v>
      </c>
      <c r="F578" s="129"/>
      <c r="G578" s="139"/>
    </row>
    <row r="579" spans="1:7">
      <c r="A579" s="138">
        <v>40940</v>
      </c>
      <c r="B579" s="133">
        <v>1.3174999999999999</v>
      </c>
      <c r="C579" s="24">
        <v>111.69</v>
      </c>
      <c r="D579" s="63">
        <f t="shared" si="8"/>
        <v>84.774193548387103</v>
      </c>
      <c r="F579" s="129"/>
      <c r="G579" s="139"/>
    </row>
    <row r="580" spans="1:7">
      <c r="A580" s="138">
        <v>40941</v>
      </c>
      <c r="B580" s="133">
        <v>1.3093999999999999</v>
      </c>
      <c r="C580" s="24">
        <v>112</v>
      </c>
      <c r="D580" s="63">
        <f t="shared" si="8"/>
        <v>85.535359706735917</v>
      </c>
      <c r="F580" s="129"/>
      <c r="G580" s="139"/>
    </row>
    <row r="581" spans="1:7">
      <c r="A581" s="138">
        <v>40942</v>
      </c>
      <c r="B581" s="133">
        <v>1.3160000000000001</v>
      </c>
      <c r="C581" s="24">
        <v>111.85000000000001</v>
      </c>
      <c r="D581" s="63">
        <f t="shared" si="8"/>
        <v>84.992401215805472</v>
      </c>
      <c r="F581" s="129"/>
      <c r="G581" s="139"/>
    </row>
    <row r="582" spans="1:7">
      <c r="A582" s="138">
        <v>40945</v>
      </c>
      <c r="B582" s="133">
        <v>1.3042</v>
      </c>
      <c r="C582" s="24">
        <v>113.24000000000001</v>
      </c>
      <c r="D582" s="63">
        <f t="shared" si="8"/>
        <v>86.827173746357929</v>
      </c>
      <c r="F582" s="129"/>
      <c r="G582" s="139"/>
    </row>
    <row r="583" spans="1:7">
      <c r="A583" s="138">
        <v>40946</v>
      </c>
      <c r="B583" s="133">
        <v>1.3112999999999999</v>
      </c>
      <c r="C583" s="24">
        <v>114.87</v>
      </c>
      <c r="D583" s="63">
        <f t="shared" si="8"/>
        <v>87.600091512239771</v>
      </c>
      <c r="F583" s="129"/>
      <c r="G583" s="139"/>
    </row>
    <row r="584" spans="1:7">
      <c r="A584" s="138">
        <v>40947</v>
      </c>
      <c r="B584" s="133">
        <v>1.3273999999999999</v>
      </c>
      <c r="C584" s="24">
        <v>116.34</v>
      </c>
      <c r="D584" s="63">
        <f t="shared" si="8"/>
        <v>87.645020340515302</v>
      </c>
      <c r="F584" s="129"/>
      <c r="G584" s="139"/>
    </row>
    <row r="585" spans="1:7">
      <c r="A585" s="138">
        <v>40948</v>
      </c>
      <c r="B585" s="133">
        <v>1.3288</v>
      </c>
      <c r="C585" s="24">
        <v>116.67</v>
      </c>
      <c r="D585" s="63">
        <f t="shared" si="8"/>
        <v>87.801023479831429</v>
      </c>
      <c r="F585" s="129"/>
      <c r="G585" s="139"/>
    </row>
    <row r="586" spans="1:7">
      <c r="A586" s="138">
        <v>40949</v>
      </c>
      <c r="B586" s="133">
        <v>1.3189</v>
      </c>
      <c r="C586" s="24">
        <v>118.17</v>
      </c>
      <c r="D586" s="63">
        <f t="shared" si="8"/>
        <v>89.597391765865495</v>
      </c>
      <c r="F586" s="129"/>
      <c r="G586" s="139"/>
    </row>
    <row r="587" spans="1:7">
      <c r="A587" s="138">
        <v>40952</v>
      </c>
      <c r="B587" s="133">
        <v>1.3253999999999999</v>
      </c>
      <c r="C587" s="24">
        <v>117.22</v>
      </c>
      <c r="D587" s="63">
        <f t="shared" si="8"/>
        <v>88.441225290478357</v>
      </c>
      <c r="F587" s="129"/>
      <c r="G587" s="139"/>
    </row>
    <row r="588" spans="1:7">
      <c r="A588" s="138">
        <v>40953</v>
      </c>
      <c r="B588" s="133">
        <v>1.3169</v>
      </c>
      <c r="C588" s="24">
        <v>118.28</v>
      </c>
      <c r="D588" s="63">
        <f t="shared" si="8"/>
        <v>89.816994456678572</v>
      </c>
      <c r="F588" s="129"/>
      <c r="G588" s="139"/>
    </row>
    <row r="589" spans="1:7">
      <c r="A589" s="138">
        <v>40954</v>
      </c>
      <c r="B589" s="133">
        <v>1.3091999999999999</v>
      </c>
      <c r="C589" s="24">
        <v>118.03</v>
      </c>
      <c r="D589" s="63">
        <f t="shared" si="8"/>
        <v>90.154292697830741</v>
      </c>
      <c r="F589" s="129"/>
      <c r="G589" s="139"/>
    </row>
    <row r="590" spans="1:7">
      <c r="A590" s="138">
        <v>40955</v>
      </c>
      <c r="B590" s="133">
        <v>1.2982</v>
      </c>
      <c r="C590" s="24">
        <v>118.9</v>
      </c>
      <c r="D590" s="63">
        <f t="shared" si="8"/>
        <v>91.588353104298264</v>
      </c>
      <c r="F590" s="129"/>
      <c r="G590" s="139"/>
    </row>
    <row r="591" spans="1:7">
      <c r="A591" s="138">
        <v>40956</v>
      </c>
      <c r="B591" s="133">
        <v>1.3159000000000001</v>
      </c>
      <c r="C591" s="24">
        <v>119.62</v>
      </c>
      <c r="D591" s="63">
        <f t="shared" si="8"/>
        <v>90.90356410061554</v>
      </c>
      <c r="F591" s="129"/>
      <c r="G591" s="139"/>
    </row>
    <row r="592" spans="1:7">
      <c r="A592" s="138">
        <v>40959</v>
      </c>
      <c r="B592" s="133">
        <v>1.3266</v>
      </c>
      <c r="C592" s="24" t="e">
        <v>#N/A</v>
      </c>
      <c r="D592" s="63" t="e">
        <f t="shared" si="8"/>
        <v>#N/A</v>
      </c>
      <c r="F592" s="129"/>
      <c r="G592" s="141"/>
    </row>
    <row r="593" spans="1:7">
      <c r="A593" s="138">
        <v>40960</v>
      </c>
      <c r="B593" s="133">
        <v>1.3222</v>
      </c>
      <c r="C593" s="24">
        <v>120.52</v>
      </c>
      <c r="D593" s="63">
        <f t="shared" si="8"/>
        <v>91.151111783391315</v>
      </c>
      <c r="F593" s="129"/>
      <c r="G593" s="139"/>
    </row>
    <row r="594" spans="1:7">
      <c r="A594" s="138">
        <v>40961</v>
      </c>
      <c r="B594" s="133">
        <v>1.323</v>
      </c>
      <c r="C594" s="24">
        <v>120.51</v>
      </c>
      <c r="D594" s="63">
        <f t="shared" si="8"/>
        <v>91.088435374149668</v>
      </c>
      <c r="F594" s="129"/>
      <c r="G594" s="139"/>
    </row>
    <row r="595" spans="1:7">
      <c r="A595" s="138">
        <v>40962</v>
      </c>
      <c r="B595" s="133">
        <v>1.33</v>
      </c>
      <c r="C595" s="24">
        <v>122.29</v>
      </c>
      <c r="D595" s="63">
        <f t="shared" si="8"/>
        <v>91.94736842105263</v>
      </c>
      <c r="F595" s="129"/>
      <c r="G595" s="139"/>
    </row>
    <row r="596" spans="1:7">
      <c r="A596" s="138">
        <v>40963</v>
      </c>
      <c r="B596" s="133">
        <v>1.3411999999999999</v>
      </c>
      <c r="C596" s="24">
        <v>123.86</v>
      </c>
      <c r="D596" s="63">
        <f t="shared" si="8"/>
        <v>92.350134208171795</v>
      </c>
      <c r="F596" s="129"/>
      <c r="G596" s="139"/>
    </row>
    <row r="597" spans="1:7">
      <c r="A597" s="138">
        <v>40966</v>
      </c>
      <c r="B597" s="133">
        <v>1.3388</v>
      </c>
      <c r="C597" s="24">
        <v>124.23</v>
      </c>
      <c r="D597" s="63">
        <f t="shared" si="8"/>
        <v>92.792052584403947</v>
      </c>
      <c r="F597" s="129"/>
      <c r="G597" s="139"/>
    </row>
    <row r="598" spans="1:7">
      <c r="A598" s="138">
        <v>40967</v>
      </c>
      <c r="B598" s="133">
        <v>1.3453999999999999</v>
      </c>
      <c r="C598" s="24">
        <v>124.26</v>
      </c>
      <c r="D598" s="63">
        <f t="shared" si="8"/>
        <v>92.359149695257926</v>
      </c>
      <c r="F598" s="129"/>
      <c r="G598" s="139"/>
    </row>
    <row r="599" spans="1:7">
      <c r="A599" s="138">
        <v>40968</v>
      </c>
      <c r="B599" s="133">
        <v>1.3443000000000001</v>
      </c>
      <c r="C599" s="24">
        <v>123.16</v>
      </c>
      <c r="D599" s="63">
        <f t="shared" si="8"/>
        <v>91.616454660418057</v>
      </c>
      <c r="F599" s="129"/>
      <c r="G599" s="139"/>
    </row>
    <row r="600" spans="1:7">
      <c r="A600" s="138">
        <v>40969</v>
      </c>
      <c r="B600" s="133">
        <v>1.3311999999999999</v>
      </c>
      <c r="C600" s="24">
        <v>122.51</v>
      </c>
      <c r="D600" s="63">
        <f t="shared" si="8"/>
        <v>92.029747596153854</v>
      </c>
      <c r="F600" s="129"/>
      <c r="G600" s="139"/>
    </row>
    <row r="601" spans="1:7">
      <c r="A601" s="138">
        <v>40970</v>
      </c>
      <c r="B601" s="133">
        <v>1.3217000000000001</v>
      </c>
      <c r="C601" s="24">
        <v>124.3</v>
      </c>
      <c r="D601" s="63">
        <f t="shared" si="8"/>
        <v>94.045547401074359</v>
      </c>
      <c r="F601" s="129"/>
      <c r="G601" s="139"/>
    </row>
    <row r="602" spans="1:7">
      <c r="A602" s="138">
        <v>40973</v>
      </c>
      <c r="B602" s="133">
        <v>1.3220000000000001</v>
      </c>
      <c r="C602" s="24">
        <v>124.67</v>
      </c>
      <c r="D602" s="63">
        <f t="shared" si="8"/>
        <v>94.304084720121025</v>
      </c>
      <c r="F602" s="129"/>
      <c r="G602" s="139"/>
    </row>
    <row r="603" spans="1:7">
      <c r="A603" s="138">
        <v>40974</v>
      </c>
      <c r="B603" s="133">
        <v>1.3152999999999999</v>
      </c>
      <c r="C603" s="24">
        <v>123.93</v>
      </c>
      <c r="D603" s="63">
        <f t="shared" si="8"/>
        <v>94.221850528396573</v>
      </c>
      <c r="F603" s="129"/>
      <c r="G603" s="139"/>
    </row>
    <row r="604" spans="1:7">
      <c r="A604" s="138">
        <v>40975</v>
      </c>
      <c r="B604" s="133">
        <v>1.3120000000000001</v>
      </c>
      <c r="C604" s="24">
        <v>122.65</v>
      </c>
      <c r="D604" s="63">
        <f t="shared" si="8"/>
        <v>93.483231707317074</v>
      </c>
      <c r="F604" s="129"/>
      <c r="G604" s="139"/>
    </row>
    <row r="605" spans="1:7">
      <c r="A605" s="138">
        <v>40976</v>
      </c>
      <c r="B605" s="133">
        <v>1.3242</v>
      </c>
      <c r="C605" s="24">
        <v>123.19</v>
      </c>
      <c r="D605" s="63">
        <f t="shared" si="8"/>
        <v>93.029753813623316</v>
      </c>
      <c r="F605" s="129"/>
      <c r="G605" s="139"/>
    </row>
    <row r="606" spans="1:7">
      <c r="A606" s="138">
        <v>40977</v>
      </c>
      <c r="B606" s="133">
        <v>1.3190999999999999</v>
      </c>
      <c r="C606" s="24">
        <v>125.67</v>
      </c>
      <c r="D606" s="63">
        <f t="shared" si="8"/>
        <v>95.26950193313624</v>
      </c>
      <c r="F606" s="129"/>
      <c r="G606" s="139"/>
    </row>
    <row r="607" spans="1:7">
      <c r="A607" s="138">
        <v>40980</v>
      </c>
      <c r="B607" s="133">
        <v>1.3119000000000001</v>
      </c>
      <c r="C607" s="24">
        <v>125.58</v>
      </c>
      <c r="D607" s="63">
        <f t="shared" si="8"/>
        <v>95.723759432883597</v>
      </c>
      <c r="F607" s="129"/>
      <c r="G607" s="139"/>
    </row>
    <row r="608" spans="1:7">
      <c r="A608" s="138">
        <v>40981</v>
      </c>
      <c r="B608" s="133">
        <v>1.3057000000000001</v>
      </c>
      <c r="C608" s="24">
        <v>125.17</v>
      </c>
      <c r="D608" s="63">
        <f t="shared" si="8"/>
        <v>95.864287355441519</v>
      </c>
      <c r="F608" s="129"/>
      <c r="G608" s="139"/>
    </row>
    <row r="609" spans="1:7">
      <c r="A609" s="138">
        <v>40982</v>
      </c>
      <c r="B609" s="133">
        <v>1.3062</v>
      </c>
      <c r="C609" s="24">
        <v>126.14</v>
      </c>
      <c r="D609" s="63">
        <f t="shared" si="8"/>
        <v>96.570203644158624</v>
      </c>
      <c r="F609" s="129"/>
      <c r="G609" s="139"/>
    </row>
    <row r="610" spans="1:7">
      <c r="A610" s="138">
        <v>40983</v>
      </c>
      <c r="B610" s="133">
        <v>1.3057000000000001</v>
      </c>
      <c r="C610" s="24">
        <v>125.96000000000001</v>
      </c>
      <c r="D610" s="63">
        <f t="shared" si="8"/>
        <v>96.469326797886197</v>
      </c>
      <c r="F610" s="129"/>
      <c r="G610" s="139"/>
    </row>
    <row r="611" spans="1:7">
      <c r="A611" s="138">
        <v>40984</v>
      </c>
      <c r="B611" s="133">
        <v>1.3116000000000001</v>
      </c>
      <c r="C611" s="24">
        <v>123.58</v>
      </c>
      <c r="D611" s="63">
        <f t="shared" si="8"/>
        <v>94.220799024092699</v>
      </c>
      <c r="F611" s="129"/>
      <c r="G611" s="139"/>
    </row>
    <row r="612" spans="1:7">
      <c r="A612" s="138">
        <v>40987</v>
      </c>
      <c r="B612" s="133">
        <v>1.3149999999999999</v>
      </c>
      <c r="C612" s="24">
        <v>124.22</v>
      </c>
      <c r="D612" s="63">
        <f t="shared" ref="D612:D675" si="9">+IF(B612&gt;0,IF(C612&gt;0,(C612/B612),#N/A))</f>
        <v>94.463878326996195</v>
      </c>
      <c r="F612" s="129"/>
      <c r="G612" s="139"/>
    </row>
    <row r="613" spans="1:7">
      <c r="A613" s="138">
        <v>40988</v>
      </c>
      <c r="B613" s="133">
        <v>1.3198000000000001</v>
      </c>
      <c r="C613" s="24">
        <v>125.63000000000001</v>
      </c>
      <c r="D613" s="63">
        <f t="shared" si="9"/>
        <v>95.188664949234735</v>
      </c>
      <c r="F613" s="129"/>
      <c r="G613" s="139"/>
    </row>
    <row r="614" spans="1:7">
      <c r="A614" s="138">
        <v>40989</v>
      </c>
      <c r="B614" s="133">
        <v>1.3225</v>
      </c>
      <c r="C614" s="24">
        <v>124.18</v>
      </c>
      <c r="D614" s="63">
        <f t="shared" si="9"/>
        <v>93.897920604914944</v>
      </c>
      <c r="F614" s="129"/>
      <c r="G614" s="139"/>
    </row>
    <row r="615" spans="1:7">
      <c r="A615" s="138">
        <v>40990</v>
      </c>
      <c r="B615" s="133">
        <v>1.3167</v>
      </c>
      <c r="C615" s="24">
        <v>124.42</v>
      </c>
      <c r="D615" s="63">
        <f t="shared" si="9"/>
        <v>94.493810283283963</v>
      </c>
      <c r="F615" s="129"/>
      <c r="G615" s="139"/>
    </row>
    <row r="616" spans="1:7">
      <c r="A616" s="138">
        <v>40991</v>
      </c>
      <c r="B616" s="133">
        <v>1.3242</v>
      </c>
      <c r="C616" s="24">
        <v>123.26</v>
      </c>
      <c r="D616" s="63">
        <f t="shared" si="9"/>
        <v>93.082615919045466</v>
      </c>
      <c r="F616" s="129"/>
      <c r="G616" s="139"/>
    </row>
    <row r="617" spans="1:7">
      <c r="A617" s="138">
        <v>40994</v>
      </c>
      <c r="B617" s="133">
        <v>1.3275999999999999</v>
      </c>
      <c r="C617" s="24">
        <v>124.83</v>
      </c>
      <c r="D617" s="63">
        <f t="shared" si="9"/>
        <v>94.026815305815006</v>
      </c>
      <c r="F617" s="129"/>
      <c r="G617" s="139"/>
    </row>
    <row r="618" spans="1:7">
      <c r="A618" s="138">
        <v>40995</v>
      </c>
      <c r="B618" s="133">
        <v>1.3332999999999999</v>
      </c>
      <c r="C618" s="24">
        <v>125.5</v>
      </c>
      <c r="D618" s="63">
        <f t="shared" si="9"/>
        <v>94.127353183829598</v>
      </c>
      <c r="F618" s="129"/>
      <c r="G618" s="139"/>
    </row>
    <row r="619" spans="1:7">
      <c r="A619" s="138">
        <v>40996</v>
      </c>
      <c r="B619" s="133">
        <v>1.3337000000000001</v>
      </c>
      <c r="C619" s="24">
        <v>125.66</v>
      </c>
      <c r="D619" s="63">
        <f t="shared" si="9"/>
        <v>94.219089750318659</v>
      </c>
      <c r="F619" s="129"/>
      <c r="G619" s="139"/>
    </row>
    <row r="620" spans="1:7">
      <c r="A620" s="138">
        <v>40997</v>
      </c>
      <c r="B620" s="133">
        <v>1.3271999999999999</v>
      </c>
      <c r="C620" s="24">
        <v>124.37</v>
      </c>
      <c r="D620" s="63">
        <f t="shared" si="9"/>
        <v>93.708559373116344</v>
      </c>
      <c r="F620" s="129"/>
      <c r="G620" s="139"/>
    </row>
    <row r="621" spans="1:7">
      <c r="A621" s="138">
        <v>40998</v>
      </c>
      <c r="B621" s="133">
        <v>1.3355999999999999</v>
      </c>
      <c r="C621" s="24">
        <v>123.67</v>
      </c>
      <c r="D621" s="63">
        <f t="shared" si="9"/>
        <v>92.595088349805337</v>
      </c>
      <c r="F621" s="129"/>
      <c r="G621" s="139"/>
    </row>
    <row r="622" spans="1:7">
      <c r="A622" s="138">
        <v>41001</v>
      </c>
      <c r="B622" s="133">
        <v>1.3319000000000001</v>
      </c>
      <c r="C622" s="24">
        <v>123.28</v>
      </c>
      <c r="D622" s="63">
        <f t="shared" si="9"/>
        <v>92.559501464073875</v>
      </c>
      <c r="F622" s="129"/>
      <c r="G622" s="139"/>
    </row>
    <row r="623" spans="1:7">
      <c r="A623" s="138">
        <v>41002</v>
      </c>
      <c r="B623" s="133">
        <v>1.3314999999999999</v>
      </c>
      <c r="C623" s="24">
        <v>123.43</v>
      </c>
      <c r="D623" s="63">
        <f t="shared" si="9"/>
        <v>92.69996244836652</v>
      </c>
      <c r="F623" s="129"/>
      <c r="G623" s="141"/>
    </row>
    <row r="624" spans="1:7">
      <c r="A624" s="138">
        <v>41003</v>
      </c>
      <c r="B624" s="133">
        <v>1.3142</v>
      </c>
      <c r="C624" s="24">
        <v>125.24000000000001</v>
      </c>
      <c r="D624" s="63">
        <f t="shared" si="9"/>
        <v>95.297519403439352</v>
      </c>
      <c r="F624" s="129"/>
      <c r="G624" s="139"/>
    </row>
    <row r="625" spans="1:7">
      <c r="A625" s="138">
        <v>41004</v>
      </c>
      <c r="B625" s="133">
        <v>1.3068</v>
      </c>
      <c r="C625" s="24">
        <v>123.76</v>
      </c>
      <c r="D625" s="63">
        <f t="shared" si="9"/>
        <v>94.704621977349262</v>
      </c>
      <c r="F625" s="129"/>
      <c r="G625" s="139"/>
    </row>
    <row r="626" spans="1:7">
      <c r="A626" s="138">
        <v>41005</v>
      </c>
      <c r="B626" s="133">
        <v>1.3068</v>
      </c>
      <c r="C626" s="24" t="e">
        <v>#N/A</v>
      </c>
      <c r="D626" s="63" t="e">
        <f t="shared" si="9"/>
        <v>#N/A</v>
      </c>
      <c r="F626" s="129"/>
      <c r="G626" s="141"/>
    </row>
    <row r="627" spans="1:7">
      <c r="A627" s="138">
        <v>41008</v>
      </c>
      <c r="B627" s="133">
        <v>1.3068</v>
      </c>
      <c r="C627" s="24">
        <v>122.95</v>
      </c>
      <c r="D627" s="63">
        <f t="shared" si="9"/>
        <v>94.08478726660546</v>
      </c>
      <c r="F627" s="129"/>
      <c r="G627" s="141"/>
    </row>
    <row r="628" spans="1:7">
      <c r="A628" s="138">
        <v>41009</v>
      </c>
      <c r="B628" s="133">
        <v>1.3113999999999999</v>
      </c>
      <c r="C628" s="24">
        <v>122.2</v>
      </c>
      <c r="D628" s="63">
        <f t="shared" si="9"/>
        <v>93.182858014335835</v>
      </c>
      <c r="F628" s="129"/>
      <c r="G628" s="139"/>
    </row>
    <row r="629" spans="1:7">
      <c r="A629" s="138">
        <v>41010</v>
      </c>
      <c r="B629" s="133">
        <v>1.3130999999999999</v>
      </c>
      <c r="C629" s="24">
        <v>121.33</v>
      </c>
      <c r="D629" s="63">
        <f t="shared" si="9"/>
        <v>92.399664915086447</v>
      </c>
      <c r="F629" s="129"/>
      <c r="G629" s="139"/>
    </row>
    <row r="630" spans="1:7">
      <c r="A630" s="138">
        <v>41011</v>
      </c>
      <c r="B630" s="133">
        <v>1.3152999999999999</v>
      </c>
      <c r="C630" s="24">
        <v>120.06</v>
      </c>
      <c r="D630" s="63">
        <f t="shared" si="9"/>
        <v>91.279555994830091</v>
      </c>
      <c r="F630" s="129"/>
      <c r="G630" s="139"/>
    </row>
    <row r="631" spans="1:7">
      <c r="A631" s="138">
        <v>41012</v>
      </c>
      <c r="B631" s="133">
        <v>1.3148</v>
      </c>
      <c r="C631" s="24">
        <v>120.56</v>
      </c>
      <c r="D631" s="63">
        <f t="shared" si="9"/>
        <v>91.69455430483724</v>
      </c>
      <c r="F631" s="129"/>
      <c r="G631" s="139"/>
    </row>
    <row r="632" spans="1:7">
      <c r="A632" s="138">
        <v>41015</v>
      </c>
      <c r="B632" s="133">
        <v>1.3024</v>
      </c>
      <c r="C632" s="24">
        <v>121.77</v>
      </c>
      <c r="D632" s="63">
        <f t="shared" si="9"/>
        <v>93.496621621621614</v>
      </c>
      <c r="F632" s="129"/>
      <c r="G632" s="139"/>
    </row>
    <row r="633" spans="1:7">
      <c r="A633" s="138">
        <v>41016</v>
      </c>
      <c r="B633" s="133">
        <v>1.3131999999999999</v>
      </c>
      <c r="C633" s="24">
        <v>119.58</v>
      </c>
      <c r="D633" s="63">
        <f t="shared" si="9"/>
        <v>91.060006091989038</v>
      </c>
      <c r="F633" s="129"/>
      <c r="G633" s="139"/>
    </row>
    <row r="634" spans="1:7">
      <c r="A634" s="138">
        <v>41017</v>
      </c>
      <c r="B634" s="133">
        <v>1.3092999999999999</v>
      </c>
      <c r="C634" s="24">
        <v>118.91</v>
      </c>
      <c r="D634" s="63">
        <f t="shared" si="9"/>
        <v>90.819521881921645</v>
      </c>
      <c r="F634" s="129"/>
      <c r="G634" s="139"/>
    </row>
    <row r="635" spans="1:7">
      <c r="A635" s="138">
        <v>41018</v>
      </c>
      <c r="B635" s="133">
        <v>1.3086</v>
      </c>
      <c r="C635" s="24">
        <v>117.76</v>
      </c>
      <c r="D635" s="63">
        <f t="shared" si="9"/>
        <v>89.989301543634426</v>
      </c>
      <c r="F635" s="129"/>
      <c r="G635" s="139"/>
    </row>
    <row r="636" spans="1:7">
      <c r="A636" s="138">
        <v>41019</v>
      </c>
      <c r="B636" s="133">
        <v>1.3191999999999999</v>
      </c>
      <c r="C636" s="24">
        <v>118.69</v>
      </c>
      <c r="D636" s="63">
        <f t="shared" si="9"/>
        <v>89.971194663432385</v>
      </c>
      <c r="F636" s="129"/>
      <c r="G636" s="139"/>
    </row>
    <row r="637" spans="1:7">
      <c r="A637" s="138">
        <v>41022</v>
      </c>
      <c r="B637" s="133">
        <v>1.3130999999999999</v>
      </c>
      <c r="C637" s="24">
        <v>118.96000000000001</v>
      </c>
      <c r="D637" s="63">
        <f t="shared" si="9"/>
        <v>90.594775721574905</v>
      </c>
      <c r="F637" s="129"/>
      <c r="G637" s="139"/>
    </row>
    <row r="638" spans="1:7">
      <c r="A638" s="138">
        <v>41023</v>
      </c>
      <c r="B638" s="133">
        <v>1.3161</v>
      </c>
      <c r="C638" s="24">
        <v>117.99000000000001</v>
      </c>
      <c r="D638" s="63">
        <f t="shared" si="9"/>
        <v>89.65124230681559</v>
      </c>
      <c r="F638" s="129"/>
      <c r="G638" s="139"/>
    </row>
    <row r="639" spans="1:7">
      <c r="A639" s="138">
        <v>41024</v>
      </c>
      <c r="B639" s="133">
        <v>1.3206</v>
      </c>
      <c r="C639" s="24">
        <v>118.49000000000001</v>
      </c>
      <c r="D639" s="63">
        <f t="shared" si="9"/>
        <v>89.724367711646224</v>
      </c>
      <c r="F639" s="129"/>
      <c r="G639" s="139"/>
    </row>
    <row r="640" spans="1:7">
      <c r="A640" s="138">
        <v>41025</v>
      </c>
      <c r="B640" s="133">
        <v>1.3214999999999999</v>
      </c>
      <c r="C640" s="24">
        <v>118.71000000000001</v>
      </c>
      <c r="D640" s="63">
        <f t="shared" si="9"/>
        <v>89.829738933030654</v>
      </c>
      <c r="F640" s="129"/>
      <c r="G640" s="139"/>
    </row>
    <row r="641" spans="1:7">
      <c r="A641" s="138">
        <v>41026</v>
      </c>
      <c r="B641" s="133">
        <v>1.3229</v>
      </c>
      <c r="C641" s="24">
        <v>119.71000000000001</v>
      </c>
      <c r="D641" s="63">
        <f t="shared" si="9"/>
        <v>90.490588857812384</v>
      </c>
      <c r="F641" s="129"/>
      <c r="G641" s="139"/>
    </row>
    <row r="642" spans="1:7">
      <c r="A642" s="138">
        <v>41029</v>
      </c>
      <c r="B642" s="133">
        <v>1.3213999999999999</v>
      </c>
      <c r="C642" s="24">
        <v>119.76</v>
      </c>
      <c r="D642" s="63">
        <f t="shared" si="9"/>
        <v>90.631148781595286</v>
      </c>
      <c r="F642" s="129"/>
      <c r="G642" s="139"/>
    </row>
    <row r="643" spans="1:7">
      <c r="A643" s="138">
        <v>41030</v>
      </c>
      <c r="B643" s="133">
        <v>1.3213999999999999</v>
      </c>
      <c r="C643" s="24">
        <v>119.37</v>
      </c>
      <c r="D643" s="63">
        <f t="shared" si="9"/>
        <v>90.336007265021962</v>
      </c>
      <c r="F643" s="129"/>
      <c r="G643" s="139"/>
    </row>
    <row r="644" spans="1:7">
      <c r="A644" s="138">
        <v>41031</v>
      </c>
      <c r="B644" s="133">
        <v>1.3130999999999999</v>
      </c>
      <c r="C644" s="24">
        <v>119.54</v>
      </c>
      <c r="D644" s="63">
        <f t="shared" si="9"/>
        <v>91.036478562181102</v>
      </c>
      <c r="F644" s="129"/>
      <c r="G644" s="139"/>
    </row>
    <row r="645" spans="1:7">
      <c r="A645" s="138">
        <v>41032</v>
      </c>
      <c r="B645" s="133">
        <v>1.3123</v>
      </c>
      <c r="C645" s="24">
        <v>118.88</v>
      </c>
      <c r="D645" s="63">
        <f t="shared" si="9"/>
        <v>90.589042139754625</v>
      </c>
      <c r="F645" s="129"/>
      <c r="G645" s="139"/>
    </row>
    <row r="646" spans="1:7">
      <c r="A646" s="138">
        <v>41033</v>
      </c>
      <c r="B646" s="133">
        <v>1.3131999999999999</v>
      </c>
      <c r="C646" s="24">
        <v>117.32000000000001</v>
      </c>
      <c r="D646" s="63">
        <f t="shared" si="9"/>
        <v>89.339019189765466</v>
      </c>
      <c r="F646" s="129"/>
      <c r="G646" s="139"/>
    </row>
    <row r="647" spans="1:7">
      <c r="A647" s="138">
        <v>41036</v>
      </c>
      <c r="B647" s="133">
        <v>1.3032999999999999</v>
      </c>
      <c r="C647" s="24">
        <v>114.06</v>
      </c>
      <c r="D647" s="63">
        <f t="shared" si="9"/>
        <v>87.516304764827751</v>
      </c>
      <c r="F647" s="129"/>
      <c r="G647" s="141"/>
    </row>
    <row r="648" spans="1:7">
      <c r="A648" s="138">
        <v>41037</v>
      </c>
      <c r="B648" s="133">
        <v>1.3025</v>
      </c>
      <c r="C648" s="24">
        <v>112.9</v>
      </c>
      <c r="D648" s="63">
        <f t="shared" si="9"/>
        <v>86.67946257197697</v>
      </c>
      <c r="F648" s="129"/>
      <c r="G648" s="139"/>
    </row>
    <row r="649" spans="1:7">
      <c r="A649" s="138">
        <v>41038</v>
      </c>
      <c r="B649" s="133">
        <v>1.2949999999999999</v>
      </c>
      <c r="C649" s="24">
        <v>112.28</v>
      </c>
      <c r="D649" s="63">
        <f t="shared" si="9"/>
        <v>86.702702702702709</v>
      </c>
      <c r="F649" s="129"/>
      <c r="G649" s="139"/>
    </row>
    <row r="650" spans="1:7">
      <c r="A650" s="138">
        <v>41039</v>
      </c>
      <c r="B650" s="133">
        <v>1.2961</v>
      </c>
      <c r="C650" s="24">
        <v>112.41</v>
      </c>
      <c r="D650" s="63">
        <f t="shared" si="9"/>
        <v>86.729419026309699</v>
      </c>
      <c r="F650" s="129"/>
      <c r="G650" s="139"/>
    </row>
    <row r="651" spans="1:7">
      <c r="A651" s="138">
        <v>41040</v>
      </c>
      <c r="B651" s="133">
        <v>1.2944</v>
      </c>
      <c r="C651" s="24">
        <v>113.06</v>
      </c>
      <c r="D651" s="63">
        <f t="shared" si="9"/>
        <v>87.345488257107547</v>
      </c>
      <c r="F651" s="129"/>
      <c r="G651" s="139"/>
    </row>
    <row r="652" spans="1:7">
      <c r="A652" s="138">
        <v>41043</v>
      </c>
      <c r="B652" s="133">
        <v>1.2863</v>
      </c>
      <c r="C652" s="24">
        <v>112.18</v>
      </c>
      <c r="D652" s="63">
        <f t="shared" si="9"/>
        <v>87.211381481769422</v>
      </c>
      <c r="F652" s="129"/>
      <c r="G652" s="139"/>
    </row>
    <row r="653" spans="1:7">
      <c r="A653" s="138">
        <v>41044</v>
      </c>
      <c r="B653" s="133">
        <v>1.2843</v>
      </c>
      <c r="C653" s="24">
        <v>111.02</v>
      </c>
      <c r="D653" s="63">
        <f t="shared" si="9"/>
        <v>86.443977263879148</v>
      </c>
      <c r="F653" s="129"/>
      <c r="G653" s="139"/>
    </row>
    <row r="654" spans="1:7">
      <c r="A654" s="138">
        <v>41045</v>
      </c>
      <c r="B654" s="133">
        <v>1.2738</v>
      </c>
      <c r="C654" s="24">
        <v>112.14</v>
      </c>
      <c r="D654" s="63">
        <f t="shared" si="9"/>
        <v>88.035798398492702</v>
      </c>
      <c r="F654" s="129"/>
      <c r="G654" s="139"/>
    </row>
    <row r="655" spans="1:7">
      <c r="A655" s="138">
        <v>41046</v>
      </c>
      <c r="B655" s="133">
        <v>1.2682</v>
      </c>
      <c r="C655" s="24">
        <v>111.54</v>
      </c>
      <c r="D655" s="63">
        <f t="shared" si="9"/>
        <v>87.951427219681449</v>
      </c>
      <c r="F655" s="129"/>
      <c r="G655" s="139"/>
    </row>
    <row r="656" spans="1:7">
      <c r="A656" s="138">
        <v>41047</v>
      </c>
      <c r="B656" s="133">
        <v>1.2721</v>
      </c>
      <c r="C656" s="24">
        <v>109.09</v>
      </c>
      <c r="D656" s="63">
        <f t="shared" si="9"/>
        <v>85.755836805282613</v>
      </c>
      <c r="F656" s="129"/>
      <c r="G656" s="139"/>
    </row>
    <row r="657" spans="1:7">
      <c r="A657" s="138">
        <v>41050</v>
      </c>
      <c r="B657" s="133">
        <v>1.2749999999999999</v>
      </c>
      <c r="C657" s="24">
        <v>107.42</v>
      </c>
      <c r="D657" s="63">
        <f t="shared" si="9"/>
        <v>84.250980392156876</v>
      </c>
      <c r="F657" s="129"/>
      <c r="G657" s="139"/>
    </row>
    <row r="658" spans="1:7">
      <c r="A658" s="138">
        <v>41051</v>
      </c>
      <c r="B658" s="133">
        <v>1.2767999999999999</v>
      </c>
      <c r="C658" s="24">
        <v>108.28</v>
      </c>
      <c r="D658" s="63">
        <f t="shared" si="9"/>
        <v>84.805764411027567</v>
      </c>
      <c r="F658" s="129"/>
      <c r="G658" s="139"/>
    </row>
    <row r="659" spans="1:7">
      <c r="A659" s="138">
        <v>41052</v>
      </c>
      <c r="B659" s="133">
        <v>1.2659</v>
      </c>
      <c r="C659" s="24">
        <v>108.92</v>
      </c>
      <c r="D659" s="63">
        <f t="shared" si="9"/>
        <v>86.041551465360612</v>
      </c>
      <c r="F659" s="129"/>
      <c r="G659" s="139"/>
    </row>
    <row r="660" spans="1:7">
      <c r="A660" s="138">
        <v>41053</v>
      </c>
      <c r="B660" s="133">
        <v>1.2557</v>
      </c>
      <c r="C660" s="24">
        <v>106.87</v>
      </c>
      <c r="D660" s="63">
        <f t="shared" si="9"/>
        <v>85.107907939794543</v>
      </c>
      <c r="F660" s="129"/>
      <c r="G660" s="139"/>
    </row>
    <row r="661" spans="1:7">
      <c r="A661" s="138">
        <v>41054</v>
      </c>
      <c r="B661" s="133">
        <v>1.2545999999999999</v>
      </c>
      <c r="C661" s="24">
        <v>106.59</v>
      </c>
      <c r="D661" s="63">
        <f t="shared" si="9"/>
        <v>84.959349593495944</v>
      </c>
      <c r="F661" s="129"/>
      <c r="G661" s="139"/>
    </row>
    <row r="662" spans="1:7">
      <c r="A662" s="138">
        <v>41057</v>
      </c>
      <c r="B662" s="133">
        <v>1.2565999999999999</v>
      </c>
      <c r="C662" s="24" t="e">
        <v>#N/A</v>
      </c>
      <c r="D662" s="63" t="e">
        <f t="shared" si="9"/>
        <v>#N/A</v>
      </c>
      <c r="F662" s="129"/>
      <c r="G662" s="141"/>
    </row>
    <row r="663" spans="1:7">
      <c r="A663" s="138">
        <v>41058</v>
      </c>
      <c r="B663" s="133">
        <v>1.2523</v>
      </c>
      <c r="C663" s="24">
        <v>107.74000000000001</v>
      </c>
      <c r="D663" s="63">
        <f t="shared" si="9"/>
        <v>86.033697995687945</v>
      </c>
      <c r="F663" s="129"/>
      <c r="G663" s="139"/>
    </row>
    <row r="664" spans="1:7">
      <c r="A664" s="138">
        <v>41059</v>
      </c>
      <c r="B664" s="133">
        <v>1.2438</v>
      </c>
      <c r="C664" s="24">
        <v>107.45</v>
      </c>
      <c r="D664" s="63">
        <f t="shared" si="9"/>
        <v>86.388486894999204</v>
      </c>
      <c r="F664" s="129"/>
      <c r="G664" s="139"/>
    </row>
    <row r="665" spans="1:7">
      <c r="A665" s="138">
        <v>41060</v>
      </c>
      <c r="B665" s="133">
        <v>1.2403</v>
      </c>
      <c r="C665" s="24">
        <v>104.55</v>
      </c>
      <c r="D665" s="63">
        <f t="shared" si="9"/>
        <v>84.294122389744416</v>
      </c>
      <c r="F665" s="129"/>
      <c r="G665" s="139"/>
    </row>
    <row r="666" spans="1:7">
      <c r="A666" s="138">
        <v>41061</v>
      </c>
      <c r="B666" s="133">
        <v>1.2322</v>
      </c>
      <c r="C666" s="24">
        <v>103.17</v>
      </c>
      <c r="D666" s="63">
        <f t="shared" si="9"/>
        <v>83.728290861873077</v>
      </c>
      <c r="F666" s="129"/>
      <c r="G666" s="139"/>
    </row>
    <row r="667" spans="1:7">
      <c r="A667" s="138">
        <v>41064</v>
      </c>
      <c r="B667" s="133">
        <v>1.2437</v>
      </c>
      <c r="C667" s="24">
        <v>99.43</v>
      </c>
      <c r="D667" s="63">
        <f t="shared" si="9"/>
        <v>79.946932540001612</v>
      </c>
      <c r="F667" s="129"/>
      <c r="G667" s="139"/>
    </row>
    <row r="668" spans="1:7">
      <c r="A668" s="138">
        <v>41065</v>
      </c>
      <c r="B668" s="133">
        <v>1.2428999999999999</v>
      </c>
      <c r="C668" s="24">
        <v>97.67</v>
      </c>
      <c r="D668" s="63">
        <f t="shared" si="9"/>
        <v>78.582347735135585</v>
      </c>
      <c r="F668" s="129"/>
      <c r="G668" s="139"/>
    </row>
    <row r="669" spans="1:7">
      <c r="A669" s="138">
        <v>41066</v>
      </c>
      <c r="B669" s="133">
        <v>1.2484999999999999</v>
      </c>
      <c r="C669" s="24">
        <v>98.62</v>
      </c>
      <c r="D669" s="63">
        <f t="shared" si="9"/>
        <v>78.990788946736089</v>
      </c>
      <c r="F669" s="129"/>
      <c r="G669" s="139"/>
    </row>
    <row r="670" spans="1:7">
      <c r="A670" s="138">
        <v>41067</v>
      </c>
      <c r="B670" s="133">
        <v>1.2595000000000001</v>
      </c>
      <c r="C670" s="24">
        <v>100.59</v>
      </c>
      <c r="D670" s="63">
        <f t="shared" si="9"/>
        <v>79.865025803890433</v>
      </c>
      <c r="F670" s="129"/>
      <c r="G670" s="139"/>
    </row>
    <row r="671" spans="1:7">
      <c r="A671" s="138">
        <v>41068</v>
      </c>
      <c r="B671" s="133">
        <v>1.2467999999999999</v>
      </c>
      <c r="C671" s="24">
        <v>100.88</v>
      </c>
      <c r="D671" s="63">
        <f t="shared" si="9"/>
        <v>80.911132499197947</v>
      </c>
      <c r="F671" s="129"/>
      <c r="G671" s="139"/>
    </row>
    <row r="672" spans="1:7">
      <c r="A672" s="138">
        <v>41071</v>
      </c>
      <c r="B672" s="133">
        <v>1.2544</v>
      </c>
      <c r="C672" s="24">
        <v>98.27</v>
      </c>
      <c r="D672" s="63">
        <f t="shared" si="9"/>
        <v>78.34024234693878</v>
      </c>
      <c r="F672" s="129"/>
      <c r="G672" s="139"/>
    </row>
    <row r="673" spans="1:7">
      <c r="A673" s="138">
        <v>41072</v>
      </c>
      <c r="B673" s="133">
        <v>1.2492000000000001</v>
      </c>
      <c r="C673" s="24">
        <v>99.59</v>
      </c>
      <c r="D673" s="63">
        <f t="shared" si="9"/>
        <v>79.723022734550113</v>
      </c>
      <c r="F673" s="129"/>
      <c r="G673" s="139"/>
    </row>
    <row r="674" spans="1:7">
      <c r="A674" s="138">
        <v>41073</v>
      </c>
      <c r="B674" s="133">
        <v>1.2534000000000001</v>
      </c>
      <c r="C674" s="24">
        <v>97.490000000000009</v>
      </c>
      <c r="D674" s="63">
        <f t="shared" si="9"/>
        <v>77.780437210786658</v>
      </c>
      <c r="F674" s="129"/>
      <c r="G674" s="139"/>
    </row>
    <row r="675" spans="1:7">
      <c r="A675" s="138">
        <v>41074</v>
      </c>
      <c r="B675" s="133">
        <v>1.2551000000000001</v>
      </c>
      <c r="C675" s="24">
        <v>97.460000000000008</v>
      </c>
      <c r="D675" s="63">
        <f t="shared" si="9"/>
        <v>77.651183172655564</v>
      </c>
      <c r="F675" s="129"/>
      <c r="G675" s="139"/>
    </row>
    <row r="676" spans="1:7">
      <c r="A676" s="138">
        <v>41075</v>
      </c>
      <c r="B676" s="133">
        <v>1.2596000000000001</v>
      </c>
      <c r="C676" s="24">
        <v>96.91</v>
      </c>
      <c r="D676" s="63">
        <f t="shared" ref="D676:D739" si="10">+IF(B676&gt;0,IF(C676&gt;0,(C676/B676),#N/A))</f>
        <v>76.937122896157504</v>
      </c>
      <c r="F676" s="129"/>
      <c r="G676" s="139"/>
    </row>
    <row r="677" spans="1:7">
      <c r="A677" s="138">
        <v>41078</v>
      </c>
      <c r="B677" s="133">
        <v>1.2618</v>
      </c>
      <c r="C677" s="24">
        <v>97.73</v>
      </c>
      <c r="D677" s="63">
        <f t="shared" si="10"/>
        <v>77.452845141860834</v>
      </c>
      <c r="F677" s="129"/>
      <c r="G677" s="139"/>
    </row>
    <row r="678" spans="1:7">
      <c r="A678" s="138">
        <v>41079</v>
      </c>
      <c r="B678" s="133">
        <v>1.2619</v>
      </c>
      <c r="C678" s="24">
        <v>96.54</v>
      </c>
      <c r="D678" s="63">
        <f t="shared" si="10"/>
        <v>76.503684919565742</v>
      </c>
      <c r="F678" s="129"/>
      <c r="G678" s="139"/>
    </row>
    <row r="679" spans="1:7">
      <c r="A679" s="138">
        <v>41080</v>
      </c>
      <c r="B679" s="133">
        <v>1.2704</v>
      </c>
      <c r="C679" s="24">
        <v>96.04</v>
      </c>
      <c r="D679" s="63">
        <f t="shared" si="10"/>
        <v>75.598236775818648</v>
      </c>
      <c r="F679" s="129"/>
      <c r="G679" s="139"/>
    </row>
    <row r="680" spans="1:7">
      <c r="A680" s="138">
        <v>41081</v>
      </c>
      <c r="B680" s="133">
        <v>1.2669999999999999</v>
      </c>
      <c r="C680" s="24">
        <v>94.79</v>
      </c>
      <c r="D680" s="63">
        <f t="shared" si="10"/>
        <v>74.814522494080521</v>
      </c>
      <c r="F680" s="129"/>
      <c r="G680" s="139"/>
    </row>
    <row r="681" spans="1:7">
      <c r="A681" s="138">
        <v>41082</v>
      </c>
      <c r="B681" s="133">
        <v>1.2539</v>
      </c>
      <c r="C681" s="24">
        <v>91.350000000000009</v>
      </c>
      <c r="D681" s="63">
        <f t="shared" si="10"/>
        <v>72.852699577318774</v>
      </c>
      <c r="F681" s="129"/>
      <c r="G681" s="139"/>
    </row>
    <row r="682" spans="1:7">
      <c r="A682" s="138">
        <v>41085</v>
      </c>
      <c r="B682" s="133">
        <v>1.2487999999999999</v>
      </c>
      <c r="C682" s="24">
        <v>90.45</v>
      </c>
      <c r="D682" s="63">
        <f t="shared" si="10"/>
        <v>72.42953235105702</v>
      </c>
      <c r="F682" s="129"/>
      <c r="G682" s="139"/>
    </row>
    <row r="683" spans="1:7">
      <c r="A683" s="138">
        <v>41086</v>
      </c>
      <c r="B683" s="133">
        <v>1.2475000000000001</v>
      </c>
      <c r="C683" s="24">
        <v>90.34</v>
      </c>
      <c r="D683" s="63">
        <f t="shared" si="10"/>
        <v>72.416833667334672</v>
      </c>
      <c r="F683" s="129"/>
      <c r="G683" s="139"/>
    </row>
    <row r="684" spans="1:7">
      <c r="A684" s="138">
        <v>41087</v>
      </c>
      <c r="B684" s="133">
        <v>1.2478</v>
      </c>
      <c r="C684" s="24">
        <v>91.99</v>
      </c>
      <c r="D684" s="63">
        <f t="shared" si="10"/>
        <v>73.721750280493666</v>
      </c>
      <c r="F684" s="129"/>
      <c r="G684" s="139"/>
    </row>
    <row r="685" spans="1:7">
      <c r="A685" s="138">
        <v>41088</v>
      </c>
      <c r="B685" s="133">
        <v>1.2418</v>
      </c>
      <c r="C685" s="24">
        <v>93.100000000000009</v>
      </c>
      <c r="D685" s="63">
        <f t="shared" si="10"/>
        <v>74.9718151071026</v>
      </c>
      <c r="F685" s="129"/>
      <c r="G685" s="139"/>
    </row>
    <row r="686" spans="1:7">
      <c r="A686" s="138">
        <v>41089</v>
      </c>
      <c r="B686" s="133">
        <v>1.2589999999999999</v>
      </c>
      <c r="C686" s="24">
        <v>92.53</v>
      </c>
      <c r="D686" s="63">
        <f t="shared" si="10"/>
        <v>73.494837172359027</v>
      </c>
      <c r="F686" s="129"/>
      <c r="G686" s="139"/>
    </row>
    <row r="687" spans="1:7">
      <c r="A687" s="138">
        <v>41092</v>
      </c>
      <c r="B687" s="133">
        <v>1.2593000000000001</v>
      </c>
      <c r="C687" s="24">
        <v>95.28</v>
      </c>
      <c r="D687" s="63">
        <f t="shared" si="10"/>
        <v>75.661081553243861</v>
      </c>
      <c r="F687" s="129"/>
      <c r="G687" s="139"/>
    </row>
    <row r="688" spans="1:7">
      <c r="A688" s="138">
        <v>41093</v>
      </c>
      <c r="B688" s="133">
        <v>1.2575000000000001</v>
      </c>
      <c r="C688" s="24">
        <v>96.54</v>
      </c>
      <c r="D688" s="63">
        <f t="shared" si="10"/>
        <v>76.771371769383705</v>
      </c>
      <c r="F688" s="129"/>
      <c r="G688" s="139"/>
    </row>
    <row r="689" spans="1:7">
      <c r="A689" s="138">
        <v>41094</v>
      </c>
      <c r="B689" s="133">
        <v>1.256</v>
      </c>
      <c r="C689" s="24">
        <v>100.16</v>
      </c>
      <c r="D689" s="63">
        <f t="shared" si="10"/>
        <v>79.745222929936304</v>
      </c>
      <c r="F689" s="129"/>
      <c r="G689" s="141"/>
    </row>
    <row r="690" spans="1:7">
      <c r="A690" s="138">
        <v>41095</v>
      </c>
      <c r="B690" s="133">
        <v>1.2425999999999999</v>
      </c>
      <c r="C690" s="24">
        <v>99.960000000000008</v>
      </c>
      <c r="D690" s="63">
        <f t="shared" si="10"/>
        <v>80.444229840656703</v>
      </c>
      <c r="F690" s="129"/>
      <c r="G690" s="139"/>
    </row>
    <row r="691" spans="1:7">
      <c r="A691" s="138">
        <v>41096</v>
      </c>
      <c r="B691" s="133">
        <v>1.2377</v>
      </c>
      <c r="C691" s="24">
        <v>101.35000000000001</v>
      </c>
      <c r="D691" s="63">
        <f t="shared" si="10"/>
        <v>81.885755837440414</v>
      </c>
      <c r="F691" s="129"/>
      <c r="G691" s="139"/>
    </row>
    <row r="692" spans="1:7">
      <c r="A692" s="138">
        <v>41099</v>
      </c>
      <c r="B692" s="133">
        <v>1.2293000000000001</v>
      </c>
      <c r="C692" s="24">
        <v>98.86</v>
      </c>
      <c r="D692" s="63">
        <f t="shared" si="10"/>
        <v>80.419751077849185</v>
      </c>
      <c r="F692" s="129"/>
      <c r="G692" s="139"/>
    </row>
    <row r="693" spans="1:7">
      <c r="A693" s="138">
        <v>41100</v>
      </c>
      <c r="B693" s="133">
        <v>1.2284999999999999</v>
      </c>
      <c r="C693" s="24">
        <v>99.19</v>
      </c>
      <c r="D693" s="63">
        <f t="shared" si="10"/>
        <v>80.740740740740748</v>
      </c>
      <c r="F693" s="129"/>
      <c r="G693" s="139"/>
    </row>
    <row r="694" spans="1:7">
      <c r="A694" s="138">
        <v>41101</v>
      </c>
      <c r="B694" s="133">
        <v>1.226</v>
      </c>
      <c r="C694" s="24">
        <v>99.13</v>
      </c>
      <c r="D694" s="63">
        <f t="shared" si="10"/>
        <v>80.856443719412724</v>
      </c>
      <c r="F694" s="129"/>
      <c r="G694" s="139"/>
    </row>
    <row r="695" spans="1:7">
      <c r="A695" s="138">
        <v>41102</v>
      </c>
      <c r="B695" s="133">
        <v>1.2178</v>
      </c>
      <c r="C695" s="24">
        <v>99.44</v>
      </c>
      <c r="D695" s="63">
        <f t="shared" si="10"/>
        <v>81.655444243718179</v>
      </c>
      <c r="F695" s="129"/>
      <c r="G695" s="139"/>
    </row>
    <row r="696" spans="1:7">
      <c r="A696" s="138">
        <v>41103</v>
      </c>
      <c r="B696" s="133">
        <v>1.2184999999999999</v>
      </c>
      <c r="C696" s="24">
        <v>99.78</v>
      </c>
      <c r="D696" s="63">
        <f t="shared" si="10"/>
        <v>81.88756668034469</v>
      </c>
      <c r="F696" s="129"/>
      <c r="G696" s="139"/>
    </row>
    <row r="697" spans="1:7">
      <c r="A697" s="138">
        <v>41106</v>
      </c>
      <c r="B697" s="133">
        <v>1.2177</v>
      </c>
      <c r="C697" s="24">
        <v>102.14</v>
      </c>
      <c r="D697" s="63">
        <f t="shared" si="10"/>
        <v>83.879444855054615</v>
      </c>
      <c r="F697" s="129"/>
      <c r="G697" s="139"/>
    </row>
    <row r="698" spans="1:7">
      <c r="A698" s="138">
        <v>41107</v>
      </c>
      <c r="B698" s="133">
        <v>1.2281</v>
      </c>
      <c r="C698" s="24">
        <v>103.60000000000001</v>
      </c>
      <c r="D698" s="63">
        <f t="shared" si="10"/>
        <v>84.357951306896837</v>
      </c>
      <c r="F698" s="129"/>
      <c r="G698" s="139"/>
    </row>
    <row r="699" spans="1:7">
      <c r="A699" s="138">
        <v>41108</v>
      </c>
      <c r="B699" s="133">
        <v>1.2234</v>
      </c>
      <c r="C699" s="24">
        <v>104.33</v>
      </c>
      <c r="D699" s="63">
        <f t="shared" si="10"/>
        <v>85.278731404283135</v>
      </c>
      <c r="F699" s="129"/>
      <c r="G699" s="139"/>
    </row>
    <row r="700" spans="1:7">
      <c r="A700" s="138">
        <v>41109</v>
      </c>
      <c r="B700" s="133">
        <v>1.2286999999999999</v>
      </c>
      <c r="C700" s="24">
        <v>104.71000000000001</v>
      </c>
      <c r="D700" s="63">
        <f t="shared" si="10"/>
        <v>85.220151379506802</v>
      </c>
      <c r="F700" s="129"/>
      <c r="G700" s="139"/>
    </row>
    <row r="701" spans="1:7">
      <c r="A701" s="138">
        <v>41110</v>
      </c>
      <c r="B701" s="133">
        <v>1.22</v>
      </c>
      <c r="C701" s="24">
        <v>107.26</v>
      </c>
      <c r="D701" s="63">
        <f t="shared" si="10"/>
        <v>87.918032786885249</v>
      </c>
      <c r="F701" s="129"/>
      <c r="G701" s="139"/>
    </row>
    <row r="702" spans="1:7">
      <c r="A702" s="138">
        <v>41113</v>
      </c>
      <c r="B702" s="133">
        <v>1.2104999999999999</v>
      </c>
      <c r="C702" s="24">
        <v>106.87</v>
      </c>
      <c r="D702" s="63">
        <f t="shared" si="10"/>
        <v>88.285832300702197</v>
      </c>
      <c r="F702" s="129"/>
      <c r="G702" s="139"/>
    </row>
    <row r="703" spans="1:7">
      <c r="A703" s="138">
        <v>41114</v>
      </c>
      <c r="B703" s="133">
        <v>1.2089000000000001</v>
      </c>
      <c r="C703" s="24">
        <v>103.65</v>
      </c>
      <c r="D703" s="63">
        <f t="shared" si="10"/>
        <v>85.739101662668546</v>
      </c>
      <c r="F703" s="129"/>
      <c r="G703" s="139"/>
    </row>
    <row r="704" spans="1:7">
      <c r="A704" s="138">
        <v>41115</v>
      </c>
      <c r="B704" s="133">
        <v>1.2134</v>
      </c>
      <c r="C704" s="24">
        <v>103.76</v>
      </c>
      <c r="D704" s="63">
        <f t="shared" si="10"/>
        <v>85.51178506675457</v>
      </c>
      <c r="F704" s="129"/>
      <c r="G704" s="139"/>
    </row>
    <row r="705" spans="1:7">
      <c r="A705" s="138">
        <v>41116</v>
      </c>
      <c r="B705" s="133">
        <v>1.226</v>
      </c>
      <c r="C705" s="24">
        <v>103.76</v>
      </c>
      <c r="D705" s="63">
        <f t="shared" si="10"/>
        <v>84.632952691680273</v>
      </c>
      <c r="F705" s="129"/>
      <c r="G705" s="139"/>
    </row>
    <row r="706" spans="1:7">
      <c r="A706" s="138">
        <v>41117</v>
      </c>
      <c r="B706" s="133">
        <v>1.2317</v>
      </c>
      <c r="C706" s="24">
        <v>105.21000000000001</v>
      </c>
      <c r="D706" s="63">
        <f t="shared" si="10"/>
        <v>85.418527238775681</v>
      </c>
      <c r="F706" s="129"/>
      <c r="G706" s="139"/>
    </row>
    <row r="707" spans="1:7">
      <c r="A707" s="138">
        <v>41120</v>
      </c>
      <c r="B707" s="133">
        <v>1.2245999999999999</v>
      </c>
      <c r="C707" s="24">
        <v>106.23</v>
      </c>
      <c r="D707" s="63">
        <f t="shared" si="10"/>
        <v>86.746692797648222</v>
      </c>
      <c r="F707" s="129"/>
      <c r="G707" s="139"/>
    </row>
    <row r="708" spans="1:7">
      <c r="A708" s="138">
        <v>41121</v>
      </c>
      <c r="B708" s="133">
        <v>1.2283999999999999</v>
      </c>
      <c r="C708" s="24">
        <v>106.34</v>
      </c>
      <c r="D708" s="63">
        <f t="shared" si="10"/>
        <v>86.567893194399232</v>
      </c>
      <c r="F708" s="129"/>
      <c r="G708" s="139"/>
    </row>
    <row r="709" spans="1:7">
      <c r="A709" s="138">
        <v>41122</v>
      </c>
      <c r="B709" s="133">
        <v>1.2298</v>
      </c>
      <c r="C709" s="24">
        <v>105.92</v>
      </c>
      <c r="D709" s="63">
        <f t="shared" si="10"/>
        <v>86.127825662709384</v>
      </c>
      <c r="F709" s="129"/>
      <c r="G709" s="139"/>
    </row>
    <row r="710" spans="1:7">
      <c r="A710" s="138">
        <v>41123</v>
      </c>
      <c r="B710" s="133">
        <v>1.2345999999999999</v>
      </c>
      <c r="C710" s="24">
        <v>106.01</v>
      </c>
      <c r="D710" s="63">
        <f t="shared" si="10"/>
        <v>85.865867487445342</v>
      </c>
      <c r="F710" s="129"/>
      <c r="G710" s="139"/>
    </row>
    <row r="711" spans="1:7">
      <c r="A711" s="138">
        <v>41124</v>
      </c>
      <c r="B711" s="133">
        <v>1.2244999999999999</v>
      </c>
      <c r="C711" s="24">
        <v>106.41</v>
      </c>
      <c r="D711" s="63">
        <f t="shared" si="10"/>
        <v>86.900775826868113</v>
      </c>
      <c r="F711" s="129"/>
      <c r="G711" s="139"/>
    </row>
    <row r="712" spans="1:7">
      <c r="A712" s="138">
        <v>41127</v>
      </c>
      <c r="B712" s="133">
        <v>1.2379</v>
      </c>
      <c r="C712" s="24">
        <v>108.04</v>
      </c>
      <c r="D712" s="63">
        <f t="shared" si="10"/>
        <v>87.276839809354556</v>
      </c>
      <c r="F712" s="129"/>
      <c r="G712" s="139"/>
    </row>
    <row r="713" spans="1:7">
      <c r="A713" s="138">
        <v>41128</v>
      </c>
      <c r="B713" s="133">
        <v>1.2436</v>
      </c>
      <c r="C713" s="24">
        <v>108.98</v>
      </c>
      <c r="D713" s="63">
        <f t="shared" si="10"/>
        <v>87.632679318108714</v>
      </c>
      <c r="F713" s="129"/>
      <c r="G713" s="139"/>
    </row>
    <row r="714" spans="1:7">
      <c r="A714" s="138">
        <v>41129</v>
      </c>
      <c r="B714" s="133">
        <v>1.2336</v>
      </c>
      <c r="C714" s="24">
        <v>111.2</v>
      </c>
      <c r="D714" s="63">
        <f t="shared" si="10"/>
        <v>90.142671854734118</v>
      </c>
      <c r="F714" s="129"/>
      <c r="G714" s="139"/>
    </row>
    <row r="715" spans="1:7">
      <c r="A715" s="138">
        <v>41130</v>
      </c>
      <c r="B715" s="133">
        <v>1.2301</v>
      </c>
      <c r="C715" s="24">
        <v>112.24000000000001</v>
      </c>
      <c r="D715" s="63">
        <f t="shared" si="10"/>
        <v>91.244614259003342</v>
      </c>
      <c r="F715" s="129"/>
      <c r="G715" s="139"/>
    </row>
    <row r="716" spans="1:7">
      <c r="A716" s="138">
        <v>41131</v>
      </c>
      <c r="B716" s="133">
        <v>1.2262</v>
      </c>
      <c r="C716" s="24">
        <v>112.89</v>
      </c>
      <c r="D716" s="63">
        <f t="shared" si="10"/>
        <v>92.064916000652431</v>
      </c>
      <c r="F716" s="129"/>
      <c r="G716" s="139"/>
    </row>
    <row r="717" spans="1:7">
      <c r="A717" s="138">
        <v>41134</v>
      </c>
      <c r="B717" s="133">
        <v>1.2339</v>
      </c>
      <c r="C717" s="24">
        <v>112.47</v>
      </c>
      <c r="D717" s="63">
        <f t="shared" si="10"/>
        <v>91.150012156576707</v>
      </c>
      <c r="F717" s="129"/>
      <c r="G717" s="139"/>
    </row>
    <row r="718" spans="1:7">
      <c r="A718" s="138">
        <v>41135</v>
      </c>
      <c r="B718" s="133">
        <v>1.2352000000000001</v>
      </c>
      <c r="C718" s="24">
        <v>114.38</v>
      </c>
      <c r="D718" s="63">
        <f t="shared" si="10"/>
        <v>92.600388601036258</v>
      </c>
      <c r="F718" s="129"/>
      <c r="G718" s="139"/>
    </row>
    <row r="719" spans="1:7">
      <c r="A719" s="138">
        <v>41136</v>
      </c>
      <c r="B719" s="133">
        <v>1.2276</v>
      </c>
      <c r="C719" s="24">
        <v>114.04</v>
      </c>
      <c r="D719" s="63">
        <f t="shared" si="10"/>
        <v>92.896709025741288</v>
      </c>
      <c r="F719" s="129"/>
      <c r="G719" s="139"/>
    </row>
    <row r="720" spans="1:7">
      <c r="A720" s="138">
        <v>41137</v>
      </c>
      <c r="B720" s="133">
        <v>1.2279</v>
      </c>
      <c r="C720" s="24">
        <v>114.79</v>
      </c>
      <c r="D720" s="63">
        <f t="shared" si="10"/>
        <v>93.484811466731827</v>
      </c>
      <c r="F720" s="129"/>
      <c r="G720" s="139"/>
    </row>
    <row r="721" spans="1:7">
      <c r="A721" s="138">
        <v>41138</v>
      </c>
      <c r="B721" s="133">
        <v>1.2337</v>
      </c>
      <c r="C721" s="24">
        <v>116.96000000000001</v>
      </c>
      <c r="D721" s="63">
        <f t="shared" si="10"/>
        <v>94.804247385912305</v>
      </c>
      <c r="F721" s="129"/>
      <c r="G721" s="139"/>
    </row>
    <row r="722" spans="1:7">
      <c r="A722" s="138">
        <v>41141</v>
      </c>
      <c r="B722" s="133">
        <v>1.23</v>
      </c>
      <c r="C722" s="24">
        <v>114.08</v>
      </c>
      <c r="D722" s="63">
        <f t="shared" si="10"/>
        <v>92.747967479674799</v>
      </c>
      <c r="F722" s="129"/>
      <c r="G722" s="139"/>
    </row>
    <row r="723" spans="1:7">
      <c r="A723" s="138">
        <v>41142</v>
      </c>
      <c r="B723" s="133">
        <v>1.2427999999999999</v>
      </c>
      <c r="C723" s="24">
        <v>114.3</v>
      </c>
      <c r="D723" s="63">
        <f t="shared" si="10"/>
        <v>91.969745735436121</v>
      </c>
      <c r="F723" s="129"/>
      <c r="G723" s="139"/>
    </row>
    <row r="724" spans="1:7">
      <c r="A724" s="138">
        <v>41143</v>
      </c>
      <c r="B724" s="133">
        <v>1.2447999999999999</v>
      </c>
      <c r="C724" s="24">
        <v>114.93</v>
      </c>
      <c r="D724" s="63">
        <f t="shared" si="10"/>
        <v>92.328084832904892</v>
      </c>
      <c r="F724" s="129"/>
      <c r="G724" s="139"/>
    </row>
    <row r="725" spans="1:7">
      <c r="A725" s="138">
        <v>41144</v>
      </c>
      <c r="B725" s="133">
        <v>1.2552000000000001</v>
      </c>
      <c r="C725" s="24">
        <v>114.52</v>
      </c>
      <c r="D725" s="63">
        <f t="shared" si="10"/>
        <v>91.236456341618862</v>
      </c>
      <c r="F725" s="129"/>
      <c r="G725" s="139"/>
    </row>
    <row r="726" spans="1:7">
      <c r="A726" s="138">
        <v>41145</v>
      </c>
      <c r="B726" s="133">
        <v>1.2506999999999999</v>
      </c>
      <c r="C726" s="24">
        <v>116.04</v>
      </c>
      <c r="D726" s="63">
        <f t="shared" si="10"/>
        <v>92.780043175821547</v>
      </c>
      <c r="F726" s="129"/>
      <c r="G726" s="139"/>
    </row>
    <row r="727" spans="1:7">
      <c r="A727" s="138">
        <v>41148</v>
      </c>
      <c r="B727" s="133">
        <v>1.2529999999999999</v>
      </c>
      <c r="C727" s="24">
        <v>114.69</v>
      </c>
      <c r="D727" s="63">
        <f t="shared" si="10"/>
        <v>91.532322426177174</v>
      </c>
      <c r="F727" s="129"/>
      <c r="G727" s="139"/>
    </row>
    <row r="728" spans="1:7">
      <c r="A728" s="138">
        <v>41149</v>
      </c>
      <c r="B728" s="133">
        <v>1.2547999999999999</v>
      </c>
      <c r="C728" s="24">
        <v>113.42</v>
      </c>
      <c r="D728" s="63">
        <f t="shared" si="10"/>
        <v>90.388906598661151</v>
      </c>
      <c r="F728" s="129"/>
      <c r="G728" s="139"/>
    </row>
    <row r="729" spans="1:7">
      <c r="A729" s="138">
        <v>41150</v>
      </c>
      <c r="B729" s="133">
        <v>1.2544999999999999</v>
      </c>
      <c r="C729" s="24">
        <v>112.73</v>
      </c>
      <c r="D729" s="63">
        <f t="shared" si="10"/>
        <v>89.860502192108413</v>
      </c>
      <c r="F729" s="129"/>
      <c r="G729" s="139"/>
    </row>
    <row r="730" spans="1:7">
      <c r="A730" s="138">
        <v>41151</v>
      </c>
      <c r="B730" s="133">
        <v>1.2544</v>
      </c>
      <c r="C730" s="24">
        <v>112.44</v>
      </c>
      <c r="D730" s="63">
        <f t="shared" si="10"/>
        <v>89.636479591836732</v>
      </c>
      <c r="F730" s="129"/>
      <c r="G730" s="139"/>
    </row>
    <row r="731" spans="1:7">
      <c r="A731" s="138">
        <v>41152</v>
      </c>
      <c r="B731" s="133">
        <v>1.2611000000000001</v>
      </c>
      <c r="C731" s="24">
        <v>113.11</v>
      </c>
      <c r="D731" s="63">
        <f t="shared" si="10"/>
        <v>89.691539132503365</v>
      </c>
      <c r="F731" s="129"/>
      <c r="G731" s="139"/>
    </row>
    <row r="732" spans="1:7">
      <c r="A732" s="138">
        <v>41155</v>
      </c>
      <c r="B732" s="133">
        <v>1.2567999999999999</v>
      </c>
      <c r="C732" s="24" t="e">
        <v>#N/A</v>
      </c>
      <c r="D732" s="63" t="e">
        <f t="shared" si="10"/>
        <v>#N/A</v>
      </c>
      <c r="F732" s="129"/>
      <c r="G732" s="141"/>
    </row>
    <row r="733" spans="1:7">
      <c r="A733" s="138">
        <v>41156</v>
      </c>
      <c r="B733" s="133">
        <v>1.2579</v>
      </c>
      <c r="C733" s="24">
        <v>115.12</v>
      </c>
      <c r="D733" s="63">
        <f t="shared" si="10"/>
        <v>91.517608712934262</v>
      </c>
      <c r="F733" s="129"/>
      <c r="G733" s="139"/>
    </row>
    <row r="734" spans="1:7">
      <c r="A734" s="138">
        <v>41157</v>
      </c>
      <c r="B734" s="133">
        <v>1.2578</v>
      </c>
      <c r="C734" s="24">
        <v>115.58</v>
      </c>
      <c r="D734" s="63">
        <f t="shared" si="10"/>
        <v>91.890602639529334</v>
      </c>
      <c r="F734" s="129"/>
      <c r="G734" s="139"/>
    </row>
    <row r="735" spans="1:7">
      <c r="A735" s="138">
        <v>41158</v>
      </c>
      <c r="B735" s="133">
        <v>1.2638</v>
      </c>
      <c r="C735" s="24">
        <v>113.71000000000001</v>
      </c>
      <c r="D735" s="63">
        <f t="shared" si="10"/>
        <v>89.974679537901565</v>
      </c>
      <c r="F735" s="129"/>
      <c r="G735" s="139"/>
    </row>
    <row r="736" spans="1:7">
      <c r="A736" s="138">
        <v>41159</v>
      </c>
      <c r="B736" s="133">
        <v>1.2706</v>
      </c>
      <c r="C736" s="24">
        <v>114.14</v>
      </c>
      <c r="D736" s="63">
        <f t="shared" si="10"/>
        <v>89.831575633558955</v>
      </c>
      <c r="F736" s="129"/>
      <c r="G736" s="139"/>
    </row>
    <row r="737" spans="1:7">
      <c r="A737" s="138">
        <v>41162</v>
      </c>
      <c r="B737" s="133">
        <v>1.2776000000000001</v>
      </c>
      <c r="C737" s="24">
        <v>113.99000000000001</v>
      </c>
      <c r="D737" s="63">
        <f t="shared" si="10"/>
        <v>89.221978710081402</v>
      </c>
      <c r="F737" s="129"/>
      <c r="G737" s="139"/>
    </row>
    <row r="738" spans="1:7">
      <c r="A738" s="138">
        <v>41163</v>
      </c>
      <c r="B738" s="133">
        <v>1.2786999999999999</v>
      </c>
      <c r="C738" s="24">
        <v>114.72</v>
      </c>
      <c r="D738" s="63">
        <f t="shared" si="10"/>
        <v>89.716117932274969</v>
      </c>
      <c r="F738" s="129"/>
      <c r="G738" s="139"/>
    </row>
    <row r="739" spans="1:7">
      <c r="A739" s="138">
        <v>41164</v>
      </c>
      <c r="B739" s="133">
        <v>1.2896000000000001</v>
      </c>
      <c r="C739" s="24">
        <v>115.07000000000001</v>
      </c>
      <c r="D739" s="63">
        <f t="shared" si="10"/>
        <v>89.229218362282879</v>
      </c>
      <c r="F739" s="129"/>
      <c r="G739" s="139"/>
    </row>
    <row r="740" spans="1:7">
      <c r="A740" s="138">
        <v>41165</v>
      </c>
      <c r="B740" s="133">
        <v>1.2909999999999999</v>
      </c>
      <c r="C740" s="24">
        <v>116.19</v>
      </c>
      <c r="D740" s="63">
        <f t="shared" ref="D740:D803" si="11">+IF(B740&gt;0,IF(C740&gt;0,(C740/B740),#N/A))</f>
        <v>90</v>
      </c>
      <c r="F740" s="129"/>
      <c r="G740" s="139"/>
    </row>
    <row r="741" spans="1:7">
      <c r="A741" s="138">
        <v>41166</v>
      </c>
      <c r="B741" s="133">
        <v>1.3095000000000001</v>
      </c>
      <c r="C741" s="24">
        <v>116.85000000000001</v>
      </c>
      <c r="D741" s="63">
        <f t="shared" si="11"/>
        <v>89.232531500572733</v>
      </c>
      <c r="F741" s="129"/>
      <c r="G741" s="139"/>
    </row>
    <row r="742" spans="1:7">
      <c r="A742" s="138">
        <v>41169</v>
      </c>
      <c r="B742" s="133">
        <v>1.3086</v>
      </c>
      <c r="C742" s="24">
        <v>117.26</v>
      </c>
      <c r="D742" s="63">
        <f t="shared" si="11"/>
        <v>89.60721381629223</v>
      </c>
      <c r="F742" s="129"/>
      <c r="G742" s="139"/>
    </row>
    <row r="743" spans="1:7">
      <c r="A743" s="138">
        <v>41170</v>
      </c>
      <c r="B743" s="133">
        <v>1.3053999999999999</v>
      </c>
      <c r="C743" s="24">
        <v>116.02</v>
      </c>
      <c r="D743" s="63">
        <f t="shared" si="11"/>
        <v>88.87697257545581</v>
      </c>
      <c r="F743" s="129"/>
      <c r="G743" s="139"/>
    </row>
    <row r="744" spans="1:7">
      <c r="A744" s="138">
        <v>41171</v>
      </c>
      <c r="B744" s="133">
        <v>1.3002</v>
      </c>
      <c r="C744" s="24">
        <v>113.33</v>
      </c>
      <c r="D744" s="63">
        <f t="shared" si="11"/>
        <v>87.163513305645282</v>
      </c>
      <c r="F744" s="129"/>
      <c r="G744" s="139"/>
    </row>
    <row r="745" spans="1:7">
      <c r="A745" s="138">
        <v>41172</v>
      </c>
      <c r="B745" s="133">
        <v>1.2954000000000001</v>
      </c>
      <c r="C745" s="24">
        <v>110.11</v>
      </c>
      <c r="D745" s="63">
        <f t="shared" si="11"/>
        <v>85.00077196232823</v>
      </c>
      <c r="F745" s="129"/>
      <c r="G745" s="139"/>
    </row>
    <row r="746" spans="1:7">
      <c r="A746" s="138">
        <v>41173</v>
      </c>
      <c r="B746" s="133">
        <v>1.2988</v>
      </c>
      <c r="C746" s="24">
        <v>108.73</v>
      </c>
      <c r="D746" s="63">
        <f t="shared" si="11"/>
        <v>83.715737603942102</v>
      </c>
      <c r="F746" s="129"/>
      <c r="G746" s="139"/>
    </row>
    <row r="747" spans="1:7">
      <c r="A747" s="138">
        <v>41176</v>
      </c>
      <c r="B747" s="133">
        <v>1.2916000000000001</v>
      </c>
      <c r="C747" s="24">
        <v>110.96000000000001</v>
      </c>
      <c r="D747" s="63">
        <f t="shared" si="11"/>
        <v>85.908950139362034</v>
      </c>
      <c r="F747" s="129"/>
      <c r="G747" s="139"/>
    </row>
    <row r="748" spans="1:7">
      <c r="A748" s="138">
        <v>41177</v>
      </c>
      <c r="B748" s="133">
        <v>1.2931999999999999</v>
      </c>
      <c r="C748" s="24">
        <v>109.93</v>
      </c>
      <c r="D748" s="63">
        <f t="shared" si="11"/>
        <v>85.006186204763395</v>
      </c>
      <c r="F748" s="129"/>
      <c r="G748" s="139"/>
    </row>
    <row r="749" spans="1:7">
      <c r="A749" s="138">
        <v>41178</v>
      </c>
      <c r="B749" s="133">
        <v>1.2845</v>
      </c>
      <c r="C749" s="24">
        <v>110.83</v>
      </c>
      <c r="D749" s="63">
        <f t="shared" si="11"/>
        <v>86.282600233553907</v>
      </c>
      <c r="F749" s="129"/>
      <c r="G749" s="139"/>
    </row>
    <row r="750" spans="1:7">
      <c r="A750" s="138">
        <v>41179</v>
      </c>
      <c r="B750" s="133">
        <v>1.2874000000000001</v>
      </c>
      <c r="C750" s="24">
        <v>109.65</v>
      </c>
      <c r="D750" s="63">
        <f t="shared" si="11"/>
        <v>85.171663818549007</v>
      </c>
      <c r="F750" s="129"/>
      <c r="G750" s="139"/>
    </row>
    <row r="751" spans="1:7">
      <c r="A751" s="138">
        <v>41180</v>
      </c>
      <c r="B751" s="133">
        <v>1.2929999999999999</v>
      </c>
      <c r="C751" s="24">
        <v>111.53</v>
      </c>
      <c r="D751" s="63">
        <f t="shared" si="11"/>
        <v>86.256767208043314</v>
      </c>
      <c r="F751" s="129"/>
      <c r="G751" s="139"/>
    </row>
    <row r="752" spans="1:7">
      <c r="A752" s="138">
        <v>41183</v>
      </c>
      <c r="B752" s="133">
        <v>1.2877000000000001</v>
      </c>
      <c r="C752" s="24">
        <v>112.60000000000001</v>
      </c>
      <c r="D752" s="63">
        <f t="shared" si="11"/>
        <v>87.442727343325316</v>
      </c>
      <c r="F752" s="129"/>
      <c r="G752" s="139"/>
    </row>
    <row r="753" spans="1:7">
      <c r="A753" s="138">
        <v>41184</v>
      </c>
      <c r="B753" s="133">
        <v>1.2929999999999999</v>
      </c>
      <c r="C753" s="24">
        <v>112.3</v>
      </c>
      <c r="D753" s="63">
        <f t="shared" si="11"/>
        <v>86.8522815158546</v>
      </c>
      <c r="F753" s="129"/>
      <c r="G753" s="139"/>
    </row>
    <row r="754" spans="1:7">
      <c r="A754" s="138">
        <v>41185</v>
      </c>
      <c r="B754" s="133">
        <v>1.2904</v>
      </c>
      <c r="C754" s="24">
        <v>112.11</v>
      </c>
      <c r="D754" s="63">
        <f t="shared" si="11"/>
        <v>86.880037197768132</v>
      </c>
      <c r="F754" s="129"/>
      <c r="G754" s="139"/>
    </row>
    <row r="755" spans="1:7">
      <c r="A755" s="138">
        <v>41186</v>
      </c>
      <c r="B755" s="133">
        <v>1.2950999999999999</v>
      </c>
      <c r="C755" s="24">
        <v>109.72</v>
      </c>
      <c r="D755" s="63">
        <f t="shared" si="11"/>
        <v>84.719326692919466</v>
      </c>
      <c r="F755" s="129"/>
      <c r="G755" s="139"/>
    </row>
    <row r="756" spans="1:7">
      <c r="A756" s="138">
        <v>41187</v>
      </c>
      <c r="B756" s="133">
        <v>1.3002</v>
      </c>
      <c r="C756" s="24">
        <v>110.2</v>
      </c>
      <c r="D756" s="63">
        <f t="shared" si="11"/>
        <v>84.756191355176128</v>
      </c>
      <c r="F756" s="129"/>
      <c r="G756" s="139"/>
    </row>
    <row r="757" spans="1:7">
      <c r="A757" s="138">
        <v>41190</v>
      </c>
      <c r="B757" s="133">
        <v>1.2958000000000001</v>
      </c>
      <c r="C757" s="24">
        <v>112.09</v>
      </c>
      <c r="D757" s="63">
        <f t="shared" si="11"/>
        <v>86.502546689303898</v>
      </c>
      <c r="F757" s="129"/>
      <c r="G757" s="139"/>
    </row>
    <row r="758" spans="1:7">
      <c r="A758" s="138">
        <v>41191</v>
      </c>
      <c r="B758" s="133">
        <v>1.2952999999999999</v>
      </c>
      <c r="C758" s="24">
        <v>111.79</v>
      </c>
      <c r="D758" s="63">
        <f t="shared" si="11"/>
        <v>86.304331043001639</v>
      </c>
      <c r="F758" s="129"/>
      <c r="G758" s="139"/>
    </row>
    <row r="759" spans="1:7">
      <c r="A759" s="138">
        <v>41192</v>
      </c>
      <c r="B759" s="133">
        <v>1.2888999999999999</v>
      </c>
      <c r="C759" s="24">
        <v>113.35000000000001</v>
      </c>
      <c r="D759" s="63">
        <f t="shared" si="11"/>
        <v>87.943207386143229</v>
      </c>
      <c r="F759" s="129"/>
      <c r="G759" s="139"/>
    </row>
    <row r="760" spans="1:7">
      <c r="A760" s="138">
        <v>41193</v>
      </c>
      <c r="B760" s="133">
        <v>1.2918000000000001</v>
      </c>
      <c r="C760" s="24">
        <v>114.64</v>
      </c>
      <c r="D760" s="63">
        <f t="shared" si="11"/>
        <v>88.744387676110847</v>
      </c>
      <c r="F760" s="129"/>
      <c r="G760" s="139"/>
    </row>
    <row r="761" spans="1:7">
      <c r="A761" s="138">
        <v>41194</v>
      </c>
      <c r="B761" s="133">
        <v>1.2969999999999999</v>
      </c>
      <c r="C761" s="24">
        <v>115.53</v>
      </c>
      <c r="D761" s="63">
        <f t="shared" si="11"/>
        <v>89.074787972243641</v>
      </c>
      <c r="F761" s="129"/>
      <c r="G761" s="139"/>
    </row>
    <row r="762" spans="1:7">
      <c r="A762" s="138">
        <v>41197</v>
      </c>
      <c r="B762" s="133">
        <v>1.2970999999999999</v>
      </c>
      <c r="C762" s="24">
        <v>114.87</v>
      </c>
      <c r="D762" s="63">
        <f t="shared" si="11"/>
        <v>88.55909336211549</v>
      </c>
      <c r="F762" s="129"/>
      <c r="G762" s="139"/>
    </row>
    <row r="763" spans="1:7">
      <c r="A763" s="138">
        <v>41198</v>
      </c>
      <c r="B763" s="133">
        <v>1.3046</v>
      </c>
      <c r="C763" s="24">
        <v>114.96000000000001</v>
      </c>
      <c r="D763" s="63">
        <f t="shared" si="11"/>
        <v>88.118963667024389</v>
      </c>
      <c r="F763" s="129"/>
      <c r="G763" s="139"/>
    </row>
    <row r="764" spans="1:7">
      <c r="A764" s="138">
        <v>41199</v>
      </c>
      <c r="B764" s="133">
        <v>1.3120000000000001</v>
      </c>
      <c r="C764" s="24">
        <v>115.01</v>
      </c>
      <c r="D764" s="63">
        <f t="shared" si="11"/>
        <v>87.660060975609753</v>
      </c>
      <c r="F764" s="129"/>
      <c r="G764" s="139"/>
    </row>
    <row r="765" spans="1:7">
      <c r="A765" s="138">
        <v>41200</v>
      </c>
      <c r="B765" s="133">
        <v>1.3118000000000001</v>
      </c>
      <c r="C765" s="24">
        <v>113.68</v>
      </c>
      <c r="D765" s="63">
        <f t="shared" si="11"/>
        <v>86.659551760939166</v>
      </c>
      <c r="F765" s="129"/>
      <c r="G765" s="139"/>
    </row>
    <row r="766" spans="1:7">
      <c r="A766" s="138">
        <v>41201</v>
      </c>
      <c r="B766" s="133">
        <v>1.3035000000000001</v>
      </c>
      <c r="C766" s="24">
        <v>112.71000000000001</v>
      </c>
      <c r="D766" s="63">
        <f t="shared" si="11"/>
        <v>86.46720368239356</v>
      </c>
      <c r="F766" s="129"/>
      <c r="G766" s="139"/>
    </row>
    <row r="767" spans="1:7">
      <c r="A767" s="138">
        <v>41204</v>
      </c>
      <c r="B767" s="133">
        <v>1.3063</v>
      </c>
      <c r="C767" s="24">
        <v>112.25</v>
      </c>
      <c r="D767" s="63">
        <f t="shared" si="11"/>
        <v>85.929725177983613</v>
      </c>
      <c r="F767" s="129"/>
      <c r="G767" s="139"/>
    </row>
    <row r="768" spans="1:7">
      <c r="A768" s="138">
        <v>41205</v>
      </c>
      <c r="B768" s="133">
        <v>1.3005</v>
      </c>
      <c r="C768" s="24">
        <v>110.36</v>
      </c>
      <c r="D768" s="63">
        <f t="shared" si="11"/>
        <v>84.859669357939254</v>
      </c>
      <c r="F768" s="129"/>
      <c r="G768" s="139"/>
    </row>
    <row r="769" spans="1:7">
      <c r="A769" s="138">
        <v>41206</v>
      </c>
      <c r="B769" s="133">
        <v>1.2942</v>
      </c>
      <c r="C769" s="24">
        <v>108.59</v>
      </c>
      <c r="D769" s="63">
        <f t="shared" si="11"/>
        <v>83.905115129037242</v>
      </c>
      <c r="F769" s="129"/>
      <c r="G769" s="139"/>
    </row>
    <row r="770" spans="1:7">
      <c r="A770" s="138">
        <v>41207</v>
      </c>
      <c r="B770" s="133">
        <v>1.2992999999999999</v>
      </c>
      <c r="C770" s="24">
        <v>108.36</v>
      </c>
      <c r="D770" s="63">
        <f t="shared" si="11"/>
        <v>83.398753174786435</v>
      </c>
      <c r="F770" s="129"/>
      <c r="G770" s="139"/>
    </row>
    <row r="771" spans="1:7">
      <c r="A771" s="138">
        <v>41208</v>
      </c>
      <c r="B771" s="133">
        <v>1.2907999999999999</v>
      </c>
      <c r="C771" s="24">
        <v>108.7</v>
      </c>
      <c r="D771" s="63">
        <f t="shared" si="11"/>
        <v>84.211341803532704</v>
      </c>
      <c r="F771" s="129"/>
      <c r="G771" s="139"/>
    </row>
    <row r="772" spans="1:7">
      <c r="A772" s="138">
        <v>41211</v>
      </c>
      <c r="B772" s="133">
        <v>1.2898000000000001</v>
      </c>
      <c r="C772" s="24">
        <v>108.63</v>
      </c>
      <c r="D772" s="63">
        <f t="shared" si="11"/>
        <v>84.222360055822605</v>
      </c>
      <c r="F772" s="129"/>
      <c r="G772" s="139"/>
    </row>
    <row r="773" spans="1:7">
      <c r="A773" s="138">
        <v>41212</v>
      </c>
      <c r="B773" s="133">
        <v>1.2962</v>
      </c>
      <c r="C773" s="24">
        <v>109.55</v>
      </c>
      <c r="D773" s="63">
        <f t="shared" si="11"/>
        <v>84.516278352106156</v>
      </c>
      <c r="F773" s="129"/>
      <c r="G773" s="139"/>
    </row>
    <row r="774" spans="1:7">
      <c r="A774" s="138">
        <v>41213</v>
      </c>
      <c r="B774" s="133">
        <v>1.2992999999999999</v>
      </c>
      <c r="C774" s="24">
        <v>109.4</v>
      </c>
      <c r="D774" s="63">
        <f t="shared" si="11"/>
        <v>84.199184176094832</v>
      </c>
      <c r="F774" s="129"/>
      <c r="G774" s="139"/>
    </row>
    <row r="775" spans="1:7">
      <c r="A775" s="138">
        <v>41214</v>
      </c>
      <c r="B775" s="133">
        <v>1.2975000000000001</v>
      </c>
      <c r="C775" s="24">
        <v>109.3</v>
      </c>
      <c r="D775" s="63">
        <f t="shared" si="11"/>
        <v>84.238921001926769</v>
      </c>
      <c r="F775" s="129"/>
      <c r="G775" s="139"/>
    </row>
    <row r="776" spans="1:7">
      <c r="A776" s="138">
        <v>41215</v>
      </c>
      <c r="B776" s="133">
        <v>1.2849999999999999</v>
      </c>
      <c r="C776" s="24">
        <v>108.38</v>
      </c>
      <c r="D776" s="63">
        <f t="shared" si="11"/>
        <v>84.342412451361866</v>
      </c>
      <c r="F776" s="129"/>
      <c r="G776" s="139"/>
    </row>
    <row r="777" spans="1:7">
      <c r="A777" s="138">
        <v>41218</v>
      </c>
      <c r="B777" s="133">
        <v>1.2777000000000001</v>
      </c>
      <c r="C777" s="24">
        <v>107.21000000000001</v>
      </c>
      <c r="D777" s="63">
        <f t="shared" si="11"/>
        <v>83.90858574000157</v>
      </c>
      <c r="F777" s="129"/>
      <c r="G777" s="139"/>
    </row>
    <row r="778" spans="1:7">
      <c r="A778" s="138">
        <v>41219</v>
      </c>
      <c r="B778" s="133">
        <v>1.28</v>
      </c>
      <c r="C778" s="24">
        <v>106.12</v>
      </c>
      <c r="D778" s="63">
        <f t="shared" si="11"/>
        <v>82.90625</v>
      </c>
      <c r="F778" s="129"/>
      <c r="G778" s="139"/>
    </row>
    <row r="779" spans="1:7">
      <c r="A779" s="138">
        <v>41220</v>
      </c>
      <c r="B779" s="133">
        <v>1.2746</v>
      </c>
      <c r="C779" s="24">
        <v>109.32000000000001</v>
      </c>
      <c r="D779" s="63">
        <f t="shared" si="11"/>
        <v>85.768084104817206</v>
      </c>
      <c r="F779" s="129"/>
      <c r="G779" s="139"/>
    </row>
    <row r="780" spans="1:7">
      <c r="A780" s="138">
        <v>41221</v>
      </c>
      <c r="B780" s="133">
        <v>1.2736000000000001</v>
      </c>
      <c r="C780" s="24">
        <v>108.97</v>
      </c>
      <c r="D780" s="63">
        <f t="shared" si="11"/>
        <v>85.560615577889436</v>
      </c>
      <c r="F780" s="129"/>
      <c r="G780" s="139"/>
    </row>
    <row r="781" spans="1:7">
      <c r="A781" s="138">
        <v>41222</v>
      </c>
      <c r="B781" s="133">
        <v>1.2694000000000001</v>
      </c>
      <c r="C781" s="24">
        <v>107.38</v>
      </c>
      <c r="D781" s="63">
        <f t="shared" si="11"/>
        <v>84.59114542303449</v>
      </c>
      <c r="F781" s="129"/>
      <c r="G781" s="139"/>
    </row>
    <row r="782" spans="1:7">
      <c r="A782" s="138">
        <v>41225</v>
      </c>
      <c r="B782" s="133">
        <v>1.2735000000000001</v>
      </c>
      <c r="C782" s="24">
        <v>107.86</v>
      </c>
      <c r="D782" s="63">
        <f t="shared" si="11"/>
        <v>84.695720455437765</v>
      </c>
      <c r="F782" s="129"/>
      <c r="G782" s="139"/>
    </row>
    <row r="783" spans="1:7">
      <c r="A783" s="138">
        <v>41226</v>
      </c>
      <c r="B783" s="133">
        <v>1.2696000000000001</v>
      </c>
      <c r="C783" s="24">
        <v>109.52</v>
      </c>
      <c r="D783" s="63">
        <f t="shared" si="11"/>
        <v>86.263390044108377</v>
      </c>
      <c r="F783" s="129"/>
      <c r="G783" s="139"/>
    </row>
    <row r="784" spans="1:7">
      <c r="A784" s="138">
        <v>41227</v>
      </c>
      <c r="B784" s="133">
        <v>1.2726</v>
      </c>
      <c r="C784" s="24">
        <v>108.2</v>
      </c>
      <c r="D784" s="63">
        <f t="shared" si="11"/>
        <v>85.022787993085032</v>
      </c>
      <c r="F784" s="129"/>
      <c r="G784" s="139"/>
    </row>
    <row r="785" spans="1:7">
      <c r="A785" s="138">
        <v>41228</v>
      </c>
      <c r="B785" s="133">
        <v>1.2756000000000001</v>
      </c>
      <c r="C785" s="24">
        <v>109.14</v>
      </c>
      <c r="D785" s="63">
        <f t="shared" si="11"/>
        <v>85.559736594543736</v>
      </c>
      <c r="F785" s="129"/>
      <c r="G785" s="139"/>
    </row>
    <row r="786" spans="1:7">
      <c r="A786" s="138">
        <v>41229</v>
      </c>
      <c r="B786" s="133">
        <v>1.2745</v>
      </c>
      <c r="C786" s="24">
        <v>110.84</v>
      </c>
      <c r="D786" s="63">
        <f t="shared" si="11"/>
        <v>86.967438211063168</v>
      </c>
      <c r="F786" s="129"/>
      <c r="G786" s="139"/>
    </row>
    <row r="787" spans="1:7">
      <c r="A787" s="138">
        <v>41232</v>
      </c>
      <c r="B787" s="133">
        <v>1.2762</v>
      </c>
      <c r="C787" s="24">
        <v>108.51</v>
      </c>
      <c r="D787" s="63">
        <f t="shared" si="11"/>
        <v>85.025858015984966</v>
      </c>
      <c r="F787" s="129"/>
      <c r="G787" s="139"/>
    </row>
    <row r="788" spans="1:7">
      <c r="A788" s="138">
        <v>41233</v>
      </c>
      <c r="B788" s="133">
        <v>1.2808999999999999</v>
      </c>
      <c r="C788" s="24">
        <v>110.83</v>
      </c>
      <c r="D788" s="63">
        <f t="shared" si="11"/>
        <v>86.525099539386375</v>
      </c>
      <c r="F788" s="129"/>
      <c r="G788" s="139"/>
    </row>
    <row r="789" spans="1:7">
      <c r="A789" s="138">
        <v>41234</v>
      </c>
      <c r="B789" s="133">
        <v>1.2805</v>
      </c>
      <c r="C789" s="24">
        <v>110.94</v>
      </c>
      <c r="D789" s="63">
        <f t="shared" si="11"/>
        <v>86.638032018742678</v>
      </c>
      <c r="F789" s="129"/>
      <c r="G789" s="139"/>
    </row>
    <row r="790" spans="1:7">
      <c r="A790" s="138">
        <v>41235</v>
      </c>
      <c r="B790" s="133">
        <v>1.2892999999999999</v>
      </c>
      <c r="C790" s="24" t="e">
        <v>#N/A</v>
      </c>
      <c r="D790" s="63" t="e">
        <f t="shared" si="11"/>
        <v>#N/A</v>
      </c>
      <c r="F790" s="129"/>
      <c r="G790" s="141"/>
    </row>
    <row r="791" spans="1:7">
      <c r="A791" s="138">
        <v>41236</v>
      </c>
      <c r="B791" s="133">
        <v>1.2908999999999999</v>
      </c>
      <c r="C791" s="24">
        <v>110.62</v>
      </c>
      <c r="D791" s="63">
        <f t="shared" si="11"/>
        <v>85.692152761639178</v>
      </c>
      <c r="F791" s="129"/>
      <c r="G791" s="139"/>
    </row>
    <row r="792" spans="1:7">
      <c r="A792" s="138">
        <v>41239</v>
      </c>
      <c r="B792" s="133">
        <v>1.2964</v>
      </c>
      <c r="C792" s="24">
        <v>110.87</v>
      </c>
      <c r="D792" s="63">
        <f t="shared" si="11"/>
        <v>85.521443998765818</v>
      </c>
      <c r="F792" s="129"/>
      <c r="G792" s="139"/>
    </row>
    <row r="793" spans="1:7">
      <c r="A793" s="138">
        <v>41240</v>
      </c>
      <c r="B793" s="133">
        <v>1.2961</v>
      </c>
      <c r="C793" s="24">
        <v>110.95</v>
      </c>
      <c r="D793" s="63">
        <f t="shared" si="11"/>
        <v>85.602962734356922</v>
      </c>
      <c r="F793" s="129"/>
      <c r="G793" s="139"/>
    </row>
    <row r="794" spans="1:7">
      <c r="A794" s="138">
        <v>41241</v>
      </c>
      <c r="B794" s="133">
        <v>1.2890999999999999</v>
      </c>
      <c r="C794" s="24">
        <v>110.54</v>
      </c>
      <c r="D794" s="63">
        <f t="shared" si="11"/>
        <v>85.749747886122108</v>
      </c>
      <c r="F794" s="129"/>
      <c r="G794" s="139"/>
    </row>
    <row r="795" spans="1:7">
      <c r="A795" s="138">
        <v>41242</v>
      </c>
      <c r="B795" s="133">
        <v>1.2994000000000001</v>
      </c>
      <c r="C795" s="24">
        <v>109.29</v>
      </c>
      <c r="D795" s="63">
        <f t="shared" si="11"/>
        <v>84.108049869170387</v>
      </c>
      <c r="F795" s="129"/>
      <c r="G795" s="139"/>
    </row>
    <row r="796" spans="1:7">
      <c r="A796" s="138">
        <v>41243</v>
      </c>
      <c r="B796" s="133">
        <v>1.2986</v>
      </c>
      <c r="C796" s="24">
        <v>110.84</v>
      </c>
      <c r="D796" s="63">
        <f t="shared" si="11"/>
        <v>85.353457569690434</v>
      </c>
      <c r="F796" s="129"/>
      <c r="G796" s="139"/>
    </row>
    <row r="797" spans="1:7">
      <c r="A797" s="138">
        <v>41246</v>
      </c>
      <c r="B797" s="133">
        <v>1.3057000000000001</v>
      </c>
      <c r="C797" s="24">
        <v>110.96000000000001</v>
      </c>
      <c r="D797" s="63">
        <f t="shared" si="11"/>
        <v>84.981236118557092</v>
      </c>
      <c r="F797" s="129"/>
      <c r="G797" s="139"/>
    </row>
    <row r="798" spans="1:7">
      <c r="A798" s="138">
        <v>41247</v>
      </c>
      <c r="B798" s="133">
        <v>1.3091999999999999</v>
      </c>
      <c r="C798" s="24">
        <v>111.56</v>
      </c>
      <c r="D798" s="63">
        <f t="shared" si="11"/>
        <v>85.212343415826467</v>
      </c>
      <c r="F798" s="129"/>
      <c r="G798" s="139"/>
    </row>
    <row r="799" spans="1:7">
      <c r="A799" s="138">
        <v>41248</v>
      </c>
      <c r="B799" s="133">
        <v>1.3065</v>
      </c>
      <c r="C799" s="24">
        <v>110.03</v>
      </c>
      <c r="D799" s="63">
        <f t="shared" si="11"/>
        <v>84.217374665135864</v>
      </c>
      <c r="F799" s="129"/>
      <c r="G799" s="139"/>
    </row>
    <row r="800" spans="1:7">
      <c r="A800" s="138">
        <v>41249</v>
      </c>
      <c r="B800" s="133">
        <v>1.3071999999999999</v>
      </c>
      <c r="C800" s="24">
        <v>109.79</v>
      </c>
      <c r="D800" s="63">
        <f t="shared" si="11"/>
        <v>83.988678090575291</v>
      </c>
      <c r="F800" s="129"/>
      <c r="G800" s="139"/>
    </row>
    <row r="801" spans="1:7">
      <c r="A801" s="138">
        <v>41250</v>
      </c>
      <c r="B801" s="133">
        <v>1.2905</v>
      </c>
      <c r="C801" s="24">
        <v>107.99000000000001</v>
      </c>
      <c r="D801" s="63">
        <f t="shared" si="11"/>
        <v>83.680743897714066</v>
      </c>
      <c r="F801" s="129"/>
      <c r="G801" s="139"/>
    </row>
    <row r="802" spans="1:7">
      <c r="A802" s="138">
        <v>41253</v>
      </c>
      <c r="B802" s="133">
        <v>1.2929999999999999</v>
      </c>
      <c r="C802" s="24">
        <v>107.25</v>
      </c>
      <c r="D802" s="63">
        <f t="shared" si="11"/>
        <v>82.946635730858475</v>
      </c>
      <c r="F802" s="129"/>
      <c r="G802" s="139"/>
    </row>
    <row r="803" spans="1:7">
      <c r="A803" s="138">
        <v>41254</v>
      </c>
      <c r="B803" s="133">
        <v>1.2992999999999999</v>
      </c>
      <c r="C803" s="24">
        <v>107.89</v>
      </c>
      <c r="D803" s="63">
        <f t="shared" si="11"/>
        <v>83.037019933810527</v>
      </c>
      <c r="F803" s="129"/>
      <c r="G803" s="139"/>
    </row>
    <row r="804" spans="1:7">
      <c r="A804" s="138">
        <v>41255</v>
      </c>
      <c r="B804" s="133">
        <v>1.304</v>
      </c>
      <c r="C804" s="24">
        <v>108.05</v>
      </c>
      <c r="D804" s="63">
        <f t="shared" ref="D804:D867" si="12">+IF(B804&gt;0,IF(C804&gt;0,(C804/B804),#N/A))</f>
        <v>82.860429447852752</v>
      </c>
      <c r="F804" s="129"/>
      <c r="G804" s="139"/>
    </row>
    <row r="805" spans="1:7">
      <c r="A805" s="138">
        <v>41256</v>
      </c>
      <c r="B805" s="133">
        <v>1.3077000000000001</v>
      </c>
      <c r="C805" s="24">
        <v>109.44</v>
      </c>
      <c r="D805" s="63">
        <f t="shared" si="12"/>
        <v>83.68891947694425</v>
      </c>
      <c r="F805" s="129"/>
      <c r="G805" s="139"/>
    </row>
    <row r="806" spans="1:7">
      <c r="A806" s="138">
        <v>41257</v>
      </c>
      <c r="B806" s="133">
        <v>1.3081</v>
      </c>
      <c r="C806" s="24">
        <v>108.9</v>
      </c>
      <c r="D806" s="63">
        <f t="shared" si="12"/>
        <v>83.250516015595139</v>
      </c>
      <c r="F806" s="129"/>
      <c r="G806" s="139"/>
    </row>
    <row r="807" spans="1:7">
      <c r="A807" s="138">
        <v>41260</v>
      </c>
      <c r="B807" s="133">
        <v>1.3160000000000001</v>
      </c>
      <c r="C807" s="24">
        <v>109.13</v>
      </c>
      <c r="D807" s="63">
        <f t="shared" si="12"/>
        <v>82.925531914893611</v>
      </c>
      <c r="F807" s="129"/>
      <c r="G807" s="139"/>
    </row>
    <row r="808" spans="1:7">
      <c r="A808" s="138">
        <v>41261</v>
      </c>
      <c r="B808" s="133">
        <v>1.3178000000000001</v>
      </c>
      <c r="C808" s="24">
        <v>108.03</v>
      </c>
      <c r="D808" s="63">
        <f t="shared" si="12"/>
        <v>81.977538321444825</v>
      </c>
      <c r="F808" s="129"/>
      <c r="G808" s="139"/>
    </row>
    <row r="809" spans="1:7">
      <c r="A809" s="138">
        <v>41262</v>
      </c>
      <c r="B809" s="133">
        <v>1.3302</v>
      </c>
      <c r="C809" s="24">
        <v>108.63</v>
      </c>
      <c r="D809" s="63">
        <f t="shared" si="12"/>
        <v>81.664411366711761</v>
      </c>
      <c r="F809" s="129"/>
      <c r="G809" s="139"/>
    </row>
    <row r="810" spans="1:7">
      <c r="A810" s="138">
        <v>41263</v>
      </c>
      <c r="B810" s="133">
        <v>1.3246</v>
      </c>
      <c r="C810" s="24">
        <v>110.01</v>
      </c>
      <c r="D810" s="63">
        <f t="shared" si="12"/>
        <v>83.051487241431374</v>
      </c>
      <c r="F810" s="129"/>
      <c r="G810" s="139"/>
    </row>
    <row r="811" spans="1:7">
      <c r="A811" s="138">
        <v>41264</v>
      </c>
      <c r="B811" s="133">
        <v>1.3209</v>
      </c>
      <c r="C811" s="24">
        <v>110.26</v>
      </c>
      <c r="D811" s="63">
        <f t="shared" si="12"/>
        <v>83.473389355742299</v>
      </c>
      <c r="F811" s="129"/>
      <c r="G811" s="139"/>
    </row>
    <row r="812" spans="1:7">
      <c r="A812" s="138">
        <v>41267</v>
      </c>
      <c r="B812" s="133">
        <v>1.3218000000000001</v>
      </c>
      <c r="C812" s="24">
        <v>109.31</v>
      </c>
      <c r="D812" s="63">
        <f t="shared" si="12"/>
        <v>82.697836283855338</v>
      </c>
      <c r="F812" s="129"/>
      <c r="G812" s="139"/>
    </row>
    <row r="813" spans="1:7">
      <c r="A813" s="138">
        <v>41268</v>
      </c>
      <c r="B813" s="133">
        <v>1.3218000000000001</v>
      </c>
      <c r="C813" s="24" t="e">
        <v>#N/A</v>
      </c>
      <c r="D813" s="63" t="e">
        <f t="shared" si="12"/>
        <v>#N/A</v>
      </c>
      <c r="F813" s="129"/>
      <c r="G813" s="141"/>
    </row>
    <row r="814" spans="1:7">
      <c r="A814" s="138">
        <v>41269</v>
      </c>
      <c r="B814" s="133">
        <v>1.3218000000000001</v>
      </c>
      <c r="C814" s="24">
        <v>108.62</v>
      </c>
      <c r="D814" s="63">
        <f t="shared" si="12"/>
        <v>82.175820850355578</v>
      </c>
      <c r="F814" s="129"/>
      <c r="G814" s="139"/>
    </row>
    <row r="815" spans="1:7">
      <c r="A815" s="138">
        <v>41270</v>
      </c>
      <c r="B815" s="133">
        <v>1.3266</v>
      </c>
      <c r="C815" s="24">
        <v>109.55</v>
      </c>
      <c r="D815" s="63">
        <f t="shared" si="12"/>
        <v>82.579526609377353</v>
      </c>
      <c r="F815" s="129"/>
      <c r="G815" s="139"/>
    </row>
    <row r="816" spans="1:7">
      <c r="A816" s="138">
        <v>41271</v>
      </c>
      <c r="B816" s="133">
        <v>1.3183</v>
      </c>
      <c r="C816" s="24">
        <v>109.73</v>
      </c>
      <c r="D816" s="63">
        <f t="shared" si="12"/>
        <v>83.235985739209596</v>
      </c>
      <c r="F816" s="129"/>
      <c r="G816" s="139"/>
    </row>
    <row r="817" spans="1:7">
      <c r="A817" s="138">
        <v>41274</v>
      </c>
      <c r="B817" s="133">
        <v>1.3193999999999999</v>
      </c>
      <c r="C817" s="24">
        <v>110.62</v>
      </c>
      <c r="D817" s="63">
        <f t="shared" si="12"/>
        <v>83.84113991208126</v>
      </c>
      <c r="F817" s="129"/>
      <c r="G817" s="139"/>
    </row>
    <row r="818" spans="1:7">
      <c r="A818" s="138">
        <v>41275</v>
      </c>
      <c r="B818" s="133">
        <v>1.3193999999999999</v>
      </c>
      <c r="C818" s="24" t="e">
        <v>#N/A</v>
      </c>
      <c r="D818" s="63" t="e">
        <f t="shared" si="12"/>
        <v>#N/A</v>
      </c>
      <c r="F818" s="129"/>
      <c r="G818" s="141"/>
    </row>
    <row r="819" spans="1:7">
      <c r="A819" s="138">
        <v>41276</v>
      </c>
      <c r="B819" s="133">
        <v>1.3262</v>
      </c>
      <c r="C819" s="24">
        <v>110.44</v>
      </c>
      <c r="D819" s="63">
        <f t="shared" si="12"/>
        <v>83.275524053687221</v>
      </c>
      <c r="F819" s="129"/>
      <c r="G819" s="139"/>
    </row>
    <row r="820" spans="1:7">
      <c r="A820" s="138">
        <v>41277</v>
      </c>
      <c r="B820" s="133">
        <v>1.3102</v>
      </c>
      <c r="C820" s="24">
        <v>112.36</v>
      </c>
      <c r="D820" s="63">
        <f t="shared" si="12"/>
        <v>85.75789955731949</v>
      </c>
      <c r="F820" s="129"/>
      <c r="G820" s="139"/>
    </row>
    <row r="821" spans="1:7">
      <c r="A821" s="138">
        <v>41278</v>
      </c>
      <c r="B821" s="133">
        <v>1.3011999999999999</v>
      </c>
      <c r="C821" s="24">
        <v>112.16</v>
      </c>
      <c r="D821" s="63">
        <f t="shared" si="12"/>
        <v>86.197356286504771</v>
      </c>
      <c r="F821" s="129"/>
      <c r="G821" s="139"/>
    </row>
    <row r="822" spans="1:7">
      <c r="A822" s="138">
        <v>41281</v>
      </c>
      <c r="B822" s="133">
        <v>1.3039000000000001</v>
      </c>
      <c r="C822" s="24">
        <v>111.17</v>
      </c>
      <c r="D822" s="63">
        <f t="shared" si="12"/>
        <v>85.259605797990645</v>
      </c>
      <c r="F822" s="129"/>
      <c r="G822" s="139"/>
    </row>
    <row r="823" spans="1:7">
      <c r="A823" s="138">
        <v>41282</v>
      </c>
      <c r="B823" s="133">
        <v>1.3086</v>
      </c>
      <c r="C823" s="24">
        <v>111.16</v>
      </c>
      <c r="D823" s="63">
        <f t="shared" si="12"/>
        <v>84.945743542717409</v>
      </c>
      <c r="F823" s="129"/>
      <c r="G823" s="139"/>
    </row>
    <row r="824" spans="1:7">
      <c r="A824" s="138">
        <v>41283</v>
      </c>
      <c r="B824" s="133">
        <v>1.3056000000000001</v>
      </c>
      <c r="C824" s="24">
        <v>111.60000000000001</v>
      </c>
      <c r="D824" s="63">
        <f t="shared" si="12"/>
        <v>85.477941176470594</v>
      </c>
      <c r="F824" s="129"/>
      <c r="G824" s="139"/>
    </row>
    <row r="825" spans="1:7">
      <c r="A825" s="138">
        <v>41284</v>
      </c>
      <c r="B825" s="133">
        <v>1.3112999999999999</v>
      </c>
      <c r="C825" s="24">
        <v>111.51</v>
      </c>
      <c r="D825" s="63">
        <f t="shared" si="12"/>
        <v>85.037748798901859</v>
      </c>
      <c r="F825" s="129"/>
      <c r="G825" s="139"/>
    </row>
    <row r="826" spans="1:7">
      <c r="A826" s="138">
        <v>41285</v>
      </c>
      <c r="B826" s="133">
        <v>1.3273999999999999</v>
      </c>
      <c r="C826" s="24">
        <v>112.72</v>
      </c>
      <c r="D826" s="63">
        <f t="shared" si="12"/>
        <v>84.917884586409528</v>
      </c>
      <c r="F826" s="129"/>
      <c r="G826" s="139"/>
    </row>
    <row r="827" spans="1:7">
      <c r="A827" s="138">
        <v>41288</v>
      </c>
      <c r="B827" s="133">
        <v>1.3341000000000001</v>
      </c>
      <c r="C827" s="24">
        <v>110.67</v>
      </c>
      <c r="D827" s="63">
        <f t="shared" si="12"/>
        <v>82.954800989431078</v>
      </c>
      <c r="F827" s="129"/>
      <c r="G827" s="139"/>
    </row>
    <row r="828" spans="1:7">
      <c r="A828" s="138">
        <v>41289</v>
      </c>
      <c r="B828" s="133">
        <v>1.3327</v>
      </c>
      <c r="C828" s="24">
        <v>111.36</v>
      </c>
      <c r="D828" s="63">
        <f t="shared" si="12"/>
        <v>83.559690853155246</v>
      </c>
      <c r="F828" s="129"/>
      <c r="G828" s="139"/>
    </row>
    <row r="829" spans="1:7">
      <c r="A829" s="138">
        <v>41290</v>
      </c>
      <c r="B829" s="133">
        <v>1.3277000000000001</v>
      </c>
      <c r="C829" s="24">
        <v>111.58</v>
      </c>
      <c r="D829" s="63">
        <f t="shared" si="12"/>
        <v>84.040069292761913</v>
      </c>
      <c r="F829" s="129"/>
      <c r="G829" s="139"/>
    </row>
    <row r="830" spans="1:7">
      <c r="A830" s="138">
        <v>41291</v>
      </c>
      <c r="B830" s="133">
        <v>1.3368</v>
      </c>
      <c r="C830" s="24">
        <v>110.61</v>
      </c>
      <c r="D830" s="63">
        <f t="shared" si="12"/>
        <v>82.742369838420103</v>
      </c>
      <c r="F830" s="129"/>
      <c r="G830" s="139"/>
    </row>
    <row r="831" spans="1:7">
      <c r="A831" s="138">
        <v>41292</v>
      </c>
      <c r="B831" s="133">
        <v>1.3324</v>
      </c>
      <c r="C831" s="24">
        <v>110.62</v>
      </c>
      <c r="D831" s="63">
        <f t="shared" si="12"/>
        <v>83.023116181326927</v>
      </c>
      <c r="F831" s="129"/>
      <c r="G831" s="139"/>
    </row>
    <row r="832" spans="1:7">
      <c r="A832" s="138">
        <v>41295</v>
      </c>
      <c r="B832" s="133">
        <v>1.3323</v>
      </c>
      <c r="C832" s="24">
        <v>111.22</v>
      </c>
      <c r="D832" s="63">
        <f t="shared" si="12"/>
        <v>83.479696764992866</v>
      </c>
      <c r="F832" s="129"/>
      <c r="G832" s="141"/>
    </row>
    <row r="833" spans="1:7">
      <c r="A833" s="138">
        <v>41296</v>
      </c>
      <c r="B833" s="133">
        <v>1.3317000000000001</v>
      </c>
      <c r="C833" s="24">
        <v>111.84</v>
      </c>
      <c r="D833" s="63">
        <f t="shared" si="12"/>
        <v>83.982879026807836</v>
      </c>
      <c r="F833" s="129"/>
      <c r="G833" s="139"/>
    </row>
    <row r="834" spans="1:7">
      <c r="A834" s="138">
        <v>41297</v>
      </c>
      <c r="B834" s="133">
        <v>1.333</v>
      </c>
      <c r="C834" s="24">
        <v>112.3</v>
      </c>
      <c r="D834" s="63">
        <f t="shared" si="12"/>
        <v>84.246061515378841</v>
      </c>
      <c r="F834" s="129"/>
      <c r="G834" s="139"/>
    </row>
    <row r="835" spans="1:7">
      <c r="A835" s="138">
        <v>41298</v>
      </c>
      <c r="B835" s="133">
        <v>1.3349</v>
      </c>
      <c r="C835" s="24">
        <v>112.72</v>
      </c>
      <c r="D835" s="63">
        <f t="shared" si="12"/>
        <v>84.440782081054763</v>
      </c>
      <c r="F835" s="129"/>
      <c r="G835" s="139"/>
    </row>
    <row r="836" spans="1:7">
      <c r="A836" s="138">
        <v>41299</v>
      </c>
      <c r="B836" s="133">
        <v>1.3469</v>
      </c>
      <c r="C836" s="24">
        <v>113.11</v>
      </c>
      <c r="D836" s="63">
        <f t="shared" si="12"/>
        <v>83.978023609770588</v>
      </c>
      <c r="F836" s="129"/>
      <c r="G836" s="139"/>
    </row>
    <row r="837" spans="1:7">
      <c r="A837" s="138">
        <v>41302</v>
      </c>
      <c r="B837" s="133">
        <v>1.3444</v>
      </c>
      <c r="C837" s="24">
        <v>113.57000000000001</v>
      </c>
      <c r="D837" s="63">
        <f t="shared" si="12"/>
        <v>84.476346325498369</v>
      </c>
      <c r="F837" s="129"/>
      <c r="G837" s="139"/>
    </row>
    <row r="838" spans="1:7">
      <c r="A838" s="138">
        <v>41303</v>
      </c>
      <c r="B838" s="133">
        <v>1.3432999999999999</v>
      </c>
      <c r="C838" s="24">
        <v>113.39</v>
      </c>
      <c r="D838" s="63">
        <f t="shared" si="12"/>
        <v>84.411523859152837</v>
      </c>
      <c r="F838" s="129"/>
      <c r="G838" s="139"/>
    </row>
    <row r="839" spans="1:7">
      <c r="A839" s="138">
        <v>41304</v>
      </c>
      <c r="B839" s="133">
        <v>1.3541000000000001</v>
      </c>
      <c r="C839" s="24">
        <v>113.91</v>
      </c>
      <c r="D839" s="63">
        <f t="shared" si="12"/>
        <v>84.122295251458524</v>
      </c>
      <c r="F839" s="129"/>
      <c r="G839" s="139"/>
    </row>
    <row r="840" spans="1:7">
      <c r="A840" s="138">
        <v>41305</v>
      </c>
      <c r="B840" s="133">
        <v>1.355</v>
      </c>
      <c r="C840" s="24">
        <v>114.93</v>
      </c>
      <c r="D840" s="63">
        <f t="shared" si="12"/>
        <v>84.819188191881921</v>
      </c>
      <c r="F840" s="129"/>
      <c r="G840" s="139"/>
    </row>
    <row r="841" spans="1:7">
      <c r="A841" s="138">
        <v>41306</v>
      </c>
      <c r="B841" s="133">
        <v>1.3644000000000001</v>
      </c>
      <c r="C841" s="24">
        <v>115.08</v>
      </c>
      <c r="D841" s="63">
        <f t="shared" si="12"/>
        <v>84.344766930518901</v>
      </c>
      <c r="F841" s="129"/>
      <c r="G841" s="139"/>
    </row>
    <row r="842" spans="1:7">
      <c r="A842" s="138">
        <v>41309</v>
      </c>
      <c r="B842" s="133">
        <v>1.3552</v>
      </c>
      <c r="C842" s="24">
        <v>116.36</v>
      </c>
      <c r="D842" s="63">
        <f t="shared" si="12"/>
        <v>85.861865407319954</v>
      </c>
      <c r="F842" s="129"/>
      <c r="G842" s="139"/>
    </row>
    <row r="843" spans="1:7">
      <c r="A843" s="138">
        <v>41310</v>
      </c>
      <c r="B843" s="133">
        <v>1.3536999999999999</v>
      </c>
      <c r="C843" s="24">
        <v>116.04</v>
      </c>
      <c r="D843" s="63">
        <f t="shared" si="12"/>
        <v>85.720617566669134</v>
      </c>
      <c r="F843" s="129"/>
      <c r="G843" s="139"/>
    </row>
    <row r="844" spans="1:7">
      <c r="A844" s="138">
        <v>41311</v>
      </c>
      <c r="B844" s="133">
        <v>1.3516999999999999</v>
      </c>
      <c r="C844" s="24">
        <v>116.67</v>
      </c>
      <c r="D844" s="63">
        <f t="shared" si="12"/>
        <v>86.313531108973891</v>
      </c>
      <c r="F844" s="129"/>
      <c r="G844" s="139"/>
    </row>
    <row r="845" spans="1:7">
      <c r="A845" s="138">
        <v>41312</v>
      </c>
      <c r="B845" s="133">
        <v>1.3546</v>
      </c>
      <c r="C845" s="24">
        <v>116.44</v>
      </c>
      <c r="D845" s="63">
        <f t="shared" si="12"/>
        <v>85.958954672966186</v>
      </c>
      <c r="F845" s="129"/>
      <c r="G845" s="139"/>
    </row>
    <row r="846" spans="1:7">
      <c r="A846" s="138">
        <v>41313</v>
      </c>
      <c r="B846" s="133">
        <v>1.3373999999999999</v>
      </c>
      <c r="C846" s="24">
        <v>117.51</v>
      </c>
      <c r="D846" s="63">
        <f t="shared" si="12"/>
        <v>87.864513234634373</v>
      </c>
      <c r="F846" s="129"/>
      <c r="G846" s="139"/>
    </row>
    <row r="847" spans="1:7">
      <c r="A847" s="138">
        <v>41316</v>
      </c>
      <c r="B847" s="133">
        <v>1.3391</v>
      </c>
      <c r="C847" s="24">
        <v>118.60000000000001</v>
      </c>
      <c r="D847" s="63">
        <f t="shared" si="12"/>
        <v>88.566947950115761</v>
      </c>
      <c r="F847" s="129"/>
      <c r="G847" s="139"/>
    </row>
    <row r="848" spans="1:7">
      <c r="A848" s="138">
        <v>41317</v>
      </c>
      <c r="B848" s="133">
        <v>1.3438000000000001</v>
      </c>
      <c r="C848" s="24">
        <v>118.29</v>
      </c>
      <c r="D848" s="63">
        <f t="shared" si="12"/>
        <v>88.026492037505577</v>
      </c>
      <c r="F848" s="129"/>
      <c r="G848" s="139"/>
    </row>
    <row r="849" spans="1:7">
      <c r="A849" s="138">
        <v>41318</v>
      </c>
      <c r="B849" s="133">
        <v>1.3480000000000001</v>
      </c>
      <c r="C849" s="24">
        <v>118.49000000000001</v>
      </c>
      <c r="D849" s="63">
        <f t="shared" si="12"/>
        <v>87.900593471810083</v>
      </c>
      <c r="F849" s="129"/>
      <c r="G849" s="139"/>
    </row>
    <row r="850" spans="1:7">
      <c r="A850" s="138">
        <v>41319</v>
      </c>
      <c r="B850" s="133">
        <v>1.3327</v>
      </c>
      <c r="C850" s="24">
        <v>118.58</v>
      </c>
      <c r="D850" s="63">
        <f t="shared" si="12"/>
        <v>88.977264200495227</v>
      </c>
      <c r="F850" s="129"/>
      <c r="G850" s="139"/>
    </row>
    <row r="851" spans="1:7">
      <c r="A851" s="138">
        <v>41320</v>
      </c>
      <c r="B851" s="133">
        <v>1.3325</v>
      </c>
      <c r="C851" s="24">
        <v>117.89</v>
      </c>
      <c r="D851" s="63">
        <f t="shared" si="12"/>
        <v>88.472795497185743</v>
      </c>
      <c r="F851" s="129"/>
      <c r="G851" s="139"/>
    </row>
    <row r="852" spans="1:7">
      <c r="A852" s="138">
        <v>41323</v>
      </c>
      <c r="B852" s="133">
        <v>1.3351999999999999</v>
      </c>
      <c r="C852" s="24" t="e">
        <v>#N/A</v>
      </c>
      <c r="D852" s="63" t="e">
        <f t="shared" si="12"/>
        <v>#N/A</v>
      </c>
      <c r="F852" s="129"/>
      <c r="G852" s="141"/>
    </row>
    <row r="853" spans="1:7">
      <c r="A853" s="138">
        <v>41324</v>
      </c>
      <c r="B853" s="133">
        <v>1.3349</v>
      </c>
      <c r="C853" s="24">
        <v>117.71000000000001</v>
      </c>
      <c r="D853" s="63">
        <f t="shared" si="12"/>
        <v>88.178889804479738</v>
      </c>
      <c r="F853" s="129"/>
      <c r="G853" s="139"/>
    </row>
    <row r="854" spans="1:7">
      <c r="A854" s="138">
        <v>41325</v>
      </c>
      <c r="B854" s="133">
        <v>1.337</v>
      </c>
      <c r="C854" s="24">
        <v>117.35000000000001</v>
      </c>
      <c r="D854" s="63">
        <f t="shared" si="12"/>
        <v>87.771129394166053</v>
      </c>
      <c r="F854" s="129"/>
      <c r="G854" s="139"/>
    </row>
    <row r="855" spans="1:7">
      <c r="A855" s="138">
        <v>41326</v>
      </c>
      <c r="B855" s="133">
        <v>1.3186</v>
      </c>
      <c r="C855" s="24">
        <v>116.73</v>
      </c>
      <c r="D855" s="63">
        <f t="shared" si="12"/>
        <v>88.525709085393601</v>
      </c>
      <c r="F855" s="129"/>
      <c r="G855" s="139"/>
    </row>
    <row r="856" spans="1:7">
      <c r="A856" s="138">
        <v>41327</v>
      </c>
      <c r="B856" s="133">
        <v>1.3186</v>
      </c>
      <c r="C856" s="24">
        <v>114.17</v>
      </c>
      <c r="D856" s="63">
        <f t="shared" si="12"/>
        <v>86.584256029121804</v>
      </c>
      <c r="F856" s="129"/>
      <c r="G856" s="139"/>
    </row>
    <row r="857" spans="1:7">
      <c r="A857" s="138">
        <v>41330</v>
      </c>
      <c r="B857" s="133">
        <v>1.3304</v>
      </c>
      <c r="C857" s="24">
        <v>114.24000000000001</v>
      </c>
      <c r="D857" s="63">
        <f t="shared" si="12"/>
        <v>85.868911605532176</v>
      </c>
      <c r="F857" s="129"/>
      <c r="G857" s="139"/>
    </row>
    <row r="858" spans="1:7">
      <c r="A858" s="138">
        <v>41331</v>
      </c>
      <c r="B858" s="133">
        <v>1.3077000000000001</v>
      </c>
      <c r="C858" s="24">
        <v>115.11</v>
      </c>
      <c r="D858" s="63">
        <f t="shared" si="12"/>
        <v>88.024776324845135</v>
      </c>
      <c r="F858" s="129"/>
      <c r="G858" s="139"/>
    </row>
    <row r="859" spans="1:7">
      <c r="A859" s="138">
        <v>41332</v>
      </c>
      <c r="B859" s="133">
        <v>1.3097000000000001</v>
      </c>
      <c r="C859" s="24">
        <v>113.38</v>
      </c>
      <c r="D859" s="63">
        <f t="shared" si="12"/>
        <v>86.569443383981053</v>
      </c>
      <c r="F859" s="129"/>
      <c r="G859" s="139"/>
    </row>
    <row r="860" spans="1:7">
      <c r="A860" s="138">
        <v>41333</v>
      </c>
      <c r="B860" s="133">
        <v>1.3129</v>
      </c>
      <c r="C860" s="24">
        <v>112.72</v>
      </c>
      <c r="D860" s="63">
        <f t="shared" si="12"/>
        <v>85.855739203290426</v>
      </c>
      <c r="F860" s="129"/>
      <c r="G860" s="139"/>
    </row>
    <row r="861" spans="1:7">
      <c r="A861" s="138">
        <v>41334</v>
      </c>
      <c r="B861" s="133">
        <v>1.3</v>
      </c>
      <c r="C861" s="24">
        <v>112.08</v>
      </c>
      <c r="D861" s="63">
        <f t="shared" si="12"/>
        <v>86.215384615384608</v>
      </c>
      <c r="F861" s="129"/>
      <c r="G861" s="139"/>
    </row>
    <row r="862" spans="1:7">
      <c r="A862" s="138">
        <v>41337</v>
      </c>
      <c r="B862" s="133">
        <v>1.3007</v>
      </c>
      <c r="C862" s="24">
        <v>110.39</v>
      </c>
      <c r="D862" s="63">
        <f t="shared" si="12"/>
        <v>84.869685553932499</v>
      </c>
      <c r="F862" s="129"/>
      <c r="G862" s="139"/>
    </row>
    <row r="863" spans="1:7">
      <c r="A863" s="138">
        <v>41338</v>
      </c>
      <c r="B863" s="133">
        <v>1.3033999999999999</v>
      </c>
      <c r="C863" s="24">
        <v>110.37</v>
      </c>
      <c r="D863" s="63">
        <f t="shared" si="12"/>
        <v>84.678533067362295</v>
      </c>
      <c r="F863" s="129"/>
      <c r="G863" s="139"/>
    </row>
    <row r="864" spans="1:7">
      <c r="A864" s="138">
        <v>41339</v>
      </c>
      <c r="B864" s="133">
        <v>1.3035000000000001</v>
      </c>
      <c r="C864" s="24">
        <v>110.95</v>
      </c>
      <c r="D864" s="63">
        <f t="shared" si="12"/>
        <v>85.116992711929413</v>
      </c>
      <c r="F864" s="129"/>
      <c r="G864" s="139"/>
    </row>
    <row r="865" spans="1:7">
      <c r="A865" s="138">
        <v>41340</v>
      </c>
      <c r="B865" s="133">
        <v>1.3009999999999999</v>
      </c>
      <c r="C865" s="24">
        <v>111.22</v>
      </c>
      <c r="D865" s="63">
        <f t="shared" si="12"/>
        <v>85.488086087624907</v>
      </c>
      <c r="F865" s="129"/>
      <c r="G865" s="139"/>
    </row>
    <row r="866" spans="1:7">
      <c r="A866" s="138">
        <v>41341</v>
      </c>
      <c r="B866" s="133">
        <v>1.3089999999999999</v>
      </c>
      <c r="C866" s="24">
        <v>111.04</v>
      </c>
      <c r="D866" s="63">
        <f t="shared" si="12"/>
        <v>84.828113063407187</v>
      </c>
      <c r="F866" s="129"/>
      <c r="G866" s="139"/>
    </row>
    <row r="867" spans="1:7">
      <c r="A867" s="138">
        <v>41344</v>
      </c>
      <c r="B867" s="133">
        <v>1.2994000000000001</v>
      </c>
      <c r="C867" s="24">
        <v>110.31</v>
      </c>
      <c r="D867" s="63">
        <f t="shared" si="12"/>
        <v>84.893027551177468</v>
      </c>
      <c r="F867" s="129"/>
      <c r="G867" s="139"/>
    </row>
    <row r="868" spans="1:7">
      <c r="A868" s="138">
        <v>41345</v>
      </c>
      <c r="B868" s="133">
        <v>1.3052999999999999</v>
      </c>
      <c r="C868" s="24">
        <v>110.13</v>
      </c>
      <c r="D868" s="63">
        <f t="shared" ref="D868:D931" si="13">+IF(B868&gt;0,IF(C868&gt;0,(C868/B868),#N/A))</f>
        <v>84.371408871523784</v>
      </c>
      <c r="F868" s="129"/>
      <c r="G868" s="139"/>
    </row>
    <row r="869" spans="1:7">
      <c r="A869" s="138">
        <v>41346</v>
      </c>
      <c r="B869" s="133">
        <v>1.2981</v>
      </c>
      <c r="C869" s="24">
        <v>110.14</v>
      </c>
      <c r="D869" s="63">
        <f t="shared" si="13"/>
        <v>84.847084199984593</v>
      </c>
      <c r="F869" s="129"/>
      <c r="G869" s="139"/>
    </row>
    <row r="870" spans="1:7">
      <c r="A870" s="138">
        <v>41347</v>
      </c>
      <c r="B870" s="133">
        <v>1.2937000000000001</v>
      </c>
      <c r="C870" s="24">
        <v>109.28</v>
      </c>
      <c r="D870" s="63">
        <f t="shared" si="13"/>
        <v>84.470897425987474</v>
      </c>
      <c r="F870" s="129"/>
      <c r="G870" s="139"/>
    </row>
    <row r="871" spans="1:7">
      <c r="A871" s="138">
        <v>41348</v>
      </c>
      <c r="B871" s="133">
        <v>1.3086</v>
      </c>
      <c r="C871" s="24">
        <v>109.38</v>
      </c>
      <c r="D871" s="63">
        <f t="shared" si="13"/>
        <v>83.585511233379179</v>
      </c>
      <c r="F871" s="129"/>
      <c r="G871" s="139"/>
    </row>
    <row r="872" spans="1:7">
      <c r="A872" s="138">
        <v>41351</v>
      </c>
      <c r="B872" s="133">
        <v>1.2928999999999999</v>
      </c>
      <c r="C872" s="24">
        <v>109.99000000000001</v>
      </c>
      <c r="D872" s="63">
        <f t="shared" si="13"/>
        <v>85.07231804470571</v>
      </c>
      <c r="F872" s="129"/>
      <c r="G872" s="139"/>
    </row>
    <row r="873" spans="1:7">
      <c r="A873" s="138">
        <v>41352</v>
      </c>
      <c r="B873" s="133">
        <v>1.2944</v>
      </c>
      <c r="C873" s="24">
        <v>109</v>
      </c>
      <c r="D873" s="63">
        <f t="shared" si="13"/>
        <v>84.208899876390603</v>
      </c>
      <c r="F873" s="129"/>
      <c r="G873" s="139"/>
    </row>
    <row r="874" spans="1:7">
      <c r="A874" s="138">
        <v>41353</v>
      </c>
      <c r="B874" s="133">
        <v>1.2945</v>
      </c>
      <c r="C874" s="24">
        <v>108.61</v>
      </c>
      <c r="D874" s="63">
        <f t="shared" si="13"/>
        <v>83.901120123599853</v>
      </c>
      <c r="F874" s="129"/>
      <c r="G874" s="139"/>
    </row>
    <row r="875" spans="1:7">
      <c r="A875" s="138">
        <v>41354</v>
      </c>
      <c r="B875" s="133">
        <v>1.2909999999999999</v>
      </c>
      <c r="C875" s="24">
        <v>108.4</v>
      </c>
      <c r="D875" s="63">
        <f t="shared" si="13"/>
        <v>83.965917893106123</v>
      </c>
      <c r="F875" s="129"/>
      <c r="G875" s="139"/>
    </row>
    <row r="876" spans="1:7">
      <c r="A876" s="138">
        <v>41355</v>
      </c>
      <c r="B876" s="133">
        <v>1.2948</v>
      </c>
      <c r="C876" s="24">
        <v>108.07000000000001</v>
      </c>
      <c r="D876" s="63">
        <f t="shared" si="13"/>
        <v>83.46462774173618</v>
      </c>
      <c r="F876" s="129"/>
      <c r="G876" s="139"/>
    </row>
    <row r="877" spans="1:7">
      <c r="A877" s="138">
        <v>41358</v>
      </c>
      <c r="B877" s="133">
        <v>1.2935000000000001</v>
      </c>
      <c r="C877" s="24">
        <v>107.66</v>
      </c>
      <c r="D877" s="63">
        <f t="shared" si="13"/>
        <v>83.23154232701971</v>
      </c>
      <c r="F877" s="129"/>
      <c r="G877" s="139"/>
    </row>
    <row r="878" spans="1:7">
      <c r="A878" s="138">
        <v>41359</v>
      </c>
      <c r="B878" s="133">
        <v>1.2861</v>
      </c>
      <c r="C878" s="24">
        <v>108.2</v>
      </c>
      <c r="D878" s="63">
        <f t="shared" si="13"/>
        <v>84.130316460617365</v>
      </c>
      <c r="F878" s="129"/>
      <c r="G878" s="139"/>
    </row>
    <row r="879" spans="1:7">
      <c r="A879" s="138">
        <v>41360</v>
      </c>
      <c r="B879" s="133">
        <v>1.2767999999999999</v>
      </c>
      <c r="C879" s="24">
        <v>108.53</v>
      </c>
      <c r="D879" s="63">
        <f t="shared" si="13"/>
        <v>85.001566416040106</v>
      </c>
      <c r="F879" s="129"/>
      <c r="G879" s="139"/>
    </row>
    <row r="880" spans="1:7">
      <c r="A880" s="138">
        <v>41361</v>
      </c>
      <c r="B880" s="133">
        <v>1.2805</v>
      </c>
      <c r="C880" s="24">
        <v>109.51</v>
      </c>
      <c r="D880" s="63">
        <f t="shared" si="13"/>
        <v>85.521280749707145</v>
      </c>
      <c r="F880" s="129"/>
      <c r="G880" s="139"/>
    </row>
    <row r="881" spans="1:7">
      <c r="A881" s="138">
        <v>41362</v>
      </c>
      <c r="B881" s="133">
        <v>1.2805</v>
      </c>
      <c r="C881" s="24" t="e">
        <v>#N/A</v>
      </c>
      <c r="D881" s="63" t="e">
        <f t="shared" si="13"/>
        <v>#N/A</v>
      </c>
      <c r="F881" s="129"/>
      <c r="G881" s="141"/>
    </row>
    <row r="882" spans="1:7">
      <c r="A882" s="138">
        <v>41365</v>
      </c>
      <c r="B882" s="133">
        <v>1.2805</v>
      </c>
      <c r="C882" s="24">
        <v>109.58</v>
      </c>
      <c r="D882" s="63">
        <f t="shared" si="13"/>
        <v>85.575946895743854</v>
      </c>
      <c r="F882" s="129"/>
      <c r="G882" s="139"/>
    </row>
    <row r="883" spans="1:7">
      <c r="A883" s="138">
        <v>41366</v>
      </c>
      <c r="B883" s="133">
        <v>1.284</v>
      </c>
      <c r="C883" s="24">
        <v>110.16</v>
      </c>
      <c r="D883" s="63">
        <f t="shared" si="13"/>
        <v>85.794392523364479</v>
      </c>
      <c r="F883" s="129"/>
      <c r="G883" s="139"/>
    </row>
    <row r="884" spans="1:7">
      <c r="A884" s="138">
        <v>41367</v>
      </c>
      <c r="B884" s="133">
        <v>1.2827999999999999</v>
      </c>
      <c r="C884" s="24">
        <v>111</v>
      </c>
      <c r="D884" s="63">
        <f t="shared" si="13"/>
        <v>86.52946679139383</v>
      </c>
      <c r="F884" s="129"/>
      <c r="G884" s="139"/>
    </row>
    <row r="885" spans="1:7">
      <c r="A885" s="138">
        <v>41368</v>
      </c>
      <c r="B885" s="133">
        <v>1.2818000000000001</v>
      </c>
      <c r="C885" s="24">
        <v>109.19</v>
      </c>
      <c r="D885" s="63">
        <f t="shared" si="13"/>
        <v>85.184896239662976</v>
      </c>
      <c r="F885" s="129"/>
      <c r="G885" s="139"/>
    </row>
    <row r="886" spans="1:7">
      <c r="A886" s="138">
        <v>41369</v>
      </c>
      <c r="B886" s="133">
        <v>1.2944</v>
      </c>
      <c r="C886" s="24">
        <v>106.7</v>
      </c>
      <c r="D886" s="63">
        <f t="shared" si="13"/>
        <v>82.432014833127326</v>
      </c>
      <c r="F886" s="129"/>
      <c r="G886" s="139"/>
    </row>
    <row r="887" spans="1:7">
      <c r="A887" s="138">
        <v>41372</v>
      </c>
      <c r="B887" s="133">
        <v>1.3023</v>
      </c>
      <c r="C887" s="24">
        <v>105.3</v>
      </c>
      <c r="D887" s="63">
        <f t="shared" si="13"/>
        <v>80.85694540428473</v>
      </c>
      <c r="F887" s="129"/>
      <c r="G887" s="139"/>
    </row>
    <row r="888" spans="1:7">
      <c r="A888" s="138">
        <v>41373</v>
      </c>
      <c r="B888" s="133">
        <v>1.304</v>
      </c>
      <c r="C888" s="24">
        <v>104.88</v>
      </c>
      <c r="D888" s="63">
        <f t="shared" si="13"/>
        <v>80.429447852760731</v>
      </c>
      <c r="F888" s="129"/>
      <c r="G888" s="139"/>
    </row>
    <row r="889" spans="1:7">
      <c r="A889" s="138">
        <v>41374</v>
      </c>
      <c r="B889" s="133">
        <v>1.3086</v>
      </c>
      <c r="C889" s="24">
        <v>105.25</v>
      </c>
      <c r="D889" s="63">
        <f t="shared" si="13"/>
        <v>80.429466605532625</v>
      </c>
      <c r="F889" s="129"/>
      <c r="G889" s="139"/>
    </row>
    <row r="890" spans="1:7">
      <c r="A890" s="138">
        <v>41375</v>
      </c>
      <c r="B890" s="133">
        <v>1.3119000000000001</v>
      </c>
      <c r="C890" s="24">
        <v>105.9</v>
      </c>
      <c r="D890" s="63">
        <f t="shared" si="13"/>
        <v>80.722616053052818</v>
      </c>
      <c r="F890" s="129"/>
      <c r="G890" s="139"/>
    </row>
    <row r="891" spans="1:7">
      <c r="A891" s="138">
        <v>41376</v>
      </c>
      <c r="B891" s="133">
        <v>1.3051999999999999</v>
      </c>
      <c r="C891" s="24">
        <v>105.18</v>
      </c>
      <c r="D891" s="63">
        <f t="shared" si="13"/>
        <v>80.585350904076009</v>
      </c>
      <c r="F891" s="129"/>
      <c r="G891" s="139"/>
    </row>
    <row r="892" spans="1:7">
      <c r="A892" s="138">
        <v>41379</v>
      </c>
      <c r="B892" s="133">
        <v>1.3081</v>
      </c>
      <c r="C892" s="24">
        <v>102.61</v>
      </c>
      <c r="D892" s="63">
        <f t="shared" si="13"/>
        <v>78.442015136457456</v>
      </c>
      <c r="F892" s="129"/>
      <c r="G892" s="139"/>
    </row>
    <row r="893" spans="1:7">
      <c r="A893" s="138">
        <v>41380</v>
      </c>
      <c r="B893" s="133">
        <v>1.3129</v>
      </c>
      <c r="C893" s="24">
        <v>100.36</v>
      </c>
      <c r="D893" s="63">
        <f t="shared" si="13"/>
        <v>76.441465458146098</v>
      </c>
      <c r="F893" s="129"/>
      <c r="G893" s="139"/>
    </row>
    <row r="894" spans="1:7">
      <c r="A894" s="138">
        <v>41381</v>
      </c>
      <c r="B894" s="133">
        <v>1.3129</v>
      </c>
      <c r="C894" s="24">
        <v>99.81</v>
      </c>
      <c r="D894" s="63">
        <f t="shared" si="13"/>
        <v>76.022545509939832</v>
      </c>
      <c r="F894" s="129"/>
      <c r="G894" s="139"/>
    </row>
    <row r="895" spans="1:7">
      <c r="A895" s="138">
        <v>41382</v>
      </c>
      <c r="B895" s="133">
        <v>1.3045</v>
      </c>
      <c r="C895" s="24">
        <v>98.9</v>
      </c>
      <c r="D895" s="63">
        <f t="shared" si="13"/>
        <v>75.814488309697211</v>
      </c>
      <c r="F895" s="129"/>
      <c r="G895" s="139"/>
    </row>
    <row r="896" spans="1:7">
      <c r="A896" s="138">
        <v>41383</v>
      </c>
      <c r="B896" s="133">
        <v>1.3115000000000001</v>
      </c>
      <c r="C896" s="24">
        <v>98.95</v>
      </c>
      <c r="D896" s="63">
        <f t="shared" si="13"/>
        <v>75.447960350743415</v>
      </c>
      <c r="F896" s="129"/>
      <c r="G896" s="139"/>
    </row>
    <row r="897" spans="1:7">
      <c r="A897" s="138">
        <v>41386</v>
      </c>
      <c r="B897" s="133">
        <v>1.3037000000000001</v>
      </c>
      <c r="C897" s="24">
        <v>99.67</v>
      </c>
      <c r="D897" s="63">
        <f t="shared" si="13"/>
        <v>76.451637646697861</v>
      </c>
      <c r="F897" s="129"/>
      <c r="G897" s="139"/>
    </row>
    <row r="898" spans="1:7">
      <c r="A898" s="138">
        <v>41387</v>
      </c>
      <c r="B898" s="133">
        <v>1.2989999999999999</v>
      </c>
      <c r="C898" s="24">
        <v>100.87</v>
      </c>
      <c r="D898" s="63">
        <f t="shared" si="13"/>
        <v>77.652040030792932</v>
      </c>
      <c r="F898" s="129"/>
      <c r="G898" s="139"/>
    </row>
    <row r="899" spans="1:7">
      <c r="A899" s="138">
        <v>41388</v>
      </c>
      <c r="B899" s="133">
        <v>1.3006</v>
      </c>
      <c r="C899" s="24">
        <v>99.84</v>
      </c>
      <c r="D899" s="63">
        <f t="shared" si="13"/>
        <v>76.764570198369981</v>
      </c>
      <c r="F899" s="129"/>
      <c r="G899" s="139"/>
    </row>
    <row r="900" spans="1:7">
      <c r="A900" s="138">
        <v>41389</v>
      </c>
      <c r="B900" s="133">
        <v>1.3080000000000001</v>
      </c>
      <c r="C900" s="24">
        <v>101.26</v>
      </c>
      <c r="D900" s="63">
        <f t="shared" si="13"/>
        <v>77.415902140672785</v>
      </c>
      <c r="F900" s="129"/>
      <c r="G900" s="139"/>
    </row>
    <row r="901" spans="1:7">
      <c r="A901" s="138">
        <v>41390</v>
      </c>
      <c r="B901" s="133">
        <v>1.2999000000000001</v>
      </c>
      <c r="C901" s="24">
        <v>102.32000000000001</v>
      </c>
      <c r="D901" s="63">
        <f t="shared" si="13"/>
        <v>78.713747211323948</v>
      </c>
      <c r="F901" s="129"/>
      <c r="G901" s="139"/>
    </row>
    <row r="902" spans="1:7">
      <c r="A902" s="138">
        <v>41393</v>
      </c>
      <c r="B902" s="133">
        <v>1.3112999999999999</v>
      </c>
      <c r="C902" s="24">
        <v>103.07000000000001</v>
      </c>
      <c r="D902" s="63">
        <f t="shared" si="13"/>
        <v>78.601387935636396</v>
      </c>
      <c r="F902" s="129"/>
      <c r="G902" s="139"/>
    </row>
    <row r="903" spans="1:7">
      <c r="A903" s="138">
        <v>41394</v>
      </c>
      <c r="B903" s="133">
        <v>1.3071999999999999</v>
      </c>
      <c r="C903" s="24">
        <v>103.47</v>
      </c>
      <c r="D903" s="63">
        <f t="shared" si="13"/>
        <v>79.153916768665852</v>
      </c>
      <c r="F903" s="129"/>
      <c r="G903" s="139"/>
    </row>
    <row r="904" spans="1:7">
      <c r="A904" s="138">
        <v>41395</v>
      </c>
      <c r="B904" s="133">
        <v>1.3071999999999999</v>
      </c>
      <c r="C904" s="24">
        <v>103.22</v>
      </c>
      <c r="D904" s="63">
        <f t="shared" si="13"/>
        <v>78.962668298653611</v>
      </c>
      <c r="F904" s="129"/>
      <c r="G904" s="139"/>
    </row>
    <row r="905" spans="1:7">
      <c r="A905" s="138">
        <v>41396</v>
      </c>
      <c r="B905" s="133">
        <v>1.3190999999999999</v>
      </c>
      <c r="C905" s="24">
        <v>100.43</v>
      </c>
      <c r="D905" s="63">
        <f t="shared" si="13"/>
        <v>76.135243726783415</v>
      </c>
      <c r="F905" s="129"/>
      <c r="G905" s="139"/>
    </row>
    <row r="906" spans="1:7">
      <c r="A906" s="138">
        <v>41397</v>
      </c>
      <c r="B906" s="133">
        <v>1.3113999999999999</v>
      </c>
      <c r="C906" s="24">
        <v>101.15</v>
      </c>
      <c r="D906" s="63">
        <f t="shared" si="13"/>
        <v>77.131310050327897</v>
      </c>
      <c r="F906" s="129"/>
      <c r="G906" s="139"/>
    </row>
    <row r="907" spans="1:7">
      <c r="A907" s="138">
        <v>41400</v>
      </c>
      <c r="B907" s="133">
        <v>1.3107</v>
      </c>
      <c r="C907" s="24">
        <v>103.93</v>
      </c>
      <c r="D907" s="63">
        <f t="shared" si="13"/>
        <v>79.293507286182958</v>
      </c>
      <c r="F907" s="129"/>
      <c r="G907" s="139"/>
    </row>
    <row r="908" spans="1:7">
      <c r="A908" s="138">
        <v>41401</v>
      </c>
      <c r="B908" s="133">
        <v>1.3107</v>
      </c>
      <c r="C908" s="24">
        <v>104.83</v>
      </c>
      <c r="D908" s="63">
        <f t="shared" si="13"/>
        <v>79.980163271534295</v>
      </c>
      <c r="F908" s="129"/>
      <c r="G908" s="139"/>
    </row>
    <row r="909" spans="1:7">
      <c r="A909" s="138">
        <v>41402</v>
      </c>
      <c r="B909" s="133">
        <v>1.3134999999999999</v>
      </c>
      <c r="C909" s="24">
        <v>105.22</v>
      </c>
      <c r="D909" s="63">
        <f t="shared" si="13"/>
        <v>80.106585458698135</v>
      </c>
      <c r="F909" s="129"/>
      <c r="G909" s="139"/>
    </row>
    <row r="910" spans="1:7">
      <c r="A910" s="138">
        <v>41403</v>
      </c>
      <c r="B910" s="133">
        <v>1.3142</v>
      </c>
      <c r="C910" s="24">
        <v>104.16</v>
      </c>
      <c r="D910" s="63">
        <f t="shared" si="13"/>
        <v>79.257342870187188</v>
      </c>
      <c r="F910" s="129"/>
      <c r="G910" s="139"/>
    </row>
    <row r="911" spans="1:7">
      <c r="A911" s="138">
        <v>41404</v>
      </c>
      <c r="B911" s="133">
        <v>1.2988</v>
      </c>
      <c r="C911" s="24">
        <v>104.07000000000001</v>
      </c>
      <c r="D911" s="63">
        <f t="shared" si="13"/>
        <v>80.127810286418239</v>
      </c>
      <c r="F911" s="129"/>
      <c r="G911" s="139"/>
    </row>
    <row r="912" spans="1:7">
      <c r="A912" s="138">
        <v>41407</v>
      </c>
      <c r="B912" s="133">
        <v>1.2972999999999999</v>
      </c>
      <c r="C912" s="24">
        <v>103.27</v>
      </c>
      <c r="D912" s="63">
        <f t="shared" si="13"/>
        <v>79.603792492098975</v>
      </c>
      <c r="F912" s="129"/>
      <c r="G912" s="139"/>
    </row>
    <row r="913" spans="1:7">
      <c r="A913" s="138">
        <v>41408</v>
      </c>
      <c r="B913" s="133">
        <v>1.2977000000000001</v>
      </c>
      <c r="C913" s="24">
        <v>102.97</v>
      </c>
      <c r="D913" s="63">
        <f t="shared" si="13"/>
        <v>79.348077367650447</v>
      </c>
      <c r="F913" s="129"/>
      <c r="G913" s="139"/>
    </row>
    <row r="914" spans="1:7">
      <c r="A914" s="138">
        <v>41409</v>
      </c>
      <c r="B914" s="133">
        <v>1.2864</v>
      </c>
      <c r="C914" s="24">
        <v>102.56</v>
      </c>
      <c r="D914" s="63">
        <f t="shared" si="13"/>
        <v>79.726368159203986</v>
      </c>
      <c r="F914" s="129"/>
      <c r="G914" s="139"/>
    </row>
    <row r="915" spans="1:7">
      <c r="A915" s="138">
        <v>41410</v>
      </c>
      <c r="B915" s="133">
        <v>1.2889999999999999</v>
      </c>
      <c r="C915" s="24">
        <v>102.42</v>
      </c>
      <c r="D915" s="63">
        <f t="shared" si="13"/>
        <v>79.456943366951137</v>
      </c>
      <c r="F915" s="129"/>
      <c r="G915" s="139"/>
    </row>
    <row r="916" spans="1:7">
      <c r="A916" s="138">
        <v>41411</v>
      </c>
      <c r="B916" s="133">
        <v>1.2868999999999999</v>
      </c>
      <c r="C916" s="24">
        <v>103.72</v>
      </c>
      <c r="D916" s="63">
        <f t="shared" si="13"/>
        <v>80.59678296681949</v>
      </c>
      <c r="F916" s="129"/>
      <c r="G916" s="139"/>
    </row>
    <row r="917" spans="1:7">
      <c r="A917" s="138">
        <v>41414</v>
      </c>
      <c r="B917" s="133">
        <v>1.2853000000000001</v>
      </c>
      <c r="C917" s="24">
        <v>104.49000000000001</v>
      </c>
      <c r="D917" s="63">
        <f t="shared" si="13"/>
        <v>81.296195440753138</v>
      </c>
      <c r="F917" s="129"/>
      <c r="G917" s="139"/>
    </row>
    <row r="918" spans="1:7">
      <c r="A918" s="138">
        <v>41415</v>
      </c>
      <c r="B918" s="133">
        <v>1.2866</v>
      </c>
      <c r="C918" s="24">
        <v>104.58</v>
      </c>
      <c r="D918" s="63">
        <f t="shared" si="13"/>
        <v>81.284004352557133</v>
      </c>
      <c r="F918" s="129"/>
      <c r="G918" s="139"/>
    </row>
    <row r="919" spans="1:7">
      <c r="A919" s="138">
        <v>41416</v>
      </c>
      <c r="B919" s="133">
        <v>1.2923</v>
      </c>
      <c r="C919" s="24">
        <v>104.19</v>
      </c>
      <c r="D919" s="63">
        <f t="shared" si="13"/>
        <v>80.62369418865589</v>
      </c>
      <c r="F919" s="129"/>
      <c r="G919" s="139"/>
    </row>
    <row r="920" spans="1:7">
      <c r="A920" s="138">
        <v>41417</v>
      </c>
      <c r="B920" s="133">
        <v>1.2887999999999999</v>
      </c>
      <c r="C920" s="24">
        <v>102.14</v>
      </c>
      <c r="D920" s="63">
        <f t="shared" si="13"/>
        <v>79.252017380509002</v>
      </c>
      <c r="F920" s="129"/>
      <c r="G920" s="139"/>
    </row>
    <row r="921" spans="1:7">
      <c r="A921" s="138">
        <v>41418</v>
      </c>
      <c r="B921" s="133">
        <v>1.2939000000000001</v>
      </c>
      <c r="C921" s="24">
        <v>100.46000000000001</v>
      </c>
      <c r="D921" s="63">
        <f t="shared" si="13"/>
        <v>77.641239663034241</v>
      </c>
      <c r="F921" s="129"/>
      <c r="G921" s="139"/>
    </row>
    <row r="922" spans="1:7">
      <c r="A922" s="138">
        <v>41421</v>
      </c>
      <c r="B922" s="133">
        <v>1.2939000000000001</v>
      </c>
      <c r="C922" s="24" t="e">
        <v>#N/A</v>
      </c>
      <c r="D922" s="63" t="e">
        <f t="shared" si="13"/>
        <v>#N/A</v>
      </c>
      <c r="F922" s="129"/>
      <c r="G922" s="141"/>
    </row>
    <row r="923" spans="1:7">
      <c r="A923" s="138">
        <v>41422</v>
      </c>
      <c r="B923" s="133">
        <v>1.2938000000000001</v>
      </c>
      <c r="C923" s="24">
        <v>101.24000000000001</v>
      </c>
      <c r="D923" s="63">
        <f t="shared" si="13"/>
        <v>78.250115937548316</v>
      </c>
      <c r="F923" s="129"/>
      <c r="G923" s="139"/>
    </row>
    <row r="924" spans="1:7">
      <c r="A924" s="138">
        <v>41423</v>
      </c>
      <c r="B924" s="133">
        <v>1.2951999999999999</v>
      </c>
      <c r="C924" s="24">
        <v>103.77</v>
      </c>
      <c r="D924" s="63">
        <f t="shared" si="13"/>
        <v>80.118900555898705</v>
      </c>
      <c r="F924" s="129"/>
      <c r="G924" s="139"/>
    </row>
    <row r="925" spans="1:7">
      <c r="A925" s="138">
        <v>41424</v>
      </c>
      <c r="B925" s="133">
        <v>1.2944</v>
      </c>
      <c r="C925" s="24">
        <v>102.14</v>
      </c>
      <c r="D925" s="63">
        <f t="shared" si="13"/>
        <v>78.909147095179236</v>
      </c>
      <c r="F925" s="129"/>
      <c r="G925" s="139"/>
    </row>
    <row r="926" spans="1:7">
      <c r="A926" s="138">
        <v>41425</v>
      </c>
      <c r="B926" s="133">
        <v>1.3006</v>
      </c>
      <c r="C926" s="24">
        <v>101.79</v>
      </c>
      <c r="D926" s="63">
        <f t="shared" si="13"/>
        <v>78.263878210056902</v>
      </c>
      <c r="F926" s="129"/>
      <c r="G926" s="139"/>
    </row>
    <row r="927" spans="1:7">
      <c r="A927" s="138">
        <v>41428</v>
      </c>
      <c r="B927" s="133">
        <v>1.3008</v>
      </c>
      <c r="C927" s="24">
        <v>100.43</v>
      </c>
      <c r="D927" s="63">
        <f t="shared" si="13"/>
        <v>77.206334563345635</v>
      </c>
      <c r="F927" s="129"/>
      <c r="G927" s="139"/>
    </row>
    <row r="928" spans="1:7">
      <c r="A928" s="138">
        <v>41429</v>
      </c>
      <c r="B928" s="133">
        <v>1.3091999999999999</v>
      </c>
      <c r="C928" s="24">
        <v>101.63</v>
      </c>
      <c r="D928" s="63">
        <f t="shared" si="13"/>
        <v>77.627558814543235</v>
      </c>
      <c r="F928" s="129"/>
      <c r="G928" s="139"/>
    </row>
    <row r="929" spans="1:7">
      <c r="A929" s="138">
        <v>41430</v>
      </c>
      <c r="B929" s="133">
        <v>1.3067</v>
      </c>
      <c r="C929" s="24">
        <v>102.04</v>
      </c>
      <c r="D929" s="63">
        <f t="shared" si="13"/>
        <v>78.089844646820239</v>
      </c>
      <c r="F929" s="129"/>
      <c r="G929" s="139"/>
    </row>
    <row r="930" spans="1:7">
      <c r="A930" s="138">
        <v>41431</v>
      </c>
      <c r="B930" s="133">
        <v>1.3118000000000001</v>
      </c>
      <c r="C930" s="24">
        <v>103.51</v>
      </c>
      <c r="D930" s="63">
        <f t="shared" si="13"/>
        <v>78.906845555724956</v>
      </c>
      <c r="F930" s="129"/>
      <c r="G930" s="139"/>
    </row>
    <row r="931" spans="1:7">
      <c r="A931" s="138">
        <v>41432</v>
      </c>
      <c r="B931" s="133">
        <v>1.3260000000000001</v>
      </c>
      <c r="C931" s="24">
        <v>103.37</v>
      </c>
      <c r="D931" s="63">
        <f t="shared" si="13"/>
        <v>77.956259426847666</v>
      </c>
      <c r="F931" s="129"/>
      <c r="G931" s="139"/>
    </row>
    <row r="932" spans="1:7">
      <c r="A932" s="138">
        <v>41435</v>
      </c>
      <c r="B932" s="133">
        <v>1.3209</v>
      </c>
      <c r="C932" s="24">
        <v>104.07000000000001</v>
      </c>
      <c r="D932" s="63">
        <f t="shared" ref="D932:D995" si="14">+IF(B932&gt;0,IF(C932&gt;0,(C932/B932),#N/A))</f>
        <v>78.787190551896444</v>
      </c>
      <c r="F932" s="129"/>
      <c r="G932" s="139"/>
    </row>
    <row r="933" spans="1:7">
      <c r="A933" s="138">
        <v>41436</v>
      </c>
      <c r="B933" s="133">
        <v>1.3272999999999999</v>
      </c>
      <c r="C933" s="24">
        <v>103.87</v>
      </c>
      <c r="D933" s="63">
        <f t="shared" si="14"/>
        <v>78.256611165524006</v>
      </c>
      <c r="F933" s="129"/>
      <c r="G933" s="139"/>
    </row>
    <row r="934" spans="1:7">
      <c r="A934" s="138">
        <v>41437</v>
      </c>
      <c r="B934" s="133">
        <v>1.3277000000000001</v>
      </c>
      <c r="C934" s="24">
        <v>101.5</v>
      </c>
      <c r="D934" s="63">
        <f t="shared" si="14"/>
        <v>76.44799276945092</v>
      </c>
      <c r="F934" s="129"/>
      <c r="G934" s="139"/>
    </row>
    <row r="935" spans="1:7">
      <c r="A935" s="138">
        <v>41438</v>
      </c>
      <c r="B935" s="133">
        <v>1.3314999999999999</v>
      </c>
      <c r="C935" s="24">
        <v>103.11</v>
      </c>
      <c r="D935" s="63">
        <f t="shared" si="14"/>
        <v>77.438978595568912</v>
      </c>
      <c r="F935" s="129"/>
      <c r="G935" s="139"/>
    </row>
    <row r="936" spans="1:7">
      <c r="A936" s="138">
        <v>41439</v>
      </c>
      <c r="B936" s="133">
        <v>1.3303</v>
      </c>
      <c r="C936" s="24">
        <v>103.38</v>
      </c>
      <c r="D936" s="63">
        <f t="shared" si="14"/>
        <v>77.711794332105541</v>
      </c>
      <c r="F936" s="129"/>
      <c r="G936" s="139"/>
    </row>
    <row r="937" spans="1:7">
      <c r="A937" s="138">
        <v>41442</v>
      </c>
      <c r="B937" s="133">
        <v>1.3337000000000001</v>
      </c>
      <c r="C937" s="24">
        <v>105.10000000000001</v>
      </c>
      <c r="D937" s="63">
        <f t="shared" si="14"/>
        <v>78.803329084501769</v>
      </c>
      <c r="F937" s="129"/>
      <c r="G937" s="139"/>
    </row>
    <row r="938" spans="1:7">
      <c r="A938" s="138">
        <v>41443</v>
      </c>
      <c r="B938" s="133">
        <v>1.3373999999999999</v>
      </c>
      <c r="C938" s="24">
        <v>105.8</v>
      </c>
      <c r="D938" s="63">
        <f t="shared" si="14"/>
        <v>79.108718408852994</v>
      </c>
      <c r="F938" s="129"/>
      <c r="G938" s="139"/>
    </row>
    <row r="939" spans="1:7">
      <c r="A939" s="138">
        <v>41444</v>
      </c>
      <c r="B939" s="133">
        <v>1.3406</v>
      </c>
      <c r="C939" s="24">
        <v>105.21000000000001</v>
      </c>
      <c r="D939" s="63">
        <f t="shared" si="14"/>
        <v>78.479785170819042</v>
      </c>
      <c r="F939" s="129"/>
      <c r="G939" s="139"/>
    </row>
    <row r="940" spans="1:7">
      <c r="A940" s="138">
        <v>41445</v>
      </c>
      <c r="B940" s="133">
        <v>1.32</v>
      </c>
      <c r="C940" s="24">
        <v>105.56</v>
      </c>
      <c r="D940" s="63">
        <f t="shared" si="14"/>
        <v>79.969696969696969</v>
      </c>
      <c r="F940" s="129"/>
      <c r="G940" s="139"/>
    </row>
    <row r="941" spans="1:7">
      <c r="A941" s="138">
        <v>41446</v>
      </c>
      <c r="B941" s="133">
        <v>1.3180000000000001</v>
      </c>
      <c r="C941" s="24">
        <v>102.72</v>
      </c>
      <c r="D941" s="63">
        <f t="shared" si="14"/>
        <v>77.936267071320174</v>
      </c>
      <c r="F941" s="129"/>
      <c r="G941" s="139"/>
    </row>
    <row r="942" spans="1:7">
      <c r="A942" s="138">
        <v>41449</v>
      </c>
      <c r="B942" s="133">
        <v>1.3086</v>
      </c>
      <c r="C942" s="24">
        <v>100.36</v>
      </c>
      <c r="D942" s="63">
        <f t="shared" si="14"/>
        <v>76.692648632125938</v>
      </c>
      <c r="F942" s="129"/>
      <c r="G942" s="139"/>
    </row>
    <row r="943" spans="1:7">
      <c r="A943" s="138">
        <v>41450</v>
      </c>
      <c r="B943" s="133">
        <v>1.3133999999999999</v>
      </c>
      <c r="C943" s="24">
        <v>99.8</v>
      </c>
      <c r="D943" s="63">
        <f t="shared" si="14"/>
        <v>75.98599055885488</v>
      </c>
      <c r="F943" s="129"/>
      <c r="G943" s="139"/>
    </row>
    <row r="944" spans="1:7">
      <c r="A944" s="138">
        <v>41451</v>
      </c>
      <c r="B944" s="133">
        <v>1.3024</v>
      </c>
      <c r="C944" s="24">
        <v>101.51</v>
      </c>
      <c r="D944" s="63">
        <f t="shared" si="14"/>
        <v>77.94072481572482</v>
      </c>
      <c r="F944" s="129"/>
      <c r="G944" s="139"/>
    </row>
    <row r="945" spans="1:7">
      <c r="A945" s="138">
        <v>41452</v>
      </c>
      <c r="B945" s="133">
        <v>1.3031999999999999</v>
      </c>
      <c r="C945" s="24">
        <v>100.62</v>
      </c>
      <c r="D945" s="63">
        <f t="shared" si="14"/>
        <v>77.209944751381229</v>
      </c>
      <c r="F945" s="129"/>
      <c r="G945" s="139"/>
    </row>
    <row r="946" spans="1:7">
      <c r="A946" s="138">
        <v>41453</v>
      </c>
      <c r="B946" s="133">
        <v>1.3080000000000001</v>
      </c>
      <c r="C946" s="24">
        <v>102.74000000000001</v>
      </c>
      <c r="D946" s="63">
        <f t="shared" si="14"/>
        <v>78.547400611620802</v>
      </c>
      <c r="F946" s="129"/>
      <c r="G946" s="139"/>
    </row>
    <row r="947" spans="1:7">
      <c r="A947" s="138">
        <v>41456</v>
      </c>
      <c r="B947" s="133">
        <v>1.3037000000000001</v>
      </c>
      <c r="C947" s="24">
        <v>102.49000000000001</v>
      </c>
      <c r="D947" s="63">
        <f t="shared" si="14"/>
        <v>78.614711973613566</v>
      </c>
      <c r="F947" s="129"/>
      <c r="G947" s="139"/>
    </row>
    <row r="948" spans="1:7">
      <c r="A948" s="138">
        <v>41457</v>
      </c>
      <c r="B948" s="133">
        <v>1.3017000000000001</v>
      </c>
      <c r="C948" s="24">
        <v>103.19</v>
      </c>
      <c r="D948" s="63">
        <f t="shared" si="14"/>
        <v>79.27325804716908</v>
      </c>
      <c r="F948" s="129"/>
      <c r="G948" s="139"/>
    </row>
    <row r="949" spans="1:7">
      <c r="A949" s="138">
        <v>41458</v>
      </c>
      <c r="B949" s="133">
        <v>1.2959000000000001</v>
      </c>
      <c r="C949" s="24">
        <v>103.96000000000001</v>
      </c>
      <c r="D949" s="63">
        <f t="shared" si="14"/>
        <v>80.222239370321788</v>
      </c>
      <c r="F949" s="129"/>
      <c r="G949" s="139"/>
    </row>
    <row r="950" spans="1:7">
      <c r="A950" s="138">
        <v>41459</v>
      </c>
      <c r="B950" s="133">
        <v>1.2984</v>
      </c>
      <c r="C950" s="24" t="e">
        <v>#N/A</v>
      </c>
      <c r="D950" s="63" t="e">
        <f t="shared" si="14"/>
        <v>#N/A</v>
      </c>
      <c r="F950" s="129"/>
      <c r="G950" s="141"/>
    </row>
    <row r="951" spans="1:7">
      <c r="A951" s="138">
        <v>41460</v>
      </c>
      <c r="B951" s="133">
        <v>1.2883</v>
      </c>
      <c r="C951" s="24">
        <v>105.51</v>
      </c>
      <c r="D951" s="63">
        <f t="shared" si="14"/>
        <v>81.898626096406119</v>
      </c>
      <c r="F951" s="129"/>
      <c r="G951" s="139"/>
    </row>
    <row r="952" spans="1:7">
      <c r="A952" s="138">
        <v>41463</v>
      </c>
      <c r="B952" s="133">
        <v>1.2849999999999999</v>
      </c>
      <c r="C952" s="24">
        <v>107.46000000000001</v>
      </c>
      <c r="D952" s="63">
        <f t="shared" si="14"/>
        <v>83.626459143968887</v>
      </c>
      <c r="F952" s="129"/>
      <c r="G952" s="139"/>
    </row>
    <row r="953" spans="1:7">
      <c r="A953" s="138">
        <v>41464</v>
      </c>
      <c r="B953" s="133">
        <v>1.2857000000000001</v>
      </c>
      <c r="C953" s="24">
        <v>107.75</v>
      </c>
      <c r="D953" s="63">
        <f t="shared" si="14"/>
        <v>83.80648673874154</v>
      </c>
      <c r="F953" s="129"/>
      <c r="G953" s="139"/>
    </row>
    <row r="954" spans="1:7">
      <c r="A954" s="138">
        <v>41465</v>
      </c>
      <c r="B954" s="133">
        <v>1.2813000000000001</v>
      </c>
      <c r="C954" s="24">
        <v>107.9</v>
      </c>
      <c r="D954" s="63">
        <f t="shared" si="14"/>
        <v>84.21134784984001</v>
      </c>
      <c r="F954" s="129"/>
      <c r="G954" s="139"/>
    </row>
    <row r="955" spans="1:7">
      <c r="A955" s="138">
        <v>41466</v>
      </c>
      <c r="B955" s="133">
        <v>1.3044</v>
      </c>
      <c r="C955" s="24">
        <v>108.43</v>
      </c>
      <c r="D955" s="63">
        <f t="shared" si="14"/>
        <v>83.126341613002154</v>
      </c>
      <c r="F955" s="129"/>
      <c r="G955" s="139"/>
    </row>
    <row r="956" spans="1:7">
      <c r="A956" s="138">
        <v>41467</v>
      </c>
      <c r="B956" s="133">
        <v>1.3033999999999999</v>
      </c>
      <c r="C956" s="24">
        <v>108.18</v>
      </c>
      <c r="D956" s="63">
        <f t="shared" si="14"/>
        <v>82.998312106797613</v>
      </c>
      <c r="F956" s="129"/>
      <c r="G956" s="139"/>
    </row>
    <row r="957" spans="1:7">
      <c r="A957" s="138">
        <v>41470</v>
      </c>
      <c r="B957" s="133">
        <v>1.3011999999999999</v>
      </c>
      <c r="C957" s="24">
        <v>109.03</v>
      </c>
      <c r="D957" s="63">
        <f t="shared" si="14"/>
        <v>83.791884414386729</v>
      </c>
      <c r="F957" s="129"/>
      <c r="G957" s="139"/>
    </row>
    <row r="958" spans="1:7">
      <c r="A958" s="138">
        <v>41471</v>
      </c>
      <c r="B958" s="133">
        <v>1.3118000000000001</v>
      </c>
      <c r="C958" s="24">
        <v>109.05</v>
      </c>
      <c r="D958" s="63">
        <f t="shared" si="14"/>
        <v>83.130050312547638</v>
      </c>
      <c r="F958" s="129"/>
      <c r="G958" s="139"/>
    </row>
    <row r="959" spans="1:7">
      <c r="A959" s="138">
        <v>41472</v>
      </c>
      <c r="B959" s="133">
        <v>1.3136000000000001</v>
      </c>
      <c r="C959" s="24">
        <v>109.29</v>
      </c>
      <c r="D959" s="63">
        <f t="shared" si="14"/>
        <v>83.198842874543232</v>
      </c>
      <c r="F959" s="129"/>
      <c r="G959" s="139"/>
    </row>
    <row r="960" spans="1:7">
      <c r="A960" s="138">
        <v>41473</v>
      </c>
      <c r="B960" s="133">
        <v>1.3092999999999999</v>
      </c>
      <c r="C960" s="24">
        <v>109.67</v>
      </c>
      <c r="D960" s="63">
        <f t="shared" si="14"/>
        <v>83.762315741235781</v>
      </c>
      <c r="F960" s="129"/>
      <c r="G960" s="139"/>
    </row>
    <row r="961" spans="1:7">
      <c r="A961" s="138">
        <v>41474</v>
      </c>
      <c r="B961" s="133">
        <v>1.3123</v>
      </c>
      <c r="C961" s="24">
        <v>109.71000000000001</v>
      </c>
      <c r="D961" s="63">
        <f t="shared" si="14"/>
        <v>83.601310675912529</v>
      </c>
      <c r="F961" s="129"/>
      <c r="G961" s="139"/>
    </row>
    <row r="962" spans="1:7">
      <c r="A962" s="138">
        <v>41477</v>
      </c>
      <c r="B962" s="133">
        <v>1.3166</v>
      </c>
      <c r="C962" s="24">
        <v>109.34</v>
      </c>
      <c r="D962" s="63">
        <f t="shared" si="14"/>
        <v>83.047242898374606</v>
      </c>
      <c r="F962" s="129"/>
      <c r="G962" s="139"/>
    </row>
    <row r="963" spans="1:7">
      <c r="A963" s="138">
        <v>41478</v>
      </c>
      <c r="B963" s="133">
        <v>1.3180000000000001</v>
      </c>
      <c r="C963" s="24">
        <v>108.82000000000001</v>
      </c>
      <c r="D963" s="63">
        <f t="shared" si="14"/>
        <v>82.564491654021239</v>
      </c>
      <c r="F963" s="129"/>
      <c r="G963" s="139"/>
    </row>
    <row r="964" spans="1:7">
      <c r="A964" s="138">
        <v>41479</v>
      </c>
      <c r="B964" s="133">
        <v>1.3246</v>
      </c>
      <c r="C964" s="24">
        <v>109.27</v>
      </c>
      <c r="D964" s="63">
        <f t="shared" si="14"/>
        <v>82.492828023554281</v>
      </c>
      <c r="F964" s="129"/>
      <c r="G964" s="139"/>
    </row>
    <row r="965" spans="1:7">
      <c r="A965" s="138">
        <v>41480</v>
      </c>
      <c r="B965" s="133">
        <v>1.3202</v>
      </c>
      <c r="C965" s="24">
        <v>108.23</v>
      </c>
      <c r="D965" s="63">
        <f t="shared" si="14"/>
        <v>81.980003029843957</v>
      </c>
      <c r="F965" s="129"/>
      <c r="G965" s="139"/>
    </row>
    <row r="966" spans="1:7">
      <c r="A966" s="138">
        <v>41481</v>
      </c>
      <c r="B966" s="133">
        <v>1.3260000000000001</v>
      </c>
      <c r="C966" s="24">
        <v>108.10000000000001</v>
      </c>
      <c r="D966" s="63">
        <f t="shared" si="14"/>
        <v>81.523378582202113</v>
      </c>
      <c r="F966" s="129"/>
      <c r="G966" s="139"/>
    </row>
    <row r="967" spans="1:7">
      <c r="A967" s="138">
        <v>41484</v>
      </c>
      <c r="B967" s="133">
        <v>1.327</v>
      </c>
      <c r="C967" s="24">
        <v>107.57000000000001</v>
      </c>
      <c r="D967" s="63">
        <f t="shared" si="14"/>
        <v>81.062547098718923</v>
      </c>
      <c r="F967" s="129"/>
      <c r="G967" s="139"/>
    </row>
    <row r="968" spans="1:7">
      <c r="A968" s="138">
        <v>41485</v>
      </c>
      <c r="B968" s="133">
        <v>1.3284</v>
      </c>
      <c r="C968" s="24">
        <v>108.10000000000001</v>
      </c>
      <c r="D968" s="63">
        <f t="shared" si="14"/>
        <v>81.376091538693174</v>
      </c>
      <c r="F968" s="129"/>
      <c r="G968" s="139"/>
    </row>
    <row r="969" spans="1:7">
      <c r="A969" s="138">
        <v>41486</v>
      </c>
      <c r="B969" s="133">
        <v>1.3274999999999999</v>
      </c>
      <c r="C969" s="24">
        <v>107.47</v>
      </c>
      <c r="D969" s="63">
        <f t="shared" si="14"/>
        <v>80.956685499058381</v>
      </c>
      <c r="F969" s="129"/>
      <c r="G969" s="139"/>
    </row>
    <row r="970" spans="1:7">
      <c r="A970" s="138">
        <v>41487</v>
      </c>
      <c r="B970" s="133">
        <v>1.3236000000000001</v>
      </c>
      <c r="C970" s="24">
        <v>107.89</v>
      </c>
      <c r="D970" s="63">
        <f t="shared" si="14"/>
        <v>81.512541553339375</v>
      </c>
      <c r="F970" s="129"/>
      <c r="G970" s="139"/>
    </row>
    <row r="971" spans="1:7">
      <c r="A971" s="138">
        <v>41488</v>
      </c>
      <c r="B971" s="133">
        <v>1.3203</v>
      </c>
      <c r="C971" s="24">
        <v>109.94</v>
      </c>
      <c r="D971" s="63">
        <f t="shared" si="14"/>
        <v>83.268954025600237</v>
      </c>
      <c r="F971" s="129"/>
      <c r="G971" s="139"/>
    </row>
    <row r="972" spans="1:7">
      <c r="A972" s="138">
        <v>41491</v>
      </c>
      <c r="B972" s="133">
        <v>1.3257000000000001</v>
      </c>
      <c r="C972" s="24">
        <v>109.63</v>
      </c>
      <c r="D972" s="63">
        <f t="shared" si="14"/>
        <v>82.69593422342912</v>
      </c>
      <c r="F972" s="129"/>
      <c r="G972" s="139"/>
    </row>
    <row r="973" spans="1:7">
      <c r="A973" s="138">
        <v>41492</v>
      </c>
      <c r="B973" s="133">
        <v>1.3280000000000001</v>
      </c>
      <c r="C973" s="24">
        <v>109.81</v>
      </c>
      <c r="D973" s="63">
        <f t="shared" si="14"/>
        <v>82.688253012048193</v>
      </c>
      <c r="F973" s="129"/>
      <c r="G973" s="139"/>
    </row>
    <row r="974" spans="1:7">
      <c r="A974" s="138">
        <v>41493</v>
      </c>
      <c r="B974" s="133">
        <v>1.3305</v>
      </c>
      <c r="C974" s="24">
        <v>108.63</v>
      </c>
      <c r="D974" s="63">
        <f t="shared" si="14"/>
        <v>81.645997745208561</v>
      </c>
      <c r="F974" s="129"/>
      <c r="G974" s="139"/>
    </row>
    <row r="975" spans="1:7">
      <c r="A975" s="138">
        <v>41494</v>
      </c>
      <c r="B975" s="133">
        <v>1.3360000000000001</v>
      </c>
      <c r="C975" s="24">
        <v>107.71000000000001</v>
      </c>
      <c r="D975" s="63">
        <f t="shared" si="14"/>
        <v>80.621257485029943</v>
      </c>
      <c r="F975" s="129"/>
      <c r="G975" s="139"/>
    </row>
    <row r="976" spans="1:7">
      <c r="A976" s="138">
        <v>41495</v>
      </c>
      <c r="B976" s="133">
        <v>1.3372999999999999</v>
      </c>
      <c r="C976" s="24">
        <v>106.84</v>
      </c>
      <c r="D976" s="63">
        <f t="shared" si="14"/>
        <v>79.892320346967779</v>
      </c>
      <c r="F976" s="129"/>
      <c r="G976" s="139"/>
    </row>
    <row r="977" spans="1:7">
      <c r="A977" s="138">
        <v>41498</v>
      </c>
      <c r="B977" s="133">
        <v>1.3280000000000001</v>
      </c>
      <c r="C977" s="24">
        <v>107.49000000000001</v>
      </c>
      <c r="D977" s="63">
        <f t="shared" si="14"/>
        <v>80.941265060240966</v>
      </c>
      <c r="F977" s="129"/>
      <c r="G977" s="139"/>
    </row>
    <row r="978" spans="1:7">
      <c r="A978" s="138">
        <v>41499</v>
      </c>
      <c r="B978" s="133">
        <v>1.329</v>
      </c>
      <c r="C978" s="24">
        <v>108.29</v>
      </c>
      <c r="D978" s="63">
        <f t="shared" si="14"/>
        <v>81.482317531978936</v>
      </c>
      <c r="F978" s="129"/>
      <c r="G978" s="139"/>
    </row>
    <row r="979" spans="1:7">
      <c r="A979" s="138">
        <v>41500</v>
      </c>
      <c r="B979" s="133">
        <v>1.3243</v>
      </c>
      <c r="C979" s="24">
        <v>109.75</v>
      </c>
      <c r="D979" s="63">
        <f t="shared" si="14"/>
        <v>82.873971154572232</v>
      </c>
      <c r="F979" s="129"/>
      <c r="G979" s="139"/>
    </row>
    <row r="980" spans="1:7">
      <c r="A980" s="138">
        <v>41501</v>
      </c>
      <c r="B980" s="133">
        <v>1.3297000000000001</v>
      </c>
      <c r="C980" s="24">
        <v>109.63</v>
      </c>
      <c r="D980" s="63">
        <f t="shared" si="14"/>
        <v>82.447168534255837</v>
      </c>
      <c r="F980" s="129"/>
      <c r="G980" s="139"/>
    </row>
    <row r="981" spans="1:7">
      <c r="A981" s="138">
        <v>41502</v>
      </c>
      <c r="B981" s="133">
        <v>1.3340000000000001</v>
      </c>
      <c r="C981" s="24">
        <v>111.17</v>
      </c>
      <c r="D981" s="63">
        <f t="shared" si="14"/>
        <v>83.335832083958024</v>
      </c>
      <c r="F981" s="129"/>
      <c r="G981" s="139"/>
    </row>
    <row r="982" spans="1:7">
      <c r="A982" s="138">
        <v>41505</v>
      </c>
      <c r="B982" s="133">
        <v>1.3344</v>
      </c>
      <c r="C982" s="24">
        <v>110.10000000000001</v>
      </c>
      <c r="D982" s="63">
        <f t="shared" si="14"/>
        <v>82.508992805755398</v>
      </c>
      <c r="F982" s="129"/>
      <c r="G982" s="139"/>
    </row>
    <row r="983" spans="1:7">
      <c r="A983" s="138">
        <v>41506</v>
      </c>
      <c r="B983" s="133">
        <v>1.3391999999999999</v>
      </c>
      <c r="C983" s="24">
        <v>110.55</v>
      </c>
      <c r="D983" s="63">
        <f t="shared" si="14"/>
        <v>82.549283154121866</v>
      </c>
      <c r="F983" s="129"/>
      <c r="G983" s="139"/>
    </row>
    <row r="984" spans="1:7">
      <c r="A984" s="138">
        <v>41507</v>
      </c>
      <c r="B984" s="133">
        <v>1.3384</v>
      </c>
      <c r="C984" s="24">
        <v>109.68</v>
      </c>
      <c r="D984" s="63">
        <f t="shared" si="14"/>
        <v>81.948595337716682</v>
      </c>
      <c r="F984" s="129"/>
      <c r="G984" s="139"/>
    </row>
    <row r="985" spans="1:7">
      <c r="A985" s="138">
        <v>41508</v>
      </c>
      <c r="B985" s="133">
        <v>1.3323</v>
      </c>
      <c r="C985" s="24">
        <v>109.85000000000001</v>
      </c>
      <c r="D985" s="63">
        <f t="shared" si="14"/>
        <v>82.451399834872035</v>
      </c>
      <c r="F985" s="129"/>
      <c r="G985" s="139"/>
    </row>
    <row r="986" spans="1:7">
      <c r="A986" s="138">
        <v>41509</v>
      </c>
      <c r="B986" s="133">
        <v>1.3354999999999999</v>
      </c>
      <c r="C986" s="24">
        <v>109.92</v>
      </c>
      <c r="D986" s="63">
        <f t="shared" si="14"/>
        <v>82.306252339947591</v>
      </c>
      <c r="F986" s="129"/>
      <c r="G986" s="139"/>
    </row>
    <row r="987" spans="1:7">
      <c r="A987" s="138">
        <v>41512</v>
      </c>
      <c r="B987" s="133">
        <v>1.3361000000000001</v>
      </c>
      <c r="C987" s="24">
        <v>110.59</v>
      </c>
      <c r="D987" s="63">
        <f t="shared" si="14"/>
        <v>82.770750692313442</v>
      </c>
      <c r="F987" s="129"/>
      <c r="G987" s="139"/>
    </row>
    <row r="988" spans="1:7">
      <c r="A988" s="138">
        <v>41513</v>
      </c>
      <c r="B988" s="133">
        <v>1.3338000000000001</v>
      </c>
      <c r="C988" s="24">
        <v>110.98</v>
      </c>
      <c r="D988" s="63">
        <f t="shared" si="14"/>
        <v>83.205877942720051</v>
      </c>
      <c r="F988" s="129"/>
      <c r="G988" s="139"/>
    </row>
    <row r="989" spans="1:7">
      <c r="A989" s="138">
        <v>41514</v>
      </c>
      <c r="B989" s="133">
        <v>1.3347</v>
      </c>
      <c r="C989" s="24">
        <v>113.24000000000001</v>
      </c>
      <c r="D989" s="63">
        <f t="shared" si="14"/>
        <v>84.843035888214587</v>
      </c>
      <c r="F989" s="129"/>
      <c r="G989" s="139"/>
    </row>
    <row r="990" spans="1:7">
      <c r="A990" s="138">
        <v>41515</v>
      </c>
      <c r="B990" s="133">
        <v>1.3266</v>
      </c>
      <c r="C990" s="24">
        <v>115.74000000000001</v>
      </c>
      <c r="D990" s="63">
        <f t="shared" si="14"/>
        <v>87.24559023066486</v>
      </c>
      <c r="F990" s="129"/>
      <c r="G990" s="139"/>
    </row>
    <row r="991" spans="1:7">
      <c r="A991" s="138">
        <v>41516</v>
      </c>
      <c r="B991" s="133">
        <v>1.3234999999999999</v>
      </c>
      <c r="C991" s="24">
        <v>115.83</v>
      </c>
      <c r="D991" s="63">
        <f t="shared" si="14"/>
        <v>87.517944843218743</v>
      </c>
      <c r="F991" s="129"/>
      <c r="G991" s="139"/>
    </row>
    <row r="992" spans="1:7">
      <c r="A992" s="138">
        <v>41519</v>
      </c>
      <c r="B992" s="133">
        <v>1.3207</v>
      </c>
      <c r="C992" s="24" t="e">
        <v>#N/A</v>
      </c>
      <c r="D992" s="63" t="e">
        <f t="shared" si="14"/>
        <v>#N/A</v>
      </c>
      <c r="F992" s="129"/>
      <c r="G992" s="141"/>
    </row>
    <row r="993" spans="1:7">
      <c r="A993" s="138">
        <v>41520</v>
      </c>
      <c r="B993" s="133">
        <v>1.3171999999999999</v>
      </c>
      <c r="C993" s="24">
        <v>114.29</v>
      </c>
      <c r="D993" s="63">
        <f t="shared" si="14"/>
        <v>86.767385362890991</v>
      </c>
      <c r="F993" s="129"/>
      <c r="G993" s="139"/>
    </row>
    <row r="994" spans="1:7">
      <c r="A994" s="138">
        <v>41521</v>
      </c>
      <c r="B994" s="133">
        <v>1.3170999999999999</v>
      </c>
      <c r="C994" s="24">
        <v>115.16</v>
      </c>
      <c r="D994" s="63">
        <f t="shared" si="14"/>
        <v>87.434515222838058</v>
      </c>
      <c r="F994" s="129"/>
      <c r="G994" s="139"/>
    </row>
    <row r="995" spans="1:7">
      <c r="A995" s="138">
        <v>41522</v>
      </c>
      <c r="B995" s="133">
        <v>1.3202</v>
      </c>
      <c r="C995" s="24">
        <v>115.22</v>
      </c>
      <c r="D995" s="63">
        <f t="shared" si="14"/>
        <v>87.274655355249195</v>
      </c>
      <c r="F995" s="129"/>
      <c r="G995" s="139"/>
    </row>
    <row r="996" spans="1:7">
      <c r="A996" s="138">
        <v>41523</v>
      </c>
      <c r="B996" s="133">
        <v>1.3117000000000001</v>
      </c>
      <c r="C996" s="24">
        <v>115.43</v>
      </c>
      <c r="D996" s="63">
        <f t="shared" ref="D996:D1059" si="15">+IF(B996&gt;0,IF(C996&gt;0,(C996/B996),#N/A))</f>
        <v>88.000304947777693</v>
      </c>
      <c r="F996" s="129"/>
      <c r="G996" s="139"/>
    </row>
    <row r="997" spans="1:7">
      <c r="A997" s="138">
        <v>41526</v>
      </c>
      <c r="B997" s="133">
        <v>1.3193999999999999</v>
      </c>
      <c r="C997" s="24">
        <v>115.98</v>
      </c>
      <c r="D997" s="63">
        <f t="shared" si="15"/>
        <v>87.903592542064587</v>
      </c>
      <c r="F997" s="129"/>
      <c r="G997" s="139"/>
    </row>
    <row r="998" spans="1:7">
      <c r="A998" s="138">
        <v>41527</v>
      </c>
      <c r="B998" s="133">
        <v>1.3240000000000001</v>
      </c>
      <c r="C998" s="24">
        <v>114.82000000000001</v>
      </c>
      <c r="D998" s="63">
        <f t="shared" si="15"/>
        <v>86.722054380664659</v>
      </c>
      <c r="F998" s="129"/>
      <c r="G998" s="139"/>
    </row>
    <row r="999" spans="1:7">
      <c r="A999" s="138">
        <v>41528</v>
      </c>
      <c r="B999" s="133">
        <v>1.3268</v>
      </c>
      <c r="C999" s="24">
        <v>111.91</v>
      </c>
      <c r="D999" s="63">
        <f t="shared" si="15"/>
        <v>84.345794392523359</v>
      </c>
      <c r="F999" s="129"/>
      <c r="G999" s="139"/>
    </row>
    <row r="1000" spans="1:7">
      <c r="A1000" s="138">
        <v>41529</v>
      </c>
      <c r="B1000" s="133">
        <v>1.329</v>
      </c>
      <c r="C1000" s="24">
        <v>111.92</v>
      </c>
      <c r="D1000" s="63">
        <f t="shared" si="15"/>
        <v>84.213694507148233</v>
      </c>
      <c r="F1000" s="129"/>
      <c r="G1000" s="139"/>
    </row>
    <row r="1001" spans="1:7">
      <c r="A1001" s="138">
        <v>41530</v>
      </c>
      <c r="B1001" s="133">
        <v>1.3294999999999999</v>
      </c>
      <c r="C1001" s="24">
        <v>112.41</v>
      </c>
      <c r="D1001" s="63">
        <f t="shared" si="15"/>
        <v>84.550582925911996</v>
      </c>
      <c r="F1001" s="129"/>
      <c r="G1001" s="139"/>
    </row>
    <row r="1002" spans="1:7">
      <c r="A1002" s="138">
        <v>41533</v>
      </c>
      <c r="B1002" s="133">
        <v>1.3357000000000001</v>
      </c>
      <c r="C1002" s="24">
        <v>112.32000000000001</v>
      </c>
      <c r="D1002" s="63">
        <f t="shared" si="15"/>
        <v>84.090738938384362</v>
      </c>
      <c r="F1002" s="129"/>
      <c r="G1002" s="139"/>
    </row>
    <row r="1003" spans="1:7">
      <c r="A1003" s="138">
        <v>41534</v>
      </c>
      <c r="B1003" s="133">
        <v>1.3355999999999999</v>
      </c>
      <c r="C1003" s="24">
        <v>109.88</v>
      </c>
      <c r="D1003" s="63">
        <f t="shared" si="15"/>
        <v>82.270140760706795</v>
      </c>
      <c r="F1003" s="129"/>
      <c r="G1003" s="139"/>
    </row>
    <row r="1004" spans="1:7">
      <c r="A1004" s="138">
        <v>41535</v>
      </c>
      <c r="B1004" s="133">
        <v>1.3351999999999999</v>
      </c>
      <c r="C1004" s="24">
        <v>109.04</v>
      </c>
      <c r="D1004" s="63">
        <f t="shared" si="15"/>
        <v>81.665668064709422</v>
      </c>
      <c r="F1004" s="129"/>
      <c r="G1004" s="139"/>
    </row>
    <row r="1005" spans="1:7">
      <c r="A1005" s="138">
        <v>41536</v>
      </c>
      <c r="B1005" s="133">
        <v>1.3545</v>
      </c>
      <c r="C1005" s="24">
        <v>108.96000000000001</v>
      </c>
      <c r="D1005" s="63">
        <f t="shared" si="15"/>
        <v>80.442967884828349</v>
      </c>
      <c r="F1005" s="129"/>
      <c r="G1005" s="139"/>
    </row>
    <row r="1006" spans="1:7">
      <c r="A1006" s="138">
        <v>41537</v>
      </c>
      <c r="B1006" s="133">
        <v>1.3513999999999999</v>
      </c>
      <c r="C1006" s="24">
        <v>110.28</v>
      </c>
      <c r="D1006" s="63">
        <f t="shared" si="15"/>
        <v>81.604262246559131</v>
      </c>
      <c r="F1006" s="129"/>
      <c r="G1006" s="139"/>
    </row>
    <row r="1007" spans="1:7">
      <c r="A1007" s="138">
        <v>41540</v>
      </c>
      <c r="B1007" s="133">
        <v>1.3508</v>
      </c>
      <c r="C1007" s="24">
        <v>109.32000000000001</v>
      </c>
      <c r="D1007" s="63">
        <f t="shared" si="15"/>
        <v>80.929819366301459</v>
      </c>
      <c r="F1007" s="129"/>
      <c r="G1007" s="139"/>
    </row>
    <row r="1008" spans="1:7">
      <c r="A1008" s="138">
        <v>41541</v>
      </c>
      <c r="B1008" s="133">
        <v>1.3472999999999999</v>
      </c>
      <c r="C1008" s="24">
        <v>108.73</v>
      </c>
      <c r="D1008" s="63">
        <f t="shared" si="15"/>
        <v>80.702145030802356</v>
      </c>
      <c r="F1008" s="129"/>
      <c r="G1008" s="139"/>
    </row>
    <row r="1009" spans="1:7">
      <c r="A1009" s="138">
        <v>41542</v>
      </c>
      <c r="B1009" s="133">
        <v>1.3504</v>
      </c>
      <c r="C1009" s="24">
        <v>108.17</v>
      </c>
      <c r="D1009" s="63">
        <f t="shared" si="15"/>
        <v>80.102191943127963</v>
      </c>
      <c r="F1009" s="129"/>
      <c r="G1009" s="139"/>
    </row>
    <row r="1010" spans="1:7">
      <c r="A1010" s="138">
        <v>41543</v>
      </c>
      <c r="B1010" s="133">
        <v>1.3499000000000001</v>
      </c>
      <c r="C1010" s="24">
        <v>109.48</v>
      </c>
      <c r="D1010" s="63">
        <f t="shared" si="15"/>
        <v>81.102303874361056</v>
      </c>
      <c r="F1010" s="129"/>
      <c r="G1010" s="139"/>
    </row>
    <row r="1011" spans="1:7">
      <c r="A1011" s="138">
        <v>41544</v>
      </c>
      <c r="B1011" s="133">
        <v>1.3536999999999999</v>
      </c>
      <c r="C1011" s="24">
        <v>109.03</v>
      </c>
      <c r="D1011" s="63">
        <f t="shared" si="15"/>
        <v>80.542217625766426</v>
      </c>
      <c r="F1011" s="129"/>
      <c r="G1011" s="139"/>
    </row>
    <row r="1012" spans="1:7">
      <c r="A1012" s="138">
        <v>41547</v>
      </c>
      <c r="B1012" s="133">
        <v>1.3505</v>
      </c>
      <c r="C1012" s="24">
        <v>108.96000000000001</v>
      </c>
      <c r="D1012" s="63">
        <f t="shared" si="15"/>
        <v>80.681229174379865</v>
      </c>
      <c r="F1012" s="129"/>
      <c r="G1012" s="139"/>
    </row>
    <row r="1013" spans="1:7">
      <c r="A1013" s="138">
        <v>41548</v>
      </c>
      <c r="B1013" s="133">
        <v>1.3553999999999999</v>
      </c>
      <c r="C1013" s="24">
        <v>108.01</v>
      </c>
      <c r="D1013" s="63">
        <f t="shared" si="15"/>
        <v>79.688652796222527</v>
      </c>
      <c r="F1013" s="129"/>
      <c r="G1013" s="139"/>
    </row>
    <row r="1014" spans="1:7">
      <c r="A1014" s="138">
        <v>41549</v>
      </c>
      <c r="B1014" s="133">
        <v>1.3514999999999999</v>
      </c>
      <c r="C1014" s="24">
        <v>107.87</v>
      </c>
      <c r="D1014" s="63">
        <f t="shared" si="15"/>
        <v>79.815020347761759</v>
      </c>
      <c r="F1014" s="129"/>
      <c r="G1014" s="139"/>
    </row>
    <row r="1015" spans="1:7">
      <c r="A1015" s="138">
        <v>41550</v>
      </c>
      <c r="B1015" s="133">
        <v>1.3593999999999999</v>
      </c>
      <c r="C1015" s="24">
        <v>108.52</v>
      </c>
      <c r="D1015" s="63">
        <f t="shared" si="15"/>
        <v>79.829336471972937</v>
      </c>
      <c r="F1015" s="129"/>
      <c r="G1015" s="139"/>
    </row>
    <row r="1016" spans="1:7">
      <c r="A1016" s="138">
        <v>41551</v>
      </c>
      <c r="B1016" s="133">
        <v>1.3593</v>
      </c>
      <c r="C1016" s="24">
        <v>109.41</v>
      </c>
      <c r="D1016" s="63">
        <f t="shared" si="15"/>
        <v>80.489958066651951</v>
      </c>
      <c r="F1016" s="129"/>
      <c r="G1016" s="139"/>
    </row>
    <row r="1017" spans="1:7">
      <c r="A1017" s="138">
        <v>41554</v>
      </c>
      <c r="B1017" s="133">
        <v>1.3572</v>
      </c>
      <c r="C1017" s="24">
        <v>109.45</v>
      </c>
      <c r="D1017" s="63">
        <f t="shared" si="15"/>
        <v>80.643972885352198</v>
      </c>
      <c r="F1017" s="129"/>
      <c r="G1017" s="139"/>
    </row>
    <row r="1018" spans="1:7">
      <c r="A1018" s="138">
        <v>41555</v>
      </c>
      <c r="B1018" s="133">
        <v>1.3575999999999999</v>
      </c>
      <c r="C1018" s="24">
        <v>108.97</v>
      </c>
      <c r="D1018" s="63">
        <f t="shared" si="15"/>
        <v>80.266647024160292</v>
      </c>
      <c r="F1018" s="129"/>
      <c r="G1018" s="139"/>
    </row>
    <row r="1019" spans="1:7">
      <c r="A1019" s="138">
        <v>41556</v>
      </c>
      <c r="B1019" s="133">
        <v>1.3514999999999999</v>
      </c>
      <c r="C1019" s="24">
        <v>110.33</v>
      </c>
      <c r="D1019" s="63">
        <f t="shared" si="15"/>
        <v>81.635220125786162</v>
      </c>
      <c r="F1019" s="129"/>
      <c r="G1019" s="139"/>
    </row>
    <row r="1020" spans="1:7">
      <c r="A1020" s="138">
        <v>41557</v>
      </c>
      <c r="B1020" s="133">
        <v>1.3532</v>
      </c>
      <c r="C1020" s="24">
        <v>109.45</v>
      </c>
      <c r="D1020" s="63">
        <f t="shared" si="15"/>
        <v>80.882352941176478</v>
      </c>
      <c r="F1020" s="129"/>
      <c r="G1020" s="139"/>
    </row>
    <row r="1021" spans="1:7">
      <c r="A1021" s="138">
        <v>41558</v>
      </c>
      <c r="B1021" s="133">
        <v>1.3566</v>
      </c>
      <c r="C1021" s="24">
        <v>110.63</v>
      </c>
      <c r="D1021" s="63">
        <f t="shared" si="15"/>
        <v>81.54946189001916</v>
      </c>
      <c r="F1021" s="129"/>
      <c r="G1021" s="139"/>
    </row>
    <row r="1022" spans="1:7">
      <c r="A1022" s="138">
        <v>41561</v>
      </c>
      <c r="B1022" s="133">
        <v>1.3564000000000001</v>
      </c>
      <c r="C1022" s="24">
        <v>111.26</v>
      </c>
      <c r="D1022" s="63">
        <f t="shared" si="15"/>
        <v>82.025951046888821</v>
      </c>
      <c r="F1022" s="129"/>
      <c r="G1022" s="139"/>
    </row>
    <row r="1023" spans="1:7">
      <c r="A1023" s="138">
        <v>41562</v>
      </c>
      <c r="B1023" s="133">
        <v>1.3492999999999999</v>
      </c>
      <c r="C1023" s="24">
        <v>110.71000000000001</v>
      </c>
      <c r="D1023" s="63">
        <f t="shared" si="15"/>
        <v>82.049951826873198</v>
      </c>
      <c r="F1023" s="129"/>
      <c r="G1023" s="139"/>
    </row>
    <row r="1024" spans="1:7">
      <c r="A1024" s="138">
        <v>41563</v>
      </c>
      <c r="B1024" s="133">
        <v>1.3561000000000001</v>
      </c>
      <c r="C1024" s="24">
        <v>110.32000000000001</v>
      </c>
      <c r="D1024" s="63">
        <f t="shared" si="15"/>
        <v>81.350932822063271</v>
      </c>
      <c r="F1024" s="129"/>
      <c r="G1024" s="139"/>
    </row>
    <row r="1025" spans="1:7">
      <c r="A1025" s="138">
        <v>41564</v>
      </c>
      <c r="B1025" s="133">
        <v>1.3662000000000001</v>
      </c>
      <c r="C1025" s="24">
        <v>110.97</v>
      </c>
      <c r="D1025" s="63">
        <f t="shared" si="15"/>
        <v>81.225296442687736</v>
      </c>
      <c r="F1025" s="129"/>
      <c r="G1025" s="139"/>
    </row>
    <row r="1026" spans="1:7">
      <c r="A1026" s="138">
        <v>41565</v>
      </c>
      <c r="B1026" s="133">
        <v>1.3684000000000001</v>
      </c>
      <c r="C1026" s="24">
        <v>109.78</v>
      </c>
      <c r="D1026" s="63">
        <f t="shared" si="15"/>
        <v>80.225080385852081</v>
      </c>
      <c r="F1026" s="129"/>
      <c r="G1026" s="139"/>
    </row>
    <row r="1027" spans="1:7">
      <c r="A1027" s="138">
        <v>41568</v>
      </c>
      <c r="B1027" s="133">
        <v>1.3667</v>
      </c>
      <c r="C1027" s="24">
        <v>109.84</v>
      </c>
      <c r="D1027" s="63">
        <f t="shared" si="15"/>
        <v>80.368771493378205</v>
      </c>
      <c r="F1027" s="129"/>
      <c r="G1027" s="139"/>
    </row>
    <row r="1028" spans="1:7">
      <c r="A1028" s="138">
        <v>41569</v>
      </c>
      <c r="B1028" s="133">
        <v>1.3673999999999999</v>
      </c>
      <c r="C1028" s="24">
        <v>109.85000000000001</v>
      </c>
      <c r="D1028" s="63">
        <f t="shared" si="15"/>
        <v>80.334942226122578</v>
      </c>
      <c r="F1028" s="129"/>
      <c r="G1028" s="139"/>
    </row>
    <row r="1029" spans="1:7">
      <c r="A1029" s="138">
        <v>41570</v>
      </c>
      <c r="B1029" s="133">
        <v>1.3752</v>
      </c>
      <c r="C1029" s="24">
        <v>110.19</v>
      </c>
      <c r="D1029" s="63">
        <f t="shared" si="15"/>
        <v>80.126527050610818</v>
      </c>
      <c r="F1029" s="129"/>
      <c r="G1029" s="139"/>
    </row>
    <row r="1030" spans="1:7">
      <c r="A1030" s="138">
        <v>41571</v>
      </c>
      <c r="B1030" s="133">
        <v>1.3805000000000001</v>
      </c>
      <c r="C1030" s="24">
        <v>108.96000000000001</v>
      </c>
      <c r="D1030" s="63">
        <f t="shared" si="15"/>
        <v>78.927924664976459</v>
      </c>
      <c r="F1030" s="129"/>
      <c r="G1030" s="139"/>
    </row>
    <row r="1031" spans="1:7">
      <c r="A1031" s="138">
        <v>41572</v>
      </c>
      <c r="B1031" s="133">
        <v>1.3776999999999999</v>
      </c>
      <c r="C1031" s="24">
        <v>107.59</v>
      </c>
      <c r="D1031" s="63">
        <f t="shared" si="15"/>
        <v>78.093924657037093</v>
      </c>
      <c r="F1031" s="129"/>
      <c r="G1031" s="139"/>
    </row>
    <row r="1032" spans="1:7">
      <c r="A1032" s="138">
        <v>41575</v>
      </c>
      <c r="B1032" s="133">
        <v>1.3784000000000001</v>
      </c>
      <c r="C1032" s="24">
        <v>106.87</v>
      </c>
      <c r="D1032" s="63">
        <f t="shared" si="15"/>
        <v>77.531921067904818</v>
      </c>
      <c r="F1032" s="129"/>
      <c r="G1032" s="139"/>
    </row>
    <row r="1033" spans="1:7">
      <c r="A1033" s="138">
        <v>41576</v>
      </c>
      <c r="B1033" s="133">
        <v>1.3768</v>
      </c>
      <c r="C1033" s="24">
        <v>108.48</v>
      </c>
      <c r="D1033" s="63">
        <f t="shared" si="15"/>
        <v>78.791400348634511</v>
      </c>
      <c r="F1033" s="129"/>
      <c r="G1033" s="139"/>
    </row>
    <row r="1034" spans="1:7">
      <c r="A1034" s="138">
        <v>41577</v>
      </c>
      <c r="B1034" s="133">
        <v>1.3754999999999999</v>
      </c>
      <c r="C1034" s="24">
        <v>109.02</v>
      </c>
      <c r="D1034" s="63">
        <f t="shared" si="15"/>
        <v>79.258451472191936</v>
      </c>
      <c r="F1034" s="129"/>
      <c r="G1034" s="139"/>
    </row>
    <row r="1035" spans="1:7">
      <c r="A1035" s="138">
        <v>41578</v>
      </c>
      <c r="B1035" s="133">
        <v>1.3641000000000001</v>
      </c>
      <c r="C1035" s="24">
        <v>109.46000000000001</v>
      </c>
      <c r="D1035" s="63">
        <f t="shared" si="15"/>
        <v>80.243383916135187</v>
      </c>
      <c r="F1035" s="129"/>
      <c r="G1035" s="139"/>
    </row>
    <row r="1036" spans="1:7">
      <c r="A1036" s="138">
        <v>41579</v>
      </c>
      <c r="B1036" s="133">
        <v>1.3505</v>
      </c>
      <c r="C1036" s="24">
        <v>109.2</v>
      </c>
      <c r="D1036" s="63">
        <f t="shared" si="15"/>
        <v>80.858941132913742</v>
      </c>
      <c r="F1036" s="129"/>
      <c r="G1036" s="139"/>
    </row>
    <row r="1037" spans="1:7">
      <c r="A1037" s="138">
        <v>41582</v>
      </c>
      <c r="B1037" s="133">
        <v>1.3506</v>
      </c>
      <c r="C1037" s="24">
        <v>107.26</v>
      </c>
      <c r="D1037" s="63">
        <f t="shared" si="15"/>
        <v>79.41655560491634</v>
      </c>
      <c r="F1037" s="129"/>
      <c r="G1037" s="139"/>
    </row>
    <row r="1038" spans="1:7">
      <c r="A1038" s="138">
        <v>41583</v>
      </c>
      <c r="B1038" s="133">
        <v>1.3493999999999999</v>
      </c>
      <c r="C1038" s="24">
        <v>105.94</v>
      </c>
      <c r="D1038" s="63">
        <f t="shared" si="15"/>
        <v>78.508966948273311</v>
      </c>
      <c r="F1038" s="129"/>
      <c r="G1038" s="139"/>
    </row>
    <row r="1039" spans="1:7">
      <c r="A1039" s="138">
        <v>41584</v>
      </c>
      <c r="B1039" s="133">
        <v>1.3516999999999999</v>
      </c>
      <c r="C1039" s="24">
        <v>105.98</v>
      </c>
      <c r="D1039" s="63">
        <f t="shared" si="15"/>
        <v>78.404971517348528</v>
      </c>
      <c r="F1039" s="129"/>
      <c r="G1039" s="139"/>
    </row>
    <row r="1040" spans="1:7">
      <c r="A1040" s="138">
        <v>41585</v>
      </c>
      <c r="B1040" s="133">
        <v>1.3365</v>
      </c>
      <c r="C1040" s="24">
        <v>105.89</v>
      </c>
      <c r="D1040" s="63">
        <f t="shared" si="15"/>
        <v>79.22933034044145</v>
      </c>
      <c r="F1040" s="129"/>
      <c r="G1040" s="139"/>
    </row>
    <row r="1041" spans="1:7">
      <c r="A1041" s="138">
        <v>41586</v>
      </c>
      <c r="B1041" s="133">
        <v>1.3431</v>
      </c>
      <c r="C1041" s="24">
        <v>104.04</v>
      </c>
      <c r="D1041" s="63">
        <f t="shared" si="15"/>
        <v>77.462586553495655</v>
      </c>
      <c r="F1041" s="129"/>
      <c r="G1041" s="139"/>
    </row>
    <row r="1042" spans="1:7">
      <c r="A1042" s="138">
        <v>41589</v>
      </c>
      <c r="B1042" s="133">
        <v>1.3393999999999999</v>
      </c>
      <c r="C1042" s="24">
        <v>104.25</v>
      </c>
      <c r="D1042" s="63">
        <f t="shared" si="15"/>
        <v>77.83335822009856</v>
      </c>
      <c r="F1042" s="129"/>
      <c r="G1042" s="139"/>
    </row>
    <row r="1043" spans="1:7">
      <c r="A1043" s="138">
        <v>41590</v>
      </c>
      <c r="B1043" s="133">
        <v>1.3431999999999999</v>
      </c>
      <c r="C1043" s="24">
        <v>105.89</v>
      </c>
      <c r="D1043" s="63">
        <f t="shared" si="15"/>
        <v>78.834127456819544</v>
      </c>
      <c r="F1043" s="129"/>
      <c r="G1043" s="139"/>
    </row>
    <row r="1044" spans="1:7">
      <c r="A1044" s="138">
        <v>41591</v>
      </c>
      <c r="B1044" s="133">
        <v>1.3414999999999999</v>
      </c>
      <c r="C1044" s="24">
        <v>106.51</v>
      </c>
      <c r="D1044" s="63">
        <f t="shared" si="15"/>
        <v>79.396198285501313</v>
      </c>
      <c r="F1044" s="129"/>
      <c r="G1044" s="139"/>
    </row>
    <row r="1045" spans="1:7">
      <c r="A1045" s="138">
        <v>41592</v>
      </c>
      <c r="B1045" s="133">
        <v>1.3435999999999999</v>
      </c>
      <c r="C1045" s="24">
        <v>107.04</v>
      </c>
      <c r="D1045" s="63">
        <f t="shared" si="15"/>
        <v>79.666567430782976</v>
      </c>
      <c r="F1045" s="129"/>
      <c r="G1045" s="139"/>
    </row>
    <row r="1046" spans="1:7">
      <c r="A1046" s="138">
        <v>41593</v>
      </c>
      <c r="B1046" s="133">
        <v>1.3460000000000001</v>
      </c>
      <c r="C1046" s="24">
        <v>108.55</v>
      </c>
      <c r="D1046" s="63">
        <f t="shared" si="15"/>
        <v>80.646359583952446</v>
      </c>
      <c r="F1046" s="129"/>
      <c r="G1046" s="139"/>
    </row>
    <row r="1047" spans="1:7">
      <c r="A1047" s="138">
        <v>41596</v>
      </c>
      <c r="B1047" s="133">
        <v>1.3516999999999999</v>
      </c>
      <c r="C1047" s="24">
        <v>108.36</v>
      </c>
      <c r="D1047" s="63">
        <f t="shared" si="15"/>
        <v>80.165717244950812</v>
      </c>
      <c r="F1047" s="129"/>
      <c r="G1047" s="139"/>
    </row>
    <row r="1048" spans="1:7">
      <c r="A1048" s="138">
        <v>41597</v>
      </c>
      <c r="B1048" s="133">
        <v>1.3502000000000001</v>
      </c>
      <c r="C1048" s="24">
        <v>108.33</v>
      </c>
      <c r="D1048" s="63">
        <f t="shared" si="15"/>
        <v>80.232558139534873</v>
      </c>
      <c r="F1048" s="129"/>
      <c r="G1048" s="139"/>
    </row>
    <row r="1049" spans="1:7">
      <c r="A1049" s="138">
        <v>41598</v>
      </c>
      <c r="B1049" s="133">
        <v>1.3527</v>
      </c>
      <c r="C1049" s="24">
        <v>108.07000000000001</v>
      </c>
      <c r="D1049" s="63">
        <f t="shared" si="15"/>
        <v>79.892067716419021</v>
      </c>
      <c r="F1049" s="129"/>
      <c r="G1049" s="139"/>
    </row>
    <row r="1050" spans="1:7">
      <c r="A1050" s="138">
        <v>41599</v>
      </c>
      <c r="B1050" s="133">
        <v>1.3472</v>
      </c>
      <c r="C1050" s="24">
        <v>107.28</v>
      </c>
      <c r="D1050" s="63">
        <f t="shared" si="15"/>
        <v>79.631828978622337</v>
      </c>
      <c r="F1050" s="129"/>
      <c r="G1050" s="139"/>
    </row>
    <row r="1051" spans="1:7">
      <c r="A1051" s="138">
        <v>41600</v>
      </c>
      <c r="B1051" s="133">
        <v>1.3517999999999999</v>
      </c>
      <c r="C1051" s="24">
        <v>108.82000000000001</v>
      </c>
      <c r="D1051" s="63">
        <f t="shared" si="15"/>
        <v>80.500073975440159</v>
      </c>
      <c r="F1051" s="129"/>
      <c r="G1051" s="139"/>
    </row>
    <row r="1052" spans="1:7">
      <c r="A1052" s="138">
        <v>41603</v>
      </c>
      <c r="B1052" s="133">
        <v>1.3513999999999999</v>
      </c>
      <c r="C1052" s="24">
        <v>110.72</v>
      </c>
      <c r="D1052" s="63">
        <f t="shared" si="15"/>
        <v>81.929850525381084</v>
      </c>
      <c r="F1052" s="129"/>
      <c r="G1052" s="139"/>
    </row>
    <row r="1053" spans="1:7">
      <c r="A1053" s="138">
        <v>41604</v>
      </c>
      <c r="B1053" s="133">
        <v>1.3547</v>
      </c>
      <c r="C1053" s="24">
        <v>109.77</v>
      </c>
      <c r="D1053" s="63">
        <f t="shared" si="15"/>
        <v>81.029010112940128</v>
      </c>
      <c r="F1053" s="129"/>
      <c r="G1053" s="139"/>
    </row>
    <row r="1054" spans="1:7">
      <c r="A1054" s="138">
        <v>41605</v>
      </c>
      <c r="B1054" s="133">
        <v>1.3595999999999999</v>
      </c>
      <c r="C1054" s="24">
        <v>111.2</v>
      </c>
      <c r="D1054" s="63">
        <f t="shared" si="15"/>
        <v>81.788761400411886</v>
      </c>
      <c r="F1054" s="129"/>
      <c r="G1054" s="139"/>
    </row>
    <row r="1055" spans="1:7">
      <c r="A1055" s="138">
        <v>41606</v>
      </c>
      <c r="B1055" s="133">
        <v>1.3592</v>
      </c>
      <c r="C1055" s="24" t="e">
        <v>#N/A</v>
      </c>
      <c r="D1055" s="63" t="e">
        <f t="shared" si="15"/>
        <v>#N/A</v>
      </c>
      <c r="F1055" s="129"/>
      <c r="G1055" s="141"/>
    </row>
    <row r="1056" spans="1:7">
      <c r="A1056" s="138">
        <v>41607</v>
      </c>
      <c r="B1056" s="133">
        <v>1.3611</v>
      </c>
      <c r="C1056" s="24">
        <v>111.10000000000001</v>
      </c>
      <c r="D1056" s="63">
        <f t="shared" si="15"/>
        <v>81.625156123723471</v>
      </c>
      <c r="F1056" s="129"/>
      <c r="G1056" s="139"/>
    </row>
    <row r="1057" spans="1:7">
      <c r="A1057" s="138">
        <v>41610</v>
      </c>
      <c r="B1057" s="133">
        <v>1.3535999999999999</v>
      </c>
      <c r="C1057" s="24">
        <v>110.74000000000001</v>
      </c>
      <c r="D1057" s="63">
        <f t="shared" si="15"/>
        <v>81.811465721040207</v>
      </c>
      <c r="F1057" s="129"/>
      <c r="G1057" s="139"/>
    </row>
    <row r="1058" spans="1:7">
      <c r="A1058" s="138">
        <v>41611</v>
      </c>
      <c r="B1058" s="133">
        <v>1.3577999999999999</v>
      </c>
      <c r="C1058" s="24">
        <v>110.45</v>
      </c>
      <c r="D1058" s="63">
        <f t="shared" si="15"/>
        <v>81.344822506996621</v>
      </c>
      <c r="F1058" s="129"/>
      <c r="G1058" s="139"/>
    </row>
    <row r="1059" spans="1:7">
      <c r="A1059" s="138">
        <v>41612</v>
      </c>
      <c r="B1059" s="133">
        <v>1.3592</v>
      </c>
      <c r="C1059" s="24">
        <v>111.99000000000001</v>
      </c>
      <c r="D1059" s="63">
        <f t="shared" si="15"/>
        <v>82.394055326662752</v>
      </c>
      <c r="F1059" s="129"/>
      <c r="G1059" s="139"/>
    </row>
    <row r="1060" spans="1:7">
      <c r="A1060" s="138">
        <v>41613</v>
      </c>
      <c r="B1060" s="133">
        <v>1.3593999999999999</v>
      </c>
      <c r="C1060" s="24">
        <v>112.3</v>
      </c>
      <c r="D1060" s="63">
        <f t="shared" ref="D1060:D1123" si="16">+IF(B1060&gt;0,IF(C1060&gt;0,(C1060/B1060),#N/A))</f>
        <v>82.609974988965718</v>
      </c>
      <c r="F1060" s="129"/>
      <c r="G1060" s="139"/>
    </row>
    <row r="1061" spans="1:7">
      <c r="A1061" s="138">
        <v>41614</v>
      </c>
      <c r="B1061" s="133">
        <v>1.3661000000000001</v>
      </c>
      <c r="C1061" s="24">
        <v>111.65</v>
      </c>
      <c r="D1061" s="63">
        <f t="shared" si="16"/>
        <v>81.729009589341928</v>
      </c>
      <c r="F1061" s="129"/>
      <c r="G1061" s="139"/>
    </row>
    <row r="1062" spans="1:7">
      <c r="A1062" s="138">
        <v>41617</v>
      </c>
      <c r="B1062" s="133">
        <v>1.3722000000000001</v>
      </c>
      <c r="C1062" s="24">
        <v>111.52</v>
      </c>
      <c r="D1062" s="63">
        <f t="shared" si="16"/>
        <v>81.270951756303731</v>
      </c>
      <c r="F1062" s="129"/>
      <c r="G1062" s="139"/>
    </row>
    <row r="1063" spans="1:7">
      <c r="A1063" s="138">
        <v>41618</v>
      </c>
      <c r="B1063" s="133">
        <v>1.375</v>
      </c>
      <c r="C1063" s="24">
        <v>110.56</v>
      </c>
      <c r="D1063" s="63">
        <f t="shared" si="16"/>
        <v>80.407272727272726</v>
      </c>
      <c r="F1063" s="129"/>
      <c r="G1063" s="139"/>
    </row>
    <row r="1064" spans="1:7">
      <c r="A1064" s="138">
        <v>41619</v>
      </c>
      <c r="B1064" s="133">
        <v>1.3767</v>
      </c>
      <c r="C1064" s="24">
        <v>109.62</v>
      </c>
      <c r="D1064" s="63">
        <f t="shared" si="16"/>
        <v>79.625190673349309</v>
      </c>
      <c r="F1064" s="129"/>
      <c r="G1064" s="139"/>
    </row>
    <row r="1065" spans="1:7">
      <c r="A1065" s="138">
        <v>41620</v>
      </c>
      <c r="B1065" s="133">
        <v>1.3774999999999999</v>
      </c>
      <c r="C1065" s="24">
        <v>109.62</v>
      </c>
      <c r="D1065" s="63">
        <f t="shared" si="16"/>
        <v>79.578947368421055</v>
      </c>
      <c r="F1065" s="129"/>
      <c r="G1065" s="139"/>
    </row>
    <row r="1066" spans="1:7">
      <c r="A1066" s="138">
        <v>41621</v>
      </c>
      <c r="B1066" s="133">
        <v>1.3727</v>
      </c>
      <c r="C1066" s="24">
        <v>109.2</v>
      </c>
      <c r="D1066" s="63">
        <f t="shared" si="16"/>
        <v>79.551249362570118</v>
      </c>
      <c r="F1066" s="129"/>
      <c r="G1066" s="139"/>
    </row>
    <row r="1067" spans="1:7">
      <c r="A1067" s="138">
        <v>41624</v>
      </c>
      <c r="B1067" s="133">
        <v>1.3775999999999999</v>
      </c>
      <c r="C1067" s="24">
        <v>108.56</v>
      </c>
      <c r="D1067" s="63">
        <f t="shared" si="16"/>
        <v>78.803716608594669</v>
      </c>
      <c r="F1067" s="129"/>
      <c r="G1067" s="139"/>
    </row>
    <row r="1068" spans="1:7">
      <c r="A1068" s="138">
        <v>41625</v>
      </c>
      <c r="B1068" s="133">
        <v>1.3749</v>
      </c>
      <c r="C1068" s="24">
        <v>110.41</v>
      </c>
      <c r="D1068" s="63">
        <f t="shared" si="16"/>
        <v>80.304022110698952</v>
      </c>
      <c r="F1068" s="129"/>
      <c r="G1068" s="139"/>
    </row>
    <row r="1069" spans="1:7">
      <c r="A1069" s="138">
        <v>41626</v>
      </c>
      <c r="B1069" s="133">
        <v>1.3749</v>
      </c>
      <c r="C1069" s="24">
        <v>108.67</v>
      </c>
      <c r="D1069" s="63">
        <f t="shared" si="16"/>
        <v>79.038475525492757</v>
      </c>
      <c r="F1069" s="129"/>
      <c r="G1069" s="139"/>
    </row>
    <row r="1070" spans="1:7">
      <c r="A1070" s="138">
        <v>41627</v>
      </c>
      <c r="B1070" s="133">
        <v>1.3667</v>
      </c>
      <c r="C1070" s="24">
        <v>108.94</v>
      </c>
      <c r="D1070" s="63">
        <f t="shared" si="16"/>
        <v>79.710250969488541</v>
      </c>
      <c r="F1070" s="129"/>
      <c r="G1070" s="139"/>
    </row>
    <row r="1071" spans="1:7">
      <c r="A1071" s="138">
        <v>41628</v>
      </c>
      <c r="B1071" s="133">
        <v>1.3654999999999999</v>
      </c>
      <c r="C1071" s="24">
        <v>110.03</v>
      </c>
      <c r="D1071" s="63">
        <f t="shared" si="16"/>
        <v>80.578542658366899</v>
      </c>
      <c r="F1071" s="129"/>
      <c r="G1071" s="139"/>
    </row>
    <row r="1072" spans="1:7">
      <c r="A1072" s="138">
        <v>41631</v>
      </c>
      <c r="B1072" s="133">
        <v>1.3702000000000001</v>
      </c>
      <c r="C1072" s="24">
        <v>111.13</v>
      </c>
      <c r="D1072" s="63">
        <f t="shared" si="16"/>
        <v>81.104948182747037</v>
      </c>
      <c r="F1072" s="129"/>
      <c r="G1072" s="139"/>
    </row>
    <row r="1073" spans="1:7">
      <c r="A1073" s="138">
        <v>41632</v>
      </c>
      <c r="B1073" s="133">
        <v>1.3684000000000001</v>
      </c>
      <c r="C1073" s="24">
        <v>111.68</v>
      </c>
      <c r="D1073" s="63">
        <f t="shared" si="16"/>
        <v>81.613563285589009</v>
      </c>
      <c r="F1073" s="129"/>
      <c r="G1073" s="139"/>
    </row>
    <row r="1074" spans="1:7">
      <c r="A1074" s="138">
        <v>41633</v>
      </c>
      <c r="B1074" s="133">
        <v>1.3684000000000001</v>
      </c>
      <c r="C1074" s="24" t="e">
        <v>#N/A</v>
      </c>
      <c r="D1074" s="63" t="e">
        <f t="shared" si="16"/>
        <v>#N/A</v>
      </c>
      <c r="F1074" s="129"/>
      <c r="G1074" s="141"/>
    </row>
    <row r="1075" spans="1:7">
      <c r="A1075" s="138">
        <v>41634</v>
      </c>
      <c r="B1075" s="133">
        <v>1.3684000000000001</v>
      </c>
      <c r="C1075" s="24">
        <v>111.68</v>
      </c>
      <c r="D1075" s="63">
        <f t="shared" si="16"/>
        <v>81.613563285589009</v>
      </c>
      <c r="F1075" s="129"/>
      <c r="G1075" s="139"/>
    </row>
    <row r="1076" spans="1:7">
      <c r="A1076" s="138">
        <v>41635</v>
      </c>
      <c r="B1076" s="133">
        <v>1.3814</v>
      </c>
      <c r="C1076" s="24">
        <v>111.83</v>
      </c>
      <c r="D1076" s="63">
        <f t="shared" si="16"/>
        <v>80.95410453163457</v>
      </c>
      <c r="F1076" s="129"/>
      <c r="G1076" s="139"/>
    </row>
    <row r="1077" spans="1:7">
      <c r="A1077" s="138">
        <v>41638</v>
      </c>
      <c r="B1077" s="133">
        <v>1.3783000000000001</v>
      </c>
      <c r="C1077" s="24">
        <v>112.16</v>
      </c>
      <c r="D1077" s="63">
        <f t="shared" si="16"/>
        <v>81.375607632590871</v>
      </c>
      <c r="F1077" s="129"/>
      <c r="G1077" s="139"/>
    </row>
    <row r="1078" spans="1:7">
      <c r="A1078" s="138">
        <v>41639</v>
      </c>
      <c r="B1078" s="133">
        <v>1.3791</v>
      </c>
      <c r="C1078" s="24">
        <v>111.59</v>
      </c>
      <c r="D1078" s="63">
        <f t="shared" si="16"/>
        <v>80.915089551156555</v>
      </c>
      <c r="F1078" s="129"/>
      <c r="G1078" s="139"/>
    </row>
    <row r="1079" spans="1:7">
      <c r="A1079" s="138">
        <v>41640</v>
      </c>
      <c r="B1079" s="133">
        <v>1.3791</v>
      </c>
      <c r="C1079" s="24" t="e">
        <v>#N/A</v>
      </c>
      <c r="D1079" s="63" t="e">
        <f t="shared" si="16"/>
        <v>#N/A</v>
      </c>
      <c r="F1079" s="129"/>
      <c r="G1079" s="141"/>
    </row>
    <row r="1080" spans="1:7">
      <c r="A1080" s="138">
        <v>41641</v>
      </c>
      <c r="B1080" s="133">
        <v>1.3657999999999999</v>
      </c>
      <c r="C1080" s="24">
        <v>110.93</v>
      </c>
      <c r="D1080" s="63">
        <f t="shared" si="16"/>
        <v>81.219797920632601</v>
      </c>
      <c r="F1080" s="129"/>
      <c r="G1080" s="139"/>
    </row>
    <row r="1081" spans="1:7">
      <c r="A1081" s="138">
        <v>41642</v>
      </c>
      <c r="B1081" s="133">
        <v>1.3633999999999999</v>
      </c>
      <c r="C1081" s="24">
        <v>109.44</v>
      </c>
      <c r="D1081" s="63">
        <f t="shared" si="16"/>
        <v>80.269913451664962</v>
      </c>
      <c r="F1081" s="129"/>
      <c r="G1081" s="139"/>
    </row>
    <row r="1082" spans="1:7">
      <c r="A1082" s="138">
        <v>41645</v>
      </c>
      <c r="B1082" s="133">
        <v>1.3602000000000001</v>
      </c>
      <c r="C1082" s="24">
        <v>107.66</v>
      </c>
      <c r="D1082" s="63">
        <f t="shared" si="16"/>
        <v>79.150124981620337</v>
      </c>
      <c r="F1082" s="129"/>
      <c r="G1082" s="139"/>
    </row>
    <row r="1083" spans="1:7">
      <c r="A1083" s="138">
        <v>41646</v>
      </c>
      <c r="B1083" s="133">
        <v>1.3641000000000001</v>
      </c>
      <c r="C1083" s="24">
        <v>107.4</v>
      </c>
      <c r="D1083" s="63">
        <f t="shared" si="16"/>
        <v>78.733230701561467</v>
      </c>
      <c r="F1083" s="129"/>
      <c r="G1083" s="139"/>
    </row>
    <row r="1084" spans="1:7">
      <c r="A1084" s="138">
        <v>41647</v>
      </c>
      <c r="B1084" s="133">
        <v>1.3593999999999999</v>
      </c>
      <c r="C1084" s="24">
        <v>107.27</v>
      </c>
      <c r="D1084" s="63">
        <f t="shared" si="16"/>
        <v>78.90981315286156</v>
      </c>
      <c r="F1084" s="129"/>
      <c r="G1084" s="139"/>
    </row>
    <row r="1085" spans="1:7">
      <c r="A1085" s="138">
        <v>41648</v>
      </c>
      <c r="B1085" s="133">
        <v>1.3612</v>
      </c>
      <c r="C1085" s="24">
        <v>107.58</v>
      </c>
      <c r="D1085" s="63">
        <f t="shared" si="16"/>
        <v>79.033205994710556</v>
      </c>
      <c r="F1085" s="129"/>
      <c r="G1085" s="139"/>
    </row>
    <row r="1086" spans="1:7">
      <c r="A1086" s="138">
        <v>41649</v>
      </c>
      <c r="B1086" s="133">
        <v>1.3587</v>
      </c>
      <c r="C1086" s="24">
        <v>107.53</v>
      </c>
      <c r="D1086" s="63">
        <f t="shared" si="16"/>
        <v>79.141826746154408</v>
      </c>
      <c r="F1086" s="129"/>
      <c r="G1086" s="139"/>
    </row>
    <row r="1087" spans="1:7">
      <c r="A1087" s="138">
        <v>41652</v>
      </c>
      <c r="B1087" s="133">
        <v>1.3653999999999999</v>
      </c>
      <c r="C1087" s="24">
        <v>106.84</v>
      </c>
      <c r="D1087" s="63">
        <f t="shared" si="16"/>
        <v>78.248132415409415</v>
      </c>
      <c r="F1087" s="129"/>
      <c r="G1087" s="139"/>
    </row>
    <row r="1088" spans="1:7">
      <c r="A1088" s="138">
        <v>41653</v>
      </c>
      <c r="B1088" s="133">
        <v>1.3667</v>
      </c>
      <c r="C1088" s="24">
        <v>106.99000000000001</v>
      </c>
      <c r="D1088" s="63">
        <f t="shared" si="16"/>
        <v>78.283456501060954</v>
      </c>
      <c r="F1088" s="129"/>
      <c r="G1088" s="139"/>
    </row>
    <row r="1089" spans="1:7">
      <c r="A1089" s="138">
        <v>41654</v>
      </c>
      <c r="B1089" s="133">
        <v>1.3606</v>
      </c>
      <c r="C1089" s="24">
        <v>106.67</v>
      </c>
      <c r="D1089" s="63">
        <f t="shared" si="16"/>
        <v>78.39923563133911</v>
      </c>
      <c r="F1089" s="129"/>
      <c r="G1089" s="139"/>
    </row>
    <row r="1090" spans="1:7">
      <c r="A1090" s="138">
        <v>41655</v>
      </c>
      <c r="B1090" s="133">
        <v>1.3596999999999999</v>
      </c>
      <c r="C1090" s="24">
        <v>106.69</v>
      </c>
      <c r="D1090" s="63">
        <f t="shared" si="16"/>
        <v>78.465838052511586</v>
      </c>
      <c r="F1090" s="129"/>
      <c r="G1090" s="139"/>
    </row>
    <row r="1091" spans="1:7">
      <c r="A1091" s="138">
        <v>41656</v>
      </c>
      <c r="B1091" s="133">
        <v>1.3584000000000001</v>
      </c>
      <c r="C1091" s="24">
        <v>107.06</v>
      </c>
      <c r="D1091" s="63">
        <f t="shared" si="16"/>
        <v>78.813309776207305</v>
      </c>
      <c r="F1091" s="129"/>
      <c r="G1091" s="139"/>
    </row>
    <row r="1092" spans="1:7">
      <c r="A1092" s="138">
        <v>41659</v>
      </c>
      <c r="B1092" s="133">
        <v>1.3566</v>
      </c>
      <c r="C1092" s="24" t="e">
        <v>#N/A</v>
      </c>
      <c r="D1092" s="63" t="e">
        <f t="shared" si="16"/>
        <v>#N/A</v>
      </c>
      <c r="F1092" s="129"/>
      <c r="G1092" s="139"/>
    </row>
    <row r="1093" spans="1:7">
      <c r="A1093" s="138">
        <v>41660</v>
      </c>
      <c r="B1093" s="133">
        <v>1.3526</v>
      </c>
      <c r="C1093" s="24">
        <v>106.41</v>
      </c>
      <c r="D1093" s="63">
        <f t="shared" si="16"/>
        <v>78.67070826556261</v>
      </c>
      <c r="F1093" s="129"/>
      <c r="G1093" s="139"/>
    </row>
    <row r="1094" spans="1:7">
      <c r="A1094" s="138">
        <v>41661</v>
      </c>
      <c r="B1094" s="133">
        <v>1.3566</v>
      </c>
      <c r="C1094" s="24">
        <v>107.52</v>
      </c>
      <c r="D1094" s="63">
        <f t="shared" si="16"/>
        <v>79.256965944272437</v>
      </c>
      <c r="F1094" s="129"/>
      <c r="G1094" s="139"/>
    </row>
    <row r="1095" spans="1:7">
      <c r="A1095" s="138">
        <v>41662</v>
      </c>
      <c r="B1095" s="133">
        <v>1.3638999999999999</v>
      </c>
      <c r="C1095" s="24">
        <v>107.76</v>
      </c>
      <c r="D1095" s="63">
        <f t="shared" si="16"/>
        <v>79.00872497983724</v>
      </c>
      <c r="F1095" s="129"/>
      <c r="G1095" s="139"/>
    </row>
    <row r="1096" spans="1:7">
      <c r="A1096" s="138">
        <v>41663</v>
      </c>
      <c r="B1096" s="133">
        <v>1.3687</v>
      </c>
      <c r="C1096" s="24">
        <v>108.04</v>
      </c>
      <c r="D1096" s="63">
        <f t="shared" si="16"/>
        <v>78.936216848104038</v>
      </c>
      <c r="F1096" s="129"/>
      <c r="G1096" s="139"/>
    </row>
    <row r="1097" spans="1:7">
      <c r="A1097" s="138">
        <v>41666</v>
      </c>
      <c r="B1097" s="133">
        <v>1.3657999999999999</v>
      </c>
      <c r="C1097" s="24">
        <v>107.28</v>
      </c>
      <c r="D1097" s="63">
        <f t="shared" si="16"/>
        <v>78.547371503880512</v>
      </c>
      <c r="F1097" s="129"/>
      <c r="G1097" s="139"/>
    </row>
    <row r="1098" spans="1:7">
      <c r="A1098" s="138">
        <v>41667</v>
      </c>
      <c r="B1098" s="133">
        <v>1.3649</v>
      </c>
      <c r="C1098" s="24">
        <v>107.25</v>
      </c>
      <c r="D1098" s="63">
        <f t="shared" si="16"/>
        <v>78.577185141768624</v>
      </c>
      <c r="F1098" s="129"/>
      <c r="G1098" s="139"/>
    </row>
    <row r="1099" spans="1:7">
      <c r="A1099" s="138">
        <v>41668</v>
      </c>
      <c r="B1099" s="133">
        <v>1.3608</v>
      </c>
      <c r="C1099" s="24">
        <v>107.36</v>
      </c>
      <c r="D1099" s="63">
        <f t="shared" si="16"/>
        <v>78.894767783656675</v>
      </c>
      <c r="F1099" s="129"/>
      <c r="G1099" s="139"/>
    </row>
    <row r="1100" spans="1:7">
      <c r="A1100" s="138">
        <v>41669</v>
      </c>
      <c r="B1100" s="133">
        <v>1.3573999999999999</v>
      </c>
      <c r="C1100" s="24">
        <v>107.68</v>
      </c>
      <c r="D1100" s="63">
        <f t="shared" si="16"/>
        <v>79.328127302195384</v>
      </c>
      <c r="F1100" s="129"/>
      <c r="G1100" s="139"/>
    </row>
    <row r="1101" spans="1:7">
      <c r="A1101" s="138">
        <v>41670</v>
      </c>
      <c r="B1101" s="133">
        <v>1.3515999999999999</v>
      </c>
      <c r="C1101" s="24">
        <v>108.15</v>
      </c>
      <c r="D1101" s="63">
        <f t="shared" si="16"/>
        <v>80.016277005031085</v>
      </c>
      <c r="F1101" s="129"/>
      <c r="G1101" s="139"/>
    </row>
    <row r="1102" spans="1:7">
      <c r="A1102" s="138">
        <v>41673</v>
      </c>
      <c r="B1102" s="133">
        <v>1.3498000000000001</v>
      </c>
      <c r="C1102" s="24">
        <v>107.05</v>
      </c>
      <c r="D1102" s="63">
        <f t="shared" si="16"/>
        <v>79.308045636390574</v>
      </c>
      <c r="F1102" s="129"/>
      <c r="G1102" s="139"/>
    </row>
    <row r="1103" spans="1:7">
      <c r="A1103" s="138">
        <v>41674</v>
      </c>
      <c r="B1103" s="133">
        <v>1.3519000000000001</v>
      </c>
      <c r="C1103" s="24">
        <v>106.04</v>
      </c>
      <c r="D1103" s="63">
        <f t="shared" si="16"/>
        <v>78.437754271765655</v>
      </c>
      <c r="F1103" s="129"/>
      <c r="G1103" s="139"/>
    </row>
    <row r="1104" spans="1:7">
      <c r="A1104" s="138">
        <v>41675</v>
      </c>
      <c r="B1104" s="133">
        <v>1.3543000000000001</v>
      </c>
      <c r="C1104" s="24">
        <v>105.94</v>
      </c>
      <c r="D1104" s="63">
        <f t="shared" si="16"/>
        <v>78.224913239311817</v>
      </c>
      <c r="F1104" s="129"/>
      <c r="G1104" s="139"/>
    </row>
    <row r="1105" spans="1:7">
      <c r="A1105" s="138">
        <v>41676</v>
      </c>
      <c r="B1105" s="133">
        <v>1.3494999999999999</v>
      </c>
      <c r="C1105" s="24">
        <v>106.09</v>
      </c>
      <c r="D1105" s="63">
        <f t="shared" si="16"/>
        <v>78.614301593182674</v>
      </c>
      <c r="F1105" s="129"/>
      <c r="G1105" s="139"/>
    </row>
    <row r="1106" spans="1:7">
      <c r="A1106" s="138">
        <v>41677</v>
      </c>
      <c r="B1106" s="133">
        <v>1.3573999999999999</v>
      </c>
      <c r="C1106" s="24">
        <v>107.11</v>
      </c>
      <c r="D1106" s="63">
        <f t="shared" si="16"/>
        <v>78.908206866067488</v>
      </c>
      <c r="F1106" s="129"/>
      <c r="G1106" s="139"/>
    </row>
    <row r="1107" spans="1:7">
      <c r="A1107" s="138">
        <v>41680</v>
      </c>
      <c r="B1107" s="133">
        <v>1.3637999999999999</v>
      </c>
      <c r="C1107" s="24">
        <v>108.05</v>
      </c>
      <c r="D1107" s="63">
        <f t="shared" si="16"/>
        <v>79.227159407537769</v>
      </c>
      <c r="F1107" s="129"/>
      <c r="G1107" s="139"/>
    </row>
    <row r="1108" spans="1:7">
      <c r="A1108" s="138">
        <v>41681</v>
      </c>
      <c r="B1108" s="133">
        <v>1.3675999999999999</v>
      </c>
      <c r="C1108" s="24">
        <v>109.31</v>
      </c>
      <c r="D1108" s="63">
        <f t="shared" si="16"/>
        <v>79.928341620356832</v>
      </c>
      <c r="F1108" s="129"/>
      <c r="G1108" s="139"/>
    </row>
    <row r="1109" spans="1:7">
      <c r="A1109" s="138">
        <v>41682</v>
      </c>
      <c r="B1109" s="133">
        <v>1.3573</v>
      </c>
      <c r="C1109" s="24">
        <v>108.92</v>
      </c>
      <c r="D1109" s="63">
        <f t="shared" si="16"/>
        <v>80.247550283651364</v>
      </c>
      <c r="F1109" s="129"/>
      <c r="G1109" s="139"/>
    </row>
    <row r="1110" spans="1:7">
      <c r="A1110" s="138">
        <v>41683</v>
      </c>
      <c r="B1110" s="133">
        <v>1.3674999999999999</v>
      </c>
      <c r="C1110" s="24">
        <v>109.09</v>
      </c>
      <c r="D1110" s="63">
        <f t="shared" si="16"/>
        <v>79.77330895795248</v>
      </c>
      <c r="F1110" s="129"/>
      <c r="G1110" s="139"/>
    </row>
    <row r="1111" spans="1:7">
      <c r="A1111" s="138">
        <v>41684</v>
      </c>
      <c r="B1111" s="133">
        <v>1.3707</v>
      </c>
      <c r="C1111" s="24">
        <v>108.73</v>
      </c>
      <c r="D1111" s="63">
        <f t="shared" si="16"/>
        <v>79.324432771576568</v>
      </c>
      <c r="F1111" s="129"/>
      <c r="G1111" s="139"/>
    </row>
    <row r="1112" spans="1:7">
      <c r="A1112" s="138">
        <v>41687</v>
      </c>
      <c r="B1112" s="133">
        <v>1.3698999999999999</v>
      </c>
      <c r="C1112" s="24" t="e">
        <v>#N/A</v>
      </c>
      <c r="D1112" s="63" t="e">
        <f t="shared" si="16"/>
        <v>#N/A</v>
      </c>
      <c r="F1112" s="129"/>
      <c r="G1112" s="141"/>
    </row>
    <row r="1113" spans="1:7">
      <c r="A1113" s="138">
        <v>41688</v>
      </c>
      <c r="B1113" s="133">
        <v>1.3731</v>
      </c>
      <c r="C1113" s="24">
        <v>109.10000000000001</v>
      </c>
      <c r="D1113" s="63">
        <f t="shared" si="16"/>
        <v>79.455247250746496</v>
      </c>
      <c r="F1113" s="129"/>
      <c r="G1113" s="139"/>
    </row>
    <row r="1114" spans="1:7">
      <c r="A1114" s="138">
        <v>41689</v>
      </c>
      <c r="B1114" s="133">
        <v>1.3745000000000001</v>
      </c>
      <c r="C1114" s="24">
        <v>109.8</v>
      </c>
      <c r="D1114" s="63">
        <f t="shared" si="16"/>
        <v>79.883594034194246</v>
      </c>
      <c r="F1114" s="129"/>
      <c r="G1114" s="139"/>
    </row>
    <row r="1115" spans="1:7">
      <c r="A1115" s="138">
        <v>41690</v>
      </c>
      <c r="B1115" s="133">
        <v>1.3706</v>
      </c>
      <c r="C1115" s="24">
        <v>110.47</v>
      </c>
      <c r="D1115" s="63">
        <f t="shared" si="16"/>
        <v>80.599737341310373</v>
      </c>
      <c r="F1115" s="129"/>
      <c r="G1115" s="139"/>
    </row>
    <row r="1116" spans="1:7">
      <c r="A1116" s="138">
        <v>41691</v>
      </c>
      <c r="B1116" s="133">
        <v>1.3707</v>
      </c>
      <c r="C1116" s="24">
        <v>110.16</v>
      </c>
      <c r="D1116" s="63">
        <f t="shared" si="16"/>
        <v>80.367695338148394</v>
      </c>
      <c r="F1116" s="129"/>
      <c r="G1116" s="139"/>
    </row>
    <row r="1117" spans="1:7">
      <c r="A1117" s="138">
        <v>41694</v>
      </c>
      <c r="B1117" s="133">
        <v>1.3734999999999999</v>
      </c>
      <c r="C1117" s="24">
        <v>110.06</v>
      </c>
      <c r="D1117" s="63">
        <f t="shared" si="16"/>
        <v>80.13105205678923</v>
      </c>
      <c r="F1117" s="129"/>
      <c r="G1117" s="139"/>
    </row>
    <row r="1118" spans="1:7">
      <c r="A1118" s="138">
        <v>41695</v>
      </c>
      <c r="B1118" s="133">
        <v>1.3754</v>
      </c>
      <c r="C1118" s="24">
        <v>110.2</v>
      </c>
      <c r="D1118" s="63">
        <f t="shared" si="16"/>
        <v>80.122146284717175</v>
      </c>
      <c r="F1118" s="129"/>
      <c r="G1118" s="139"/>
    </row>
    <row r="1119" spans="1:7">
      <c r="A1119" s="138">
        <v>41696</v>
      </c>
      <c r="B1119" s="133">
        <v>1.3726</v>
      </c>
      <c r="C1119" s="24">
        <v>110.09</v>
      </c>
      <c r="D1119" s="63">
        <f t="shared" si="16"/>
        <v>80.205449511875273</v>
      </c>
      <c r="F1119" s="129"/>
      <c r="G1119" s="139"/>
    </row>
    <row r="1120" spans="1:7">
      <c r="A1120" s="138">
        <v>41697</v>
      </c>
      <c r="B1120" s="133">
        <v>1.3655999999999999</v>
      </c>
      <c r="C1120" s="24">
        <v>109.55</v>
      </c>
      <c r="D1120" s="63">
        <f t="shared" si="16"/>
        <v>80.221148213239601</v>
      </c>
      <c r="F1120" s="129"/>
      <c r="G1120" s="139"/>
    </row>
    <row r="1121" spans="1:7">
      <c r="A1121" s="138">
        <v>41698</v>
      </c>
      <c r="B1121" s="133">
        <v>1.3813</v>
      </c>
      <c r="C1121" s="24">
        <v>108.95</v>
      </c>
      <c r="D1121" s="63">
        <f t="shared" si="16"/>
        <v>78.874972851661482</v>
      </c>
      <c r="F1121" s="129"/>
      <c r="G1121" s="139"/>
    </row>
    <row r="1122" spans="1:7">
      <c r="A1122" s="138">
        <v>41701</v>
      </c>
      <c r="B1122" s="133">
        <v>1.3768</v>
      </c>
      <c r="C1122" s="24">
        <v>108.84</v>
      </c>
      <c r="D1122" s="63">
        <f t="shared" si="16"/>
        <v>79.052876234747245</v>
      </c>
      <c r="F1122" s="129"/>
      <c r="G1122" s="139"/>
    </row>
    <row r="1123" spans="1:7">
      <c r="A1123" s="138">
        <v>41702</v>
      </c>
      <c r="B1123" s="133">
        <v>1.3768</v>
      </c>
      <c r="C1123" s="24">
        <v>111.47</v>
      </c>
      <c r="D1123" s="63">
        <f t="shared" si="16"/>
        <v>80.963102847181872</v>
      </c>
      <c r="F1123" s="129"/>
      <c r="G1123" s="139"/>
    </row>
    <row r="1124" spans="1:7">
      <c r="A1124" s="138">
        <v>41703</v>
      </c>
      <c r="B1124" s="133">
        <v>1.3732</v>
      </c>
      <c r="C1124" s="24">
        <v>109.55</v>
      </c>
      <c r="D1124" s="63">
        <f t="shared" ref="D1124:D1187" si="17">+IF(B1124&gt;0,IF(C1124&gt;0,(C1124/B1124),#N/A))</f>
        <v>79.777162831342849</v>
      </c>
      <c r="F1124" s="129"/>
      <c r="G1124" s="139"/>
    </row>
    <row r="1125" spans="1:7">
      <c r="A1125" s="138">
        <v>41704</v>
      </c>
      <c r="B1125" s="133">
        <v>1.3745000000000001</v>
      </c>
      <c r="C1125" s="24">
        <v>108.47</v>
      </c>
      <c r="D1125" s="63">
        <f t="shared" si="17"/>
        <v>78.915969443433966</v>
      </c>
      <c r="F1125" s="129"/>
      <c r="G1125" s="139"/>
    </row>
    <row r="1126" spans="1:7">
      <c r="A1126" s="138">
        <v>41705</v>
      </c>
      <c r="B1126" s="133">
        <v>1.3894</v>
      </c>
      <c r="C1126" s="24">
        <v>107.91</v>
      </c>
      <c r="D1126" s="63">
        <f t="shared" si="17"/>
        <v>77.666618684324163</v>
      </c>
      <c r="F1126" s="129"/>
      <c r="G1126" s="139"/>
    </row>
    <row r="1127" spans="1:7">
      <c r="A1127" s="138">
        <v>41708</v>
      </c>
      <c r="B1127" s="133">
        <v>1.3880999999999999</v>
      </c>
      <c r="C1127" s="24">
        <v>108.53</v>
      </c>
      <c r="D1127" s="63">
        <f t="shared" si="17"/>
        <v>78.186009653483183</v>
      </c>
      <c r="F1127" s="129"/>
      <c r="G1127" s="139"/>
    </row>
    <row r="1128" spans="1:7">
      <c r="A1128" s="138">
        <v>41709</v>
      </c>
      <c r="B1128" s="133">
        <v>1.385</v>
      </c>
      <c r="C1128" s="24">
        <v>108.14</v>
      </c>
      <c r="D1128" s="63">
        <f t="shared" si="17"/>
        <v>78.079422382671481</v>
      </c>
      <c r="F1128" s="129"/>
      <c r="G1128" s="139"/>
    </row>
    <row r="1129" spans="1:7">
      <c r="A1129" s="138">
        <v>41710</v>
      </c>
      <c r="B1129" s="133">
        <v>1.3887</v>
      </c>
      <c r="C1129" s="24">
        <v>108.44</v>
      </c>
      <c r="D1129" s="63">
        <f t="shared" si="17"/>
        <v>78.087419889104908</v>
      </c>
      <c r="F1129" s="129"/>
      <c r="G1129" s="139"/>
    </row>
    <row r="1130" spans="1:7">
      <c r="A1130" s="138">
        <v>41711</v>
      </c>
      <c r="B1130" s="133">
        <v>1.3942000000000001</v>
      </c>
      <c r="C1130" s="24">
        <v>107.97</v>
      </c>
      <c r="D1130" s="63">
        <f t="shared" si="17"/>
        <v>77.44226079472098</v>
      </c>
      <c r="F1130" s="129"/>
      <c r="G1130" s="139"/>
    </row>
    <row r="1131" spans="1:7">
      <c r="A1131" s="138">
        <v>41712</v>
      </c>
      <c r="B1131" s="133">
        <v>1.3884000000000001</v>
      </c>
      <c r="C1131" s="24">
        <v>107.67</v>
      </c>
      <c r="D1131" s="63">
        <f t="shared" si="17"/>
        <v>77.549697493517712</v>
      </c>
      <c r="F1131" s="129"/>
      <c r="G1131" s="139"/>
    </row>
    <row r="1132" spans="1:7">
      <c r="A1132" s="138">
        <v>41715</v>
      </c>
      <c r="B1132" s="133">
        <v>1.3906000000000001</v>
      </c>
      <c r="C1132" s="24">
        <v>108.54</v>
      </c>
      <c r="D1132" s="63">
        <f t="shared" si="17"/>
        <v>78.052639148568957</v>
      </c>
      <c r="F1132" s="129"/>
      <c r="G1132" s="139"/>
    </row>
    <row r="1133" spans="1:7">
      <c r="A1133" s="138">
        <v>41716</v>
      </c>
      <c r="B1133" s="133">
        <v>1.3902000000000001</v>
      </c>
      <c r="C1133" s="24">
        <v>107.07000000000001</v>
      </c>
      <c r="D1133" s="63">
        <f t="shared" si="17"/>
        <v>77.01769529564092</v>
      </c>
      <c r="F1133" s="129"/>
      <c r="G1133" s="139"/>
    </row>
    <row r="1134" spans="1:7">
      <c r="A1134" s="138">
        <v>41717</v>
      </c>
      <c r="B1134" s="133">
        <v>1.3913</v>
      </c>
      <c r="C1134" s="24">
        <v>106.62</v>
      </c>
      <c r="D1134" s="63">
        <f t="shared" si="17"/>
        <v>76.633364479264003</v>
      </c>
      <c r="F1134" s="129"/>
      <c r="G1134" s="139"/>
    </row>
    <row r="1135" spans="1:7">
      <c r="A1135" s="138">
        <v>41718</v>
      </c>
      <c r="B1135" s="133">
        <v>1.3762000000000001</v>
      </c>
      <c r="C1135" s="24">
        <v>106.06</v>
      </c>
      <c r="D1135" s="63">
        <f t="shared" si="17"/>
        <v>77.067286731579713</v>
      </c>
      <c r="F1135" s="129"/>
      <c r="G1135" s="139"/>
    </row>
    <row r="1136" spans="1:7">
      <c r="A1136" s="138">
        <v>41719</v>
      </c>
      <c r="B1136" s="133">
        <v>1.3779999999999999</v>
      </c>
      <c r="C1136" s="24">
        <v>105.97</v>
      </c>
      <c r="D1136" s="63">
        <f t="shared" si="17"/>
        <v>76.901306240928889</v>
      </c>
      <c r="F1136" s="129"/>
      <c r="G1136" s="139"/>
    </row>
    <row r="1137" spans="1:7">
      <c r="A1137" s="138">
        <v>41722</v>
      </c>
      <c r="B1137" s="133">
        <v>1.3774</v>
      </c>
      <c r="C1137" s="24">
        <v>107.15</v>
      </c>
      <c r="D1137" s="63">
        <f t="shared" si="17"/>
        <v>77.791491215333238</v>
      </c>
      <c r="F1137" s="129"/>
      <c r="G1137" s="139"/>
    </row>
    <row r="1138" spans="1:7">
      <c r="A1138" s="138">
        <v>41723</v>
      </c>
      <c r="B1138" s="133">
        <v>1.3789</v>
      </c>
      <c r="C1138" s="24">
        <v>107.01</v>
      </c>
      <c r="D1138" s="63">
        <f t="shared" si="17"/>
        <v>77.605337587932411</v>
      </c>
      <c r="F1138" s="129"/>
      <c r="G1138" s="139"/>
    </row>
    <row r="1139" spans="1:7">
      <c r="A1139" s="138">
        <v>41724</v>
      </c>
      <c r="B1139" s="133">
        <v>1.3791</v>
      </c>
      <c r="C1139" s="24">
        <v>107.18</v>
      </c>
      <c r="D1139" s="63">
        <f t="shared" si="17"/>
        <v>77.717351896164175</v>
      </c>
      <c r="F1139" s="129"/>
      <c r="G1139" s="139"/>
    </row>
    <row r="1140" spans="1:7">
      <c r="A1140" s="138">
        <v>41725</v>
      </c>
      <c r="B1140" s="133">
        <v>1.3757999999999999</v>
      </c>
      <c r="C1140" s="24">
        <v>107.08</v>
      </c>
      <c r="D1140" s="63">
        <f t="shared" si="17"/>
        <v>77.831080098851587</v>
      </c>
      <c r="F1140" s="129"/>
      <c r="G1140" s="139"/>
    </row>
    <row r="1141" spans="1:7">
      <c r="A1141" s="138">
        <v>41726</v>
      </c>
      <c r="B1141" s="133">
        <v>1.3758999999999999</v>
      </c>
      <c r="C1141" s="24">
        <v>107.53</v>
      </c>
      <c r="D1141" s="63">
        <f t="shared" si="17"/>
        <v>78.152482011774111</v>
      </c>
      <c r="F1141" s="129"/>
      <c r="G1141" s="139"/>
    </row>
    <row r="1142" spans="1:7">
      <c r="A1142" s="138">
        <v>41729</v>
      </c>
      <c r="B1142" s="133">
        <v>1.3788</v>
      </c>
      <c r="C1142" s="24">
        <v>108.02</v>
      </c>
      <c r="D1142" s="63">
        <f t="shared" si="17"/>
        <v>78.343487090223377</v>
      </c>
      <c r="F1142" s="129"/>
      <c r="G1142" s="139"/>
    </row>
    <row r="1143" spans="1:7">
      <c r="A1143" s="138">
        <v>41730</v>
      </c>
      <c r="B1143" s="133">
        <v>1.379</v>
      </c>
      <c r="C1143" s="24">
        <v>107.63</v>
      </c>
      <c r="D1143" s="63">
        <f t="shared" si="17"/>
        <v>78.049311094996369</v>
      </c>
      <c r="F1143" s="129"/>
      <c r="G1143" s="139"/>
    </row>
    <row r="1144" spans="1:7">
      <c r="A1144" s="138">
        <v>41731</v>
      </c>
      <c r="B1144" s="133">
        <v>1.3794999999999999</v>
      </c>
      <c r="C1144" s="24">
        <v>106.92</v>
      </c>
      <c r="D1144" s="63">
        <f t="shared" si="17"/>
        <v>77.506342877854294</v>
      </c>
      <c r="F1144" s="129"/>
      <c r="G1144" s="139"/>
    </row>
    <row r="1145" spans="1:7">
      <c r="A1145" s="138">
        <v>41732</v>
      </c>
      <c r="B1145" s="133">
        <v>1.3771</v>
      </c>
      <c r="C1145" s="24">
        <v>104.61</v>
      </c>
      <c r="D1145" s="63">
        <f t="shared" si="17"/>
        <v>75.963982281606278</v>
      </c>
      <c r="F1145" s="129"/>
      <c r="G1145" s="139"/>
    </row>
    <row r="1146" spans="1:7">
      <c r="A1146" s="138">
        <v>41733</v>
      </c>
      <c r="B1146" s="133">
        <v>1.37</v>
      </c>
      <c r="C1146" s="24">
        <v>105.02</v>
      </c>
      <c r="D1146" s="63">
        <f t="shared" si="17"/>
        <v>76.65693430656934</v>
      </c>
      <c r="F1146" s="129"/>
      <c r="G1146" s="139"/>
    </row>
    <row r="1147" spans="1:7">
      <c r="A1147" s="138">
        <v>41736</v>
      </c>
      <c r="B1147" s="133">
        <v>1.3723000000000001</v>
      </c>
      <c r="C1147" s="24">
        <v>106.5</v>
      </c>
      <c r="D1147" s="63">
        <f t="shared" si="17"/>
        <v>77.60693725861691</v>
      </c>
      <c r="F1147" s="129"/>
      <c r="G1147" s="139"/>
    </row>
    <row r="1148" spans="1:7">
      <c r="A1148" s="138">
        <v>41737</v>
      </c>
      <c r="B1148" s="133">
        <v>1.3774</v>
      </c>
      <c r="C1148" s="24">
        <v>105.58</v>
      </c>
      <c r="D1148" s="63">
        <f t="shared" si="17"/>
        <v>76.651662552635401</v>
      </c>
      <c r="F1148" s="129"/>
      <c r="G1148" s="139"/>
    </row>
    <row r="1149" spans="1:7">
      <c r="A1149" s="138">
        <v>41738</v>
      </c>
      <c r="B1149" s="133">
        <v>1.3794</v>
      </c>
      <c r="C1149" s="24">
        <v>106.49000000000001</v>
      </c>
      <c r="D1149" s="63">
        <f t="shared" si="17"/>
        <v>77.20023198492099</v>
      </c>
      <c r="F1149" s="129"/>
      <c r="G1149" s="139"/>
    </row>
    <row r="1150" spans="1:7">
      <c r="A1150" s="138">
        <v>41739</v>
      </c>
      <c r="B1150" s="133">
        <v>1.3867</v>
      </c>
      <c r="C1150" s="24">
        <v>107.74000000000001</v>
      </c>
      <c r="D1150" s="63">
        <f t="shared" si="17"/>
        <v>77.695247710391584</v>
      </c>
      <c r="F1150" s="129"/>
      <c r="G1150" s="139"/>
    </row>
    <row r="1151" spans="1:7">
      <c r="A1151" s="138">
        <v>41740</v>
      </c>
      <c r="B1151" s="133">
        <v>1.3872</v>
      </c>
      <c r="C1151" s="24">
        <v>107.4</v>
      </c>
      <c r="D1151" s="63">
        <f t="shared" si="17"/>
        <v>77.422145328719722</v>
      </c>
      <c r="F1151" s="129"/>
      <c r="G1151" s="139"/>
    </row>
    <row r="1152" spans="1:7">
      <c r="A1152" s="138">
        <v>41743</v>
      </c>
      <c r="B1152" s="133">
        <v>1.3827</v>
      </c>
      <c r="C1152" s="24">
        <v>107.29</v>
      </c>
      <c r="D1152" s="63">
        <f t="shared" si="17"/>
        <v>77.59456136544442</v>
      </c>
      <c r="F1152" s="129"/>
      <c r="G1152" s="139"/>
    </row>
    <row r="1153" spans="1:7">
      <c r="A1153" s="138">
        <v>41744</v>
      </c>
      <c r="B1153" s="133">
        <v>1.3803000000000001</v>
      </c>
      <c r="C1153" s="24">
        <v>108.08</v>
      </c>
      <c r="D1153" s="63">
        <f t="shared" si="17"/>
        <v>78.301818445265511</v>
      </c>
      <c r="F1153" s="129"/>
      <c r="G1153" s="139"/>
    </row>
    <row r="1154" spans="1:7">
      <c r="A1154" s="138">
        <v>41745</v>
      </c>
      <c r="B1154" s="133">
        <v>1.3839999999999999</v>
      </c>
      <c r="C1154" s="24">
        <v>108.8</v>
      </c>
      <c r="D1154" s="63">
        <f t="shared" si="17"/>
        <v>78.612716763005778</v>
      </c>
      <c r="F1154" s="129"/>
      <c r="G1154" s="139"/>
    </row>
    <row r="1155" spans="1:7">
      <c r="A1155" s="138">
        <v>41746</v>
      </c>
      <c r="B1155" s="133">
        <v>1.3855</v>
      </c>
      <c r="C1155" s="24">
        <v>110.02</v>
      </c>
      <c r="D1155" s="63">
        <f t="shared" si="17"/>
        <v>79.408155900396963</v>
      </c>
      <c r="F1155" s="129"/>
      <c r="G1155" s="139"/>
    </row>
    <row r="1156" spans="1:7">
      <c r="A1156" s="138">
        <v>41747</v>
      </c>
      <c r="B1156" s="133">
        <v>1.3855</v>
      </c>
      <c r="C1156" s="24" t="e">
        <v>#N/A</v>
      </c>
      <c r="D1156" s="63" t="e">
        <f t="shared" si="17"/>
        <v>#N/A</v>
      </c>
      <c r="F1156" s="129"/>
      <c r="G1156" s="141"/>
    </row>
    <row r="1157" spans="1:7">
      <c r="A1157" s="138">
        <v>41750</v>
      </c>
      <c r="B1157" s="133">
        <v>1.3855</v>
      </c>
      <c r="C1157" s="24">
        <v>109.57000000000001</v>
      </c>
      <c r="D1157" s="63">
        <f t="shared" si="17"/>
        <v>79.08336340671238</v>
      </c>
      <c r="F1157" s="129"/>
      <c r="G1157" s="139"/>
    </row>
    <row r="1158" spans="1:7">
      <c r="A1158" s="138">
        <v>41751</v>
      </c>
      <c r="B1158" s="133">
        <v>1.3816999999999999</v>
      </c>
      <c r="C1158" s="24">
        <v>109.55</v>
      </c>
      <c r="D1158" s="63">
        <f t="shared" si="17"/>
        <v>79.286386335673441</v>
      </c>
      <c r="F1158" s="129"/>
      <c r="G1158" s="139"/>
    </row>
    <row r="1159" spans="1:7">
      <c r="A1159" s="138">
        <v>41752</v>
      </c>
      <c r="B1159" s="133">
        <v>1.3834</v>
      </c>
      <c r="C1159" s="24">
        <v>109.32000000000001</v>
      </c>
      <c r="D1159" s="63">
        <f t="shared" si="17"/>
        <v>79.022697701315607</v>
      </c>
      <c r="F1159" s="129"/>
      <c r="G1159" s="139"/>
    </row>
    <row r="1160" spans="1:7">
      <c r="A1160" s="138">
        <v>41753</v>
      </c>
      <c r="B1160" s="133">
        <v>1.3819999999999999</v>
      </c>
      <c r="C1160" s="24">
        <v>109.3</v>
      </c>
      <c r="D1160" s="63">
        <f t="shared" si="17"/>
        <v>79.088277858176554</v>
      </c>
      <c r="F1160" s="129"/>
      <c r="G1160" s="139"/>
    </row>
    <row r="1161" spans="1:7">
      <c r="A1161" s="138">
        <v>41754</v>
      </c>
      <c r="B1161" s="133">
        <v>1.3831</v>
      </c>
      <c r="C1161" s="24">
        <v>109.83</v>
      </c>
      <c r="D1161" s="63">
        <f t="shared" si="17"/>
        <v>79.408574940351386</v>
      </c>
      <c r="F1161" s="129"/>
      <c r="G1161" s="139"/>
    </row>
    <row r="1162" spans="1:7">
      <c r="A1162" s="138">
        <v>41757</v>
      </c>
      <c r="B1162" s="133">
        <v>1.3861000000000001</v>
      </c>
      <c r="C1162" s="24">
        <v>109.75</v>
      </c>
      <c r="D1162" s="63">
        <f t="shared" si="17"/>
        <v>79.17899141476083</v>
      </c>
      <c r="F1162" s="129"/>
      <c r="G1162" s="139"/>
    </row>
    <row r="1163" spans="1:7">
      <c r="A1163" s="138">
        <v>41758</v>
      </c>
      <c r="B1163" s="133">
        <v>1.3826000000000001</v>
      </c>
      <c r="C1163" s="24">
        <v>109.24000000000001</v>
      </c>
      <c r="D1163" s="63">
        <f t="shared" si="17"/>
        <v>79.010559814841614</v>
      </c>
      <c r="F1163" s="129"/>
      <c r="G1163" s="139"/>
    </row>
    <row r="1164" spans="1:7">
      <c r="A1164" s="138">
        <v>41759</v>
      </c>
      <c r="B1164" s="133">
        <v>1.385</v>
      </c>
      <c r="C1164" s="24">
        <v>109.01</v>
      </c>
      <c r="D1164" s="63">
        <f t="shared" si="17"/>
        <v>78.707581227436833</v>
      </c>
      <c r="F1164" s="129"/>
      <c r="G1164" s="139"/>
    </row>
    <row r="1165" spans="1:7">
      <c r="A1165" s="138">
        <v>41760</v>
      </c>
      <c r="B1165" s="133">
        <v>1.385</v>
      </c>
      <c r="C1165" s="24">
        <v>108.17</v>
      </c>
      <c r="D1165" s="63">
        <f t="shared" si="17"/>
        <v>78.101083032490976</v>
      </c>
      <c r="F1165" s="129"/>
      <c r="G1165" s="139"/>
    </row>
    <row r="1166" spans="1:7">
      <c r="A1166" s="138">
        <v>41761</v>
      </c>
      <c r="B1166" s="133">
        <v>1.3862000000000001</v>
      </c>
      <c r="C1166" s="24">
        <v>107.47</v>
      </c>
      <c r="D1166" s="63">
        <f t="shared" si="17"/>
        <v>77.528495166642614</v>
      </c>
      <c r="F1166" s="129"/>
      <c r="G1166" s="139"/>
    </row>
    <row r="1167" spans="1:7">
      <c r="A1167" s="138">
        <v>41764</v>
      </c>
      <c r="B1167" s="133">
        <v>1.3874</v>
      </c>
      <c r="C1167" s="24">
        <v>108.62</v>
      </c>
      <c r="D1167" s="63">
        <f t="shared" si="17"/>
        <v>78.290327230791419</v>
      </c>
      <c r="F1167" s="129"/>
      <c r="G1167" s="139"/>
    </row>
    <row r="1168" spans="1:7">
      <c r="A1168" s="138">
        <v>41765</v>
      </c>
      <c r="B1168" s="133">
        <v>1.3945000000000001</v>
      </c>
      <c r="C1168" s="24">
        <v>108.11</v>
      </c>
      <c r="D1168" s="63">
        <f t="shared" si="17"/>
        <v>77.525994980279663</v>
      </c>
      <c r="F1168" s="129"/>
      <c r="G1168" s="139"/>
    </row>
    <row r="1169" spans="1:7">
      <c r="A1169" s="138">
        <v>41766</v>
      </c>
      <c r="B1169" s="133">
        <v>1.3927</v>
      </c>
      <c r="C1169" s="24">
        <v>107.82000000000001</v>
      </c>
      <c r="D1169" s="63">
        <f t="shared" si="17"/>
        <v>77.417965103755293</v>
      </c>
      <c r="F1169" s="129"/>
      <c r="G1169" s="139"/>
    </row>
    <row r="1170" spans="1:7">
      <c r="A1170" s="138">
        <v>41767</v>
      </c>
      <c r="B1170" s="133">
        <v>1.3953</v>
      </c>
      <c r="C1170" s="24">
        <v>107.67</v>
      </c>
      <c r="D1170" s="63">
        <f t="shared" si="17"/>
        <v>77.166200817028596</v>
      </c>
      <c r="F1170" s="129"/>
      <c r="G1170" s="139"/>
    </row>
    <row r="1171" spans="1:7">
      <c r="A1171" s="138">
        <v>41768</v>
      </c>
      <c r="B1171" s="133">
        <v>1.3781000000000001</v>
      </c>
      <c r="C1171" s="24">
        <v>107.81</v>
      </c>
      <c r="D1171" s="63">
        <f t="shared" si="17"/>
        <v>78.230897612655099</v>
      </c>
      <c r="F1171" s="129"/>
      <c r="G1171" s="139"/>
    </row>
    <row r="1172" spans="1:7">
      <c r="A1172" s="138">
        <v>41771</v>
      </c>
      <c r="B1172" s="133">
        <v>1.3765000000000001</v>
      </c>
      <c r="C1172" s="24">
        <v>108.46000000000001</v>
      </c>
      <c r="D1172" s="63">
        <f t="shared" si="17"/>
        <v>78.794042862332006</v>
      </c>
      <c r="F1172" s="129"/>
      <c r="G1172" s="139"/>
    </row>
    <row r="1173" spans="1:7">
      <c r="A1173" s="138">
        <v>41772</v>
      </c>
      <c r="B1173" s="133">
        <v>1.3703000000000001</v>
      </c>
      <c r="C1173" s="24">
        <v>108.53</v>
      </c>
      <c r="D1173" s="63">
        <f t="shared" si="17"/>
        <v>79.201634678537545</v>
      </c>
      <c r="F1173" s="129"/>
      <c r="G1173" s="139"/>
    </row>
    <row r="1174" spans="1:7">
      <c r="A1174" s="138">
        <v>41773</v>
      </c>
      <c r="B1174" s="133">
        <v>1.3718999999999999</v>
      </c>
      <c r="C1174" s="24">
        <v>108.83</v>
      </c>
      <c r="D1174" s="63">
        <f t="shared" si="17"/>
        <v>79.327939354180344</v>
      </c>
      <c r="F1174" s="129"/>
      <c r="G1174" s="139"/>
    </row>
    <row r="1175" spans="1:7">
      <c r="A1175" s="138">
        <v>41774</v>
      </c>
      <c r="B1175" s="133">
        <v>1.3658999999999999</v>
      </c>
      <c r="C1175" s="24">
        <v>109.94</v>
      </c>
      <c r="D1175" s="63">
        <f t="shared" si="17"/>
        <v>80.489054835639507</v>
      </c>
      <c r="F1175" s="129"/>
      <c r="G1175" s="139"/>
    </row>
    <row r="1176" spans="1:7">
      <c r="A1176" s="138">
        <v>41775</v>
      </c>
      <c r="B1176" s="133">
        <v>1.3695999999999999</v>
      </c>
      <c r="C1176" s="24">
        <v>110.42</v>
      </c>
      <c r="D1176" s="63">
        <f t="shared" si="17"/>
        <v>80.622079439252346</v>
      </c>
      <c r="F1176" s="129"/>
      <c r="G1176" s="139"/>
    </row>
    <row r="1177" spans="1:7">
      <c r="A1177" s="138">
        <v>41778</v>
      </c>
      <c r="B1177" s="133">
        <v>1.3714999999999999</v>
      </c>
      <c r="C1177" s="24">
        <v>109.72</v>
      </c>
      <c r="D1177" s="63">
        <f t="shared" si="17"/>
        <v>80</v>
      </c>
      <c r="F1177" s="129"/>
      <c r="G1177" s="139"/>
    </row>
    <row r="1178" spans="1:7">
      <c r="A1178" s="138">
        <v>41779</v>
      </c>
      <c r="B1178" s="133">
        <v>1.3702000000000001</v>
      </c>
      <c r="C1178" s="24">
        <v>110.05</v>
      </c>
      <c r="D1178" s="63">
        <f t="shared" si="17"/>
        <v>80.316742081447956</v>
      </c>
      <c r="F1178" s="129"/>
      <c r="G1178" s="139"/>
    </row>
    <row r="1179" spans="1:7">
      <c r="A1179" s="138">
        <v>41780</v>
      </c>
      <c r="B1179" s="133">
        <v>1.3675999999999999</v>
      </c>
      <c r="C1179" s="24">
        <v>109.66</v>
      </c>
      <c r="D1179" s="63">
        <f t="shared" si="17"/>
        <v>80.184264404796721</v>
      </c>
      <c r="F1179" s="129"/>
      <c r="G1179" s="139"/>
    </row>
    <row r="1180" spans="1:7">
      <c r="A1180" s="138">
        <v>41781</v>
      </c>
      <c r="B1180" s="133">
        <v>1.3668</v>
      </c>
      <c r="C1180" s="24">
        <v>110.44</v>
      </c>
      <c r="D1180" s="63">
        <f t="shared" si="17"/>
        <v>80.801872988001165</v>
      </c>
      <c r="F1180" s="129"/>
      <c r="G1180" s="139"/>
    </row>
    <row r="1181" spans="1:7">
      <c r="A1181" s="138">
        <v>41782</v>
      </c>
      <c r="B1181" s="133">
        <v>1.363</v>
      </c>
      <c r="C1181" s="24">
        <v>110.72</v>
      </c>
      <c r="D1181" s="63">
        <f t="shared" si="17"/>
        <v>81.232575201760824</v>
      </c>
      <c r="F1181" s="129"/>
      <c r="G1181" s="139"/>
    </row>
    <row r="1182" spans="1:7">
      <c r="A1182" s="138">
        <v>41785</v>
      </c>
      <c r="B1182" s="133">
        <v>1.3634999999999999</v>
      </c>
      <c r="C1182" s="24" t="e">
        <v>#N/A</v>
      </c>
      <c r="D1182" s="63" t="e">
        <f t="shared" si="17"/>
        <v>#N/A</v>
      </c>
      <c r="F1182" s="129"/>
      <c r="G1182" s="139"/>
    </row>
    <row r="1183" spans="1:7">
      <c r="A1183" s="138">
        <v>41786</v>
      </c>
      <c r="B1183" s="133">
        <v>1.3637999999999999</v>
      </c>
      <c r="C1183" s="24">
        <v>110.33</v>
      </c>
      <c r="D1183" s="63">
        <f t="shared" si="17"/>
        <v>80.898958791611676</v>
      </c>
      <c r="F1183" s="129"/>
      <c r="G1183" s="139"/>
    </row>
    <row r="1184" spans="1:7">
      <c r="A1184" s="138">
        <v>41787</v>
      </c>
      <c r="B1184" s="133">
        <v>1.3608</v>
      </c>
      <c r="C1184" s="24">
        <v>110.22</v>
      </c>
      <c r="D1184" s="63">
        <f t="shared" si="17"/>
        <v>80.996472663139329</v>
      </c>
      <c r="F1184" s="129"/>
      <c r="G1184" s="139"/>
    </row>
    <row r="1185" spans="1:7">
      <c r="A1185" s="138">
        <v>41788</v>
      </c>
      <c r="B1185" s="133">
        <v>1.3612</v>
      </c>
      <c r="C1185" s="24">
        <v>110.17</v>
      </c>
      <c r="D1185" s="63">
        <f t="shared" si="17"/>
        <v>80.935938877461069</v>
      </c>
      <c r="F1185" s="129"/>
      <c r="G1185" s="139"/>
    </row>
    <row r="1186" spans="1:7">
      <c r="A1186" s="138">
        <v>41789</v>
      </c>
      <c r="B1186" s="133">
        <v>1.3607</v>
      </c>
      <c r="C1186" s="24">
        <v>110.4</v>
      </c>
      <c r="D1186" s="63">
        <f t="shared" si="17"/>
        <v>81.134710075696333</v>
      </c>
      <c r="F1186" s="129"/>
      <c r="G1186" s="139"/>
    </row>
    <row r="1187" spans="1:7">
      <c r="A1187" s="138">
        <v>41792</v>
      </c>
      <c r="B1187" s="133">
        <v>1.3611</v>
      </c>
      <c r="C1187" s="24">
        <v>109.81</v>
      </c>
      <c r="D1187" s="63">
        <f t="shared" si="17"/>
        <v>80.677393284843149</v>
      </c>
      <c r="F1187" s="129"/>
      <c r="G1187" s="139"/>
    </row>
    <row r="1188" spans="1:7">
      <c r="A1188" s="138">
        <v>41793</v>
      </c>
      <c r="B1188" s="133">
        <v>1.3645</v>
      </c>
      <c r="C1188" s="24">
        <v>109.38</v>
      </c>
      <c r="D1188" s="63">
        <f t="shared" ref="D1188:D1251" si="18">+IF(B1188&gt;0,IF(C1188&gt;0,(C1188/B1188),#N/A))</f>
        <v>80.16123122022718</v>
      </c>
      <c r="F1188" s="129"/>
      <c r="G1188" s="139"/>
    </row>
    <row r="1189" spans="1:7">
      <c r="A1189" s="138">
        <v>41794</v>
      </c>
      <c r="B1189" s="133">
        <v>1.3627</v>
      </c>
      <c r="C1189" s="24">
        <v>108.84</v>
      </c>
      <c r="D1189" s="63">
        <f t="shared" si="18"/>
        <v>79.870844646657375</v>
      </c>
      <c r="F1189" s="129"/>
      <c r="G1189" s="139"/>
    </row>
    <row r="1190" spans="1:7">
      <c r="A1190" s="138">
        <v>41795</v>
      </c>
      <c r="B1190" s="133">
        <v>1.3567</v>
      </c>
      <c r="C1190" s="24">
        <v>109.34</v>
      </c>
      <c r="D1190" s="63">
        <f t="shared" si="18"/>
        <v>80.592614432077838</v>
      </c>
      <c r="F1190" s="129"/>
      <c r="G1190" s="139"/>
    </row>
    <row r="1191" spans="1:7">
      <c r="A1191" s="138">
        <v>41796</v>
      </c>
      <c r="B1191" s="133">
        <v>1.3642000000000001</v>
      </c>
      <c r="C1191" s="24">
        <v>108.46000000000001</v>
      </c>
      <c r="D1191" s="63">
        <f t="shared" si="18"/>
        <v>79.504471485119481</v>
      </c>
      <c r="F1191" s="129"/>
      <c r="G1191" s="139"/>
    </row>
    <row r="1192" spans="1:7">
      <c r="A1192" s="138">
        <v>41799</v>
      </c>
      <c r="B1192" s="133">
        <v>1.3608</v>
      </c>
      <c r="C1192" s="24">
        <v>109.11</v>
      </c>
      <c r="D1192" s="63">
        <f t="shared" si="18"/>
        <v>80.180776014109341</v>
      </c>
      <c r="F1192" s="129"/>
      <c r="G1192" s="139"/>
    </row>
    <row r="1193" spans="1:7">
      <c r="A1193" s="138">
        <v>41800</v>
      </c>
      <c r="B1193" s="133">
        <v>1.3547</v>
      </c>
      <c r="C1193" s="24">
        <v>109.83</v>
      </c>
      <c r="D1193" s="63">
        <f t="shared" si="18"/>
        <v>81.073300361703701</v>
      </c>
      <c r="F1193" s="129"/>
      <c r="G1193" s="139"/>
    </row>
    <row r="1194" spans="1:7">
      <c r="A1194" s="138">
        <v>41801</v>
      </c>
      <c r="B1194" s="133">
        <v>1.3547</v>
      </c>
      <c r="C1194" s="24">
        <v>110.03</v>
      </c>
      <c r="D1194" s="63">
        <f t="shared" si="18"/>
        <v>81.220934524248918</v>
      </c>
      <c r="F1194" s="129"/>
      <c r="G1194" s="139"/>
    </row>
    <row r="1195" spans="1:7">
      <c r="A1195" s="138">
        <v>41802</v>
      </c>
      <c r="B1195" s="133">
        <v>1.3528</v>
      </c>
      <c r="C1195" s="24">
        <v>110.07000000000001</v>
      </c>
      <c r="D1195" s="63">
        <f t="shared" si="18"/>
        <v>81.364577173270263</v>
      </c>
      <c r="F1195" s="129"/>
      <c r="G1195" s="139"/>
    </row>
    <row r="1196" spans="1:7">
      <c r="A1196" s="138">
        <v>41803</v>
      </c>
      <c r="B1196" s="133">
        <v>1.3533999999999999</v>
      </c>
      <c r="C1196" s="24">
        <v>112.04</v>
      </c>
      <c r="D1196" s="63">
        <f t="shared" si="18"/>
        <v>82.784099305452941</v>
      </c>
      <c r="F1196" s="129"/>
      <c r="G1196" s="139"/>
    </row>
    <row r="1197" spans="1:7">
      <c r="A1197" s="138">
        <v>41806</v>
      </c>
      <c r="B1197" s="133">
        <v>1.3532</v>
      </c>
      <c r="C1197" s="24">
        <v>113.22</v>
      </c>
      <c r="D1197" s="63">
        <f t="shared" si="18"/>
        <v>83.668341708542712</v>
      </c>
      <c r="F1197" s="129"/>
      <c r="G1197" s="139"/>
    </row>
    <row r="1198" spans="1:7">
      <c r="A1198" s="138">
        <v>41807</v>
      </c>
      <c r="B1198" s="133">
        <v>1.3568</v>
      </c>
      <c r="C1198" s="24">
        <v>113.01</v>
      </c>
      <c r="D1198" s="63">
        <f t="shared" si="18"/>
        <v>83.291568396226424</v>
      </c>
      <c r="F1198" s="129"/>
      <c r="G1198" s="139"/>
    </row>
    <row r="1199" spans="1:7">
      <c r="A1199" s="138">
        <v>41808</v>
      </c>
      <c r="B1199" s="133">
        <v>1.3563000000000001</v>
      </c>
      <c r="C1199" s="24">
        <v>113.27</v>
      </c>
      <c r="D1199" s="63">
        <f t="shared" si="18"/>
        <v>83.513971835139714</v>
      </c>
      <c r="F1199" s="129"/>
      <c r="G1199" s="139"/>
    </row>
    <row r="1200" spans="1:7">
      <c r="A1200" s="138">
        <v>41809</v>
      </c>
      <c r="B1200" s="133">
        <v>1.3620000000000001</v>
      </c>
      <c r="C1200" s="24">
        <v>113.99000000000001</v>
      </c>
      <c r="D1200" s="63">
        <f t="shared" si="18"/>
        <v>83.693098384728344</v>
      </c>
      <c r="F1200" s="129"/>
      <c r="G1200" s="139"/>
    </row>
    <row r="1201" spans="1:7">
      <c r="A1201" s="138">
        <v>41810</v>
      </c>
      <c r="B1201" s="133">
        <v>1.3588</v>
      </c>
      <c r="C1201" s="24">
        <v>114.98</v>
      </c>
      <c r="D1201" s="63">
        <f t="shared" si="18"/>
        <v>84.61878127759789</v>
      </c>
      <c r="F1201" s="129"/>
      <c r="G1201" s="139"/>
    </row>
    <row r="1202" spans="1:7">
      <c r="A1202" s="138">
        <v>41813</v>
      </c>
      <c r="B1202" s="133">
        <v>1.3595999999999999</v>
      </c>
      <c r="C1202" s="24">
        <v>115.06</v>
      </c>
      <c r="D1202" s="63">
        <f t="shared" si="18"/>
        <v>84.627831715210363</v>
      </c>
      <c r="F1202" s="129"/>
      <c r="G1202" s="139"/>
    </row>
    <row r="1203" spans="1:7">
      <c r="A1203" s="138">
        <v>41814</v>
      </c>
      <c r="B1203" s="133">
        <v>1.3617999999999999</v>
      </c>
      <c r="C1203" s="24">
        <v>114.65</v>
      </c>
      <c r="D1203" s="63">
        <f t="shared" si="18"/>
        <v>84.190042590688805</v>
      </c>
      <c r="F1203" s="129"/>
      <c r="G1203" s="139"/>
    </row>
    <row r="1204" spans="1:7">
      <c r="A1204" s="138">
        <v>41815</v>
      </c>
      <c r="B1204" s="133">
        <v>1.3614999999999999</v>
      </c>
      <c r="C1204" s="24">
        <v>114.45</v>
      </c>
      <c r="D1204" s="63">
        <f t="shared" si="18"/>
        <v>84.061696658097688</v>
      </c>
      <c r="F1204" s="129"/>
      <c r="G1204" s="139"/>
    </row>
    <row r="1205" spans="1:7">
      <c r="A1205" s="138">
        <v>41816</v>
      </c>
      <c r="B1205" s="133">
        <v>1.3606</v>
      </c>
      <c r="C1205" s="24">
        <v>113.21000000000001</v>
      </c>
      <c r="D1205" s="63">
        <f t="shared" si="18"/>
        <v>83.205938556519186</v>
      </c>
      <c r="F1205" s="129"/>
      <c r="G1205" s="139"/>
    </row>
    <row r="1206" spans="1:7">
      <c r="A1206" s="138">
        <v>41817</v>
      </c>
      <c r="B1206" s="133">
        <v>1.3620000000000001</v>
      </c>
      <c r="C1206" s="24">
        <v>113.63</v>
      </c>
      <c r="D1206" s="63">
        <f t="shared" si="18"/>
        <v>83.428781204111587</v>
      </c>
      <c r="F1206" s="129"/>
      <c r="G1206" s="139"/>
    </row>
    <row r="1207" spans="1:7">
      <c r="A1207" s="138">
        <v>41820</v>
      </c>
      <c r="B1207" s="133">
        <v>1.3657999999999999</v>
      </c>
      <c r="C1207" s="24">
        <v>113.5</v>
      </c>
      <c r="D1207" s="63">
        <f t="shared" si="18"/>
        <v>83.101478986674479</v>
      </c>
      <c r="F1207" s="129"/>
      <c r="G1207" s="139"/>
    </row>
    <row r="1208" spans="1:7">
      <c r="A1208" s="138">
        <v>41821</v>
      </c>
      <c r="B1208" s="133">
        <v>1.3688</v>
      </c>
      <c r="C1208" s="24">
        <v>112.63</v>
      </c>
      <c r="D1208" s="63">
        <f t="shared" si="18"/>
        <v>82.283752191700756</v>
      </c>
      <c r="F1208" s="129"/>
      <c r="G1208" s="139"/>
    </row>
    <row r="1209" spans="1:7">
      <c r="A1209" s="138">
        <v>41822</v>
      </c>
      <c r="B1209" s="133">
        <v>1.3655999999999999</v>
      </c>
      <c r="C1209" s="24">
        <v>112.3</v>
      </c>
      <c r="D1209" s="63">
        <f t="shared" si="18"/>
        <v>82.23491505565319</v>
      </c>
      <c r="F1209" s="129"/>
      <c r="G1209" s="139"/>
    </row>
    <row r="1210" spans="1:7">
      <c r="A1210" s="138">
        <v>41823</v>
      </c>
      <c r="B1210" s="133">
        <v>1.3646</v>
      </c>
      <c r="C1210" s="24">
        <v>111.54</v>
      </c>
      <c r="D1210" s="63">
        <f t="shared" si="18"/>
        <v>81.73823831159315</v>
      </c>
      <c r="F1210" s="129"/>
      <c r="G1210" s="139"/>
    </row>
    <row r="1211" spans="1:7">
      <c r="A1211" s="138">
        <v>41824</v>
      </c>
      <c r="B1211" s="133">
        <v>1.3588</v>
      </c>
      <c r="C1211" s="24">
        <v>110.7</v>
      </c>
      <c r="D1211" s="63">
        <f t="shared" si="18"/>
        <v>81.468943185163383</v>
      </c>
      <c r="F1211" s="129"/>
      <c r="G1211" s="141"/>
    </row>
    <row r="1212" spans="1:7">
      <c r="A1212" s="138">
        <v>41827</v>
      </c>
      <c r="B1212" s="133">
        <v>1.3592</v>
      </c>
      <c r="C1212" s="24">
        <v>110.58</v>
      </c>
      <c r="D1212" s="63">
        <f t="shared" si="18"/>
        <v>81.356680400235433</v>
      </c>
      <c r="F1212" s="129"/>
      <c r="G1212" s="139"/>
    </row>
    <row r="1213" spans="1:7">
      <c r="A1213" s="138">
        <v>41828</v>
      </c>
      <c r="B1213" s="133">
        <v>1.3589</v>
      </c>
      <c r="C1213" s="24">
        <v>110.44</v>
      </c>
      <c r="D1213" s="63">
        <f t="shared" si="18"/>
        <v>81.27161674884097</v>
      </c>
      <c r="F1213" s="129"/>
      <c r="G1213" s="139"/>
    </row>
    <row r="1214" spans="1:7">
      <c r="A1214" s="138">
        <v>41829</v>
      </c>
      <c r="B1214" s="133">
        <v>1.3603000000000001</v>
      </c>
      <c r="C1214" s="24">
        <v>109.49000000000001</v>
      </c>
      <c r="D1214" s="63">
        <f t="shared" si="18"/>
        <v>80.489597882819965</v>
      </c>
      <c r="F1214" s="129"/>
      <c r="G1214" s="139"/>
    </row>
    <row r="1215" spans="1:7">
      <c r="A1215" s="138">
        <v>41830</v>
      </c>
      <c r="B1215" s="133">
        <v>1.3604000000000001</v>
      </c>
      <c r="C1215" s="24">
        <v>108.71000000000001</v>
      </c>
      <c r="D1215" s="63">
        <f t="shared" si="18"/>
        <v>79.910320493972364</v>
      </c>
      <c r="F1215" s="129"/>
      <c r="G1215" s="139"/>
    </row>
    <row r="1216" spans="1:7">
      <c r="A1216" s="138">
        <v>41831</v>
      </c>
      <c r="B1216" s="133">
        <v>1.3594999999999999</v>
      </c>
      <c r="C1216" s="24">
        <v>108.44</v>
      </c>
      <c r="D1216" s="63">
        <f t="shared" si="18"/>
        <v>79.764619345347555</v>
      </c>
      <c r="F1216" s="129"/>
      <c r="G1216" s="139"/>
    </row>
    <row r="1217" spans="1:7">
      <c r="A1217" s="138">
        <v>41834</v>
      </c>
      <c r="B1217" s="133">
        <v>1.3627</v>
      </c>
      <c r="C1217" s="24">
        <v>108.05</v>
      </c>
      <c r="D1217" s="63">
        <f t="shared" si="18"/>
        <v>79.291113231085347</v>
      </c>
      <c r="F1217" s="129"/>
      <c r="G1217" s="139"/>
    </row>
    <row r="1218" spans="1:7">
      <c r="A1218" s="138">
        <v>41835</v>
      </c>
      <c r="B1218" s="133">
        <v>1.3613</v>
      </c>
      <c r="C1218" s="24">
        <v>107.58</v>
      </c>
      <c r="D1218" s="63">
        <f t="shared" si="18"/>
        <v>79.027400279144942</v>
      </c>
      <c r="F1218" s="129"/>
      <c r="G1218" s="139"/>
    </row>
    <row r="1219" spans="1:7">
      <c r="A1219" s="138">
        <v>41836</v>
      </c>
      <c r="B1219" s="133">
        <v>1.3532</v>
      </c>
      <c r="C1219" s="24">
        <v>106.57000000000001</v>
      </c>
      <c r="D1219" s="63">
        <f t="shared" si="18"/>
        <v>78.754064439846303</v>
      </c>
      <c r="F1219" s="129"/>
      <c r="G1219" s="139"/>
    </row>
    <row r="1220" spans="1:7">
      <c r="A1220" s="138">
        <v>41837</v>
      </c>
      <c r="B1220" s="133">
        <v>1.3525</v>
      </c>
      <c r="C1220" s="24">
        <v>107.18</v>
      </c>
      <c r="D1220" s="63">
        <f t="shared" si="18"/>
        <v>79.245841035120151</v>
      </c>
      <c r="F1220" s="129"/>
      <c r="G1220" s="139"/>
    </row>
    <row r="1221" spans="1:7">
      <c r="A1221" s="138">
        <v>41838</v>
      </c>
      <c r="B1221" s="133">
        <v>1.3525</v>
      </c>
      <c r="C1221" s="24">
        <v>107.62</v>
      </c>
      <c r="D1221" s="63">
        <f t="shared" si="18"/>
        <v>79.571164510166355</v>
      </c>
      <c r="F1221" s="129"/>
      <c r="G1221" s="139"/>
    </row>
    <row r="1222" spans="1:7">
      <c r="A1222" s="138">
        <v>41841</v>
      </c>
      <c r="B1222" s="133">
        <v>1.3517999999999999</v>
      </c>
      <c r="C1222" s="24">
        <v>107.86</v>
      </c>
      <c r="D1222" s="63">
        <f t="shared" si="18"/>
        <v>79.789909749963016</v>
      </c>
      <c r="F1222" s="129"/>
      <c r="G1222" s="139"/>
    </row>
    <row r="1223" spans="1:7">
      <c r="A1223" s="138">
        <v>41842</v>
      </c>
      <c r="B1223" s="133">
        <v>1.3481000000000001</v>
      </c>
      <c r="C1223" s="24">
        <v>107.12</v>
      </c>
      <c r="D1223" s="63">
        <f t="shared" si="18"/>
        <v>79.45998071359692</v>
      </c>
      <c r="F1223" s="129"/>
      <c r="G1223" s="139"/>
    </row>
    <row r="1224" spans="1:7">
      <c r="A1224" s="138">
        <v>41843</v>
      </c>
      <c r="B1224" s="133">
        <v>1.3465</v>
      </c>
      <c r="C1224" s="24">
        <v>107.75</v>
      </c>
      <c r="D1224" s="63">
        <f t="shared" si="18"/>
        <v>80.022279985146682</v>
      </c>
      <c r="F1224" s="129"/>
      <c r="G1224" s="139"/>
    </row>
    <row r="1225" spans="1:7">
      <c r="A1225" s="138">
        <v>41844</v>
      </c>
      <c r="B1225" s="133">
        <v>1.3472</v>
      </c>
      <c r="C1225" s="24">
        <v>107.72</v>
      </c>
      <c r="D1225" s="63">
        <f t="shared" si="18"/>
        <v>79.958432304038013</v>
      </c>
      <c r="F1225" s="129"/>
      <c r="G1225" s="139"/>
    </row>
    <row r="1226" spans="1:7">
      <c r="A1226" s="138">
        <v>41845</v>
      </c>
      <c r="B1226" s="133">
        <v>1.3440000000000001</v>
      </c>
      <c r="C1226" s="24">
        <v>107.39</v>
      </c>
      <c r="D1226" s="63">
        <f t="shared" si="18"/>
        <v>79.90327380952381</v>
      </c>
      <c r="F1226" s="129"/>
      <c r="G1226" s="139"/>
    </row>
    <row r="1227" spans="1:7">
      <c r="A1227" s="138">
        <v>41848</v>
      </c>
      <c r="B1227" s="133">
        <v>1.3432999999999999</v>
      </c>
      <c r="C1227" s="24">
        <v>107.27</v>
      </c>
      <c r="D1227" s="63">
        <f t="shared" si="18"/>
        <v>79.855579542916701</v>
      </c>
      <c r="F1227" s="129"/>
      <c r="G1227" s="139"/>
    </row>
    <row r="1228" spans="1:7">
      <c r="A1228" s="138">
        <v>41849</v>
      </c>
      <c r="B1228" s="133">
        <v>1.3429</v>
      </c>
      <c r="C1228" s="24">
        <v>107.21000000000001</v>
      </c>
      <c r="D1228" s="63">
        <f t="shared" si="18"/>
        <v>79.834686127038509</v>
      </c>
      <c r="F1228" s="129"/>
      <c r="G1228" s="139"/>
    </row>
    <row r="1229" spans="1:7">
      <c r="A1229" s="138">
        <v>41850</v>
      </c>
      <c r="B1229" s="133">
        <v>1.3401000000000001</v>
      </c>
      <c r="C1229" s="24">
        <v>107.44</v>
      </c>
      <c r="D1229" s="63">
        <f t="shared" si="18"/>
        <v>80.173121408850079</v>
      </c>
      <c r="F1229" s="129"/>
      <c r="G1229" s="139"/>
    </row>
    <row r="1230" spans="1:7">
      <c r="A1230" s="138">
        <v>41851</v>
      </c>
      <c r="B1230" s="133">
        <v>1.3379000000000001</v>
      </c>
      <c r="C1230" s="24">
        <v>107.07000000000001</v>
      </c>
      <c r="D1230" s="63">
        <f t="shared" si="18"/>
        <v>80.028402720681669</v>
      </c>
      <c r="F1230" s="129"/>
      <c r="G1230" s="139"/>
    </row>
    <row r="1231" spans="1:7">
      <c r="A1231" s="138">
        <v>41852</v>
      </c>
      <c r="B1231" s="133">
        <v>1.3394999999999999</v>
      </c>
      <c r="C1231" s="24">
        <v>105.9</v>
      </c>
      <c r="D1231" s="63">
        <f t="shared" si="18"/>
        <v>79.059350503919376</v>
      </c>
      <c r="F1231" s="129"/>
      <c r="G1231" s="139"/>
    </row>
    <row r="1232" spans="1:7">
      <c r="A1232" s="138">
        <v>41855</v>
      </c>
      <c r="B1232" s="133">
        <v>1.3422000000000001</v>
      </c>
      <c r="C1232" s="24">
        <v>105.03</v>
      </c>
      <c r="D1232" s="63">
        <f t="shared" si="18"/>
        <v>78.252123379526154</v>
      </c>
      <c r="F1232" s="129"/>
      <c r="G1232" s="139"/>
    </row>
    <row r="1233" spans="1:7">
      <c r="A1233" s="138">
        <v>41856</v>
      </c>
      <c r="B1233" s="133">
        <v>1.3382000000000001</v>
      </c>
      <c r="C1233" s="24">
        <v>104.72</v>
      </c>
      <c r="D1233" s="63">
        <f t="shared" si="18"/>
        <v>78.254371543864892</v>
      </c>
      <c r="F1233" s="129"/>
      <c r="G1233" s="139"/>
    </row>
    <row r="1234" spans="1:7">
      <c r="A1234" s="138">
        <v>41857</v>
      </c>
      <c r="B1234" s="133">
        <v>1.3345</v>
      </c>
      <c r="C1234" s="24">
        <v>104.60000000000001</v>
      </c>
      <c r="D1234" s="63">
        <f t="shared" si="18"/>
        <v>78.381416260771829</v>
      </c>
      <c r="F1234" s="129"/>
      <c r="G1234" s="139"/>
    </row>
    <row r="1235" spans="1:7">
      <c r="A1235" s="138">
        <v>41858</v>
      </c>
      <c r="B1235" s="133">
        <v>1.3368</v>
      </c>
      <c r="C1235" s="24">
        <v>104.46000000000001</v>
      </c>
      <c r="D1235" s="63">
        <f t="shared" si="18"/>
        <v>78.141831238779176</v>
      </c>
      <c r="F1235" s="129"/>
      <c r="G1235" s="139"/>
    </row>
    <row r="1236" spans="1:7">
      <c r="A1236" s="138">
        <v>41859</v>
      </c>
      <c r="B1236" s="133">
        <v>1.3388</v>
      </c>
      <c r="C1236" s="24">
        <v>105.31</v>
      </c>
      <c r="D1236" s="63">
        <f t="shared" si="18"/>
        <v>78.659994024499554</v>
      </c>
      <c r="F1236" s="129"/>
      <c r="G1236" s="139"/>
    </row>
    <row r="1237" spans="1:7">
      <c r="A1237" s="138">
        <v>41862</v>
      </c>
      <c r="B1237" s="133">
        <v>1.3386</v>
      </c>
      <c r="C1237" s="24">
        <v>106.12</v>
      </c>
      <c r="D1237" s="63">
        <f t="shared" si="18"/>
        <v>79.276856417152246</v>
      </c>
      <c r="F1237" s="129"/>
      <c r="G1237" s="139"/>
    </row>
    <row r="1238" spans="1:7">
      <c r="A1238" s="138">
        <v>41863</v>
      </c>
      <c r="B1238" s="133">
        <v>1.3346</v>
      </c>
      <c r="C1238" s="24">
        <v>105.44</v>
      </c>
      <c r="D1238" s="63">
        <f t="shared" si="18"/>
        <v>79.004945301963133</v>
      </c>
      <c r="F1238" s="129"/>
      <c r="G1238" s="139"/>
    </row>
    <row r="1239" spans="1:7">
      <c r="A1239" s="138">
        <v>41864</v>
      </c>
      <c r="B1239" s="133">
        <v>1.3360000000000001</v>
      </c>
      <c r="C1239" s="24">
        <v>104.17</v>
      </c>
      <c r="D1239" s="63">
        <f t="shared" si="18"/>
        <v>77.971556886227546</v>
      </c>
      <c r="F1239" s="129"/>
      <c r="G1239" s="139"/>
    </row>
    <row r="1240" spans="1:7">
      <c r="A1240" s="138">
        <v>41865</v>
      </c>
      <c r="B1240" s="133">
        <v>1.3372999999999999</v>
      </c>
      <c r="C1240" s="24">
        <v>103.92</v>
      </c>
      <c r="D1240" s="63">
        <f t="shared" si="18"/>
        <v>77.708816271592013</v>
      </c>
      <c r="F1240" s="129"/>
      <c r="G1240" s="139"/>
    </row>
    <row r="1241" spans="1:7">
      <c r="A1241" s="138">
        <v>41866</v>
      </c>
      <c r="B1241" s="133">
        <v>1.3388</v>
      </c>
      <c r="C1241" s="24">
        <v>102.96000000000001</v>
      </c>
      <c r="D1241" s="63">
        <f t="shared" si="18"/>
        <v>76.904690767851818</v>
      </c>
      <c r="F1241" s="129"/>
      <c r="G1241" s="139"/>
    </row>
    <row r="1242" spans="1:7">
      <c r="A1242" s="138">
        <v>41869</v>
      </c>
      <c r="B1242" s="133">
        <v>1.3383</v>
      </c>
      <c r="C1242" s="24">
        <v>102.61</v>
      </c>
      <c r="D1242" s="63">
        <f t="shared" si="18"/>
        <v>76.671897182993348</v>
      </c>
      <c r="F1242" s="129"/>
      <c r="G1242" s="139"/>
    </row>
    <row r="1243" spans="1:7">
      <c r="A1243" s="138">
        <v>41870</v>
      </c>
      <c r="B1243" s="133">
        <v>1.3353999999999999</v>
      </c>
      <c r="C1243" s="24">
        <v>101.63</v>
      </c>
      <c r="D1243" s="63">
        <f t="shared" si="18"/>
        <v>76.104537966152463</v>
      </c>
      <c r="F1243" s="129"/>
      <c r="G1243" s="139"/>
    </row>
    <row r="1244" spans="1:7">
      <c r="A1244" s="138">
        <v>41871</v>
      </c>
      <c r="B1244" s="133">
        <v>1.3284</v>
      </c>
      <c r="C1244" s="24">
        <v>101.37</v>
      </c>
      <c r="D1244" s="63">
        <f t="shared" si="18"/>
        <v>76.309846431797652</v>
      </c>
      <c r="F1244" s="129"/>
      <c r="G1244" s="139"/>
    </row>
    <row r="1245" spans="1:7">
      <c r="A1245" s="138">
        <v>41872</v>
      </c>
      <c r="B1245" s="133">
        <v>1.3262</v>
      </c>
      <c r="C1245" s="24">
        <v>101.83</v>
      </c>
      <c r="D1245" s="63">
        <f t="shared" si="18"/>
        <v>76.783290604735328</v>
      </c>
      <c r="F1245" s="129"/>
      <c r="G1245" s="139"/>
    </row>
    <row r="1246" spans="1:7">
      <c r="A1246" s="138">
        <v>41873</v>
      </c>
      <c r="B1246" s="133">
        <v>1.3267</v>
      </c>
      <c r="C1246" s="24">
        <v>101.62</v>
      </c>
      <c r="D1246" s="63">
        <f t="shared" si="18"/>
        <v>76.59606542549183</v>
      </c>
      <c r="F1246" s="129"/>
      <c r="G1246" s="139"/>
    </row>
    <row r="1247" spans="1:7">
      <c r="A1247" s="138">
        <v>41876</v>
      </c>
      <c r="B1247" s="133">
        <v>1.32</v>
      </c>
      <c r="C1247" s="24">
        <v>102.13</v>
      </c>
      <c r="D1247" s="63">
        <f t="shared" si="18"/>
        <v>77.37121212121211</v>
      </c>
      <c r="F1247" s="129"/>
      <c r="G1247" s="139"/>
    </row>
    <row r="1248" spans="1:7">
      <c r="A1248" s="138">
        <v>41877</v>
      </c>
      <c r="B1248" s="133">
        <v>1.3191999999999999</v>
      </c>
      <c r="C1248" s="24">
        <v>102.31</v>
      </c>
      <c r="D1248" s="63">
        <f t="shared" si="18"/>
        <v>77.554578532443912</v>
      </c>
      <c r="F1248" s="129"/>
      <c r="G1248" s="139"/>
    </row>
    <row r="1249" spans="1:7">
      <c r="A1249" s="138">
        <v>41878</v>
      </c>
      <c r="B1249" s="133">
        <v>1.3177000000000001</v>
      </c>
      <c r="C1249" s="24">
        <v>102.5</v>
      </c>
      <c r="D1249" s="63">
        <f t="shared" si="18"/>
        <v>77.787053198755402</v>
      </c>
      <c r="F1249" s="129"/>
      <c r="G1249" s="139"/>
    </row>
    <row r="1250" spans="1:7">
      <c r="A1250" s="138">
        <v>41879</v>
      </c>
      <c r="B1250" s="133">
        <v>1.3178000000000001</v>
      </c>
      <c r="C1250" s="24">
        <v>102.42</v>
      </c>
      <c r="D1250" s="63">
        <f t="shared" si="18"/>
        <v>77.720443162847161</v>
      </c>
      <c r="F1250" s="129"/>
      <c r="G1250" s="139"/>
    </row>
    <row r="1251" spans="1:7">
      <c r="A1251" s="138">
        <v>41880</v>
      </c>
      <c r="B1251" s="133">
        <v>1.3188</v>
      </c>
      <c r="C1251" s="24">
        <v>102.43</v>
      </c>
      <c r="D1251" s="63">
        <f t="shared" si="18"/>
        <v>77.669093114953</v>
      </c>
      <c r="F1251" s="129"/>
      <c r="G1251" s="139"/>
    </row>
    <row r="1252" spans="1:7">
      <c r="A1252" s="138">
        <v>41883</v>
      </c>
      <c r="B1252" s="133">
        <v>1.3132999999999999</v>
      </c>
      <c r="C1252" s="24" t="e">
        <v>#N/A</v>
      </c>
      <c r="D1252" s="63" t="e">
        <f t="shared" ref="D1252:D1315" si="19">+IF(B1252&gt;0,IF(C1252&gt;0,(C1252/B1252),#N/A))</f>
        <v>#N/A</v>
      </c>
      <c r="F1252" s="129"/>
      <c r="G1252" s="141"/>
    </row>
    <row r="1253" spans="1:7">
      <c r="A1253" s="138">
        <v>41884</v>
      </c>
      <c r="B1253" s="133">
        <v>1.3115000000000001</v>
      </c>
      <c r="C1253" s="24">
        <v>102.72</v>
      </c>
      <c r="D1253" s="63">
        <f t="shared" si="19"/>
        <v>78.322531452535259</v>
      </c>
      <c r="F1253" s="129"/>
      <c r="G1253" s="139"/>
    </row>
    <row r="1254" spans="1:7">
      <c r="A1254" s="138">
        <v>41885</v>
      </c>
      <c r="B1254" s="133">
        <v>1.3150999999999999</v>
      </c>
      <c r="C1254" s="24">
        <v>101.26</v>
      </c>
      <c r="D1254" s="63">
        <f t="shared" si="19"/>
        <v>76.997946924188284</v>
      </c>
      <c r="F1254" s="129"/>
      <c r="G1254" s="139"/>
    </row>
    <row r="1255" spans="1:7">
      <c r="A1255" s="138">
        <v>41886</v>
      </c>
      <c r="B1255" s="133">
        <v>1.3015000000000001</v>
      </c>
      <c r="C1255" s="24">
        <v>101.65</v>
      </c>
      <c r="D1255" s="63">
        <f t="shared" si="19"/>
        <v>78.102189781021892</v>
      </c>
      <c r="F1255" s="129"/>
      <c r="G1255" s="139"/>
    </row>
    <row r="1256" spans="1:7">
      <c r="A1256" s="138">
        <v>41887</v>
      </c>
      <c r="B1256" s="133">
        <v>1.2948</v>
      </c>
      <c r="C1256" s="24">
        <v>102.15</v>
      </c>
      <c r="D1256" s="63">
        <f t="shared" si="19"/>
        <v>78.892493049119565</v>
      </c>
      <c r="F1256" s="129"/>
      <c r="G1256" s="139"/>
    </row>
    <row r="1257" spans="1:7">
      <c r="A1257" s="138">
        <v>41890</v>
      </c>
      <c r="B1257" s="133">
        <v>1.2947</v>
      </c>
      <c r="C1257" s="24">
        <v>101.88</v>
      </c>
      <c r="D1257" s="63">
        <f t="shared" si="19"/>
        <v>78.690044025643004</v>
      </c>
      <c r="F1257" s="129"/>
      <c r="G1257" s="139"/>
    </row>
    <row r="1258" spans="1:7">
      <c r="A1258" s="138">
        <v>41891</v>
      </c>
      <c r="B1258" s="133">
        <v>1.2902</v>
      </c>
      <c r="C1258" s="24">
        <v>100.46000000000001</v>
      </c>
      <c r="D1258" s="63">
        <f t="shared" si="19"/>
        <v>77.863897070221682</v>
      </c>
      <c r="F1258" s="129"/>
      <c r="G1258" s="139"/>
    </row>
    <row r="1259" spans="1:7">
      <c r="A1259" s="138">
        <v>41892</v>
      </c>
      <c r="B1259" s="133">
        <v>1.2928999999999999</v>
      </c>
      <c r="C1259" s="24">
        <v>100.41</v>
      </c>
      <c r="D1259" s="63">
        <f t="shared" si="19"/>
        <v>77.662618918709882</v>
      </c>
      <c r="F1259" s="129"/>
      <c r="G1259" s="139"/>
    </row>
    <row r="1260" spans="1:7">
      <c r="A1260" s="138">
        <v>41893</v>
      </c>
      <c r="B1260" s="133">
        <v>1.2927999999999999</v>
      </c>
      <c r="C1260" s="24">
        <v>99.14</v>
      </c>
      <c r="D1260" s="63">
        <f t="shared" si="19"/>
        <v>76.686262376237622</v>
      </c>
      <c r="F1260" s="129"/>
      <c r="G1260" s="139"/>
    </row>
    <row r="1261" spans="1:7">
      <c r="A1261" s="138">
        <v>41894</v>
      </c>
      <c r="B1261" s="133">
        <v>1.2930999999999999</v>
      </c>
      <c r="C1261" s="24">
        <v>98.11</v>
      </c>
      <c r="D1261" s="63">
        <f t="shared" si="19"/>
        <v>75.87193565849509</v>
      </c>
      <c r="F1261" s="129"/>
      <c r="G1261" s="139"/>
    </row>
    <row r="1262" spans="1:7">
      <c r="A1262" s="138">
        <v>41897</v>
      </c>
      <c r="B1262" s="133">
        <v>1.2910999999999999</v>
      </c>
      <c r="C1262" s="24">
        <v>98.37</v>
      </c>
      <c r="D1262" s="63">
        <f t="shared" si="19"/>
        <v>76.19084501587794</v>
      </c>
      <c r="F1262" s="129"/>
      <c r="G1262" s="139"/>
    </row>
    <row r="1263" spans="1:7">
      <c r="A1263" s="138">
        <v>41898</v>
      </c>
      <c r="B1263" s="133">
        <v>1.2948999999999999</v>
      </c>
      <c r="C1263" s="24">
        <v>97.45</v>
      </c>
      <c r="D1263" s="63">
        <f t="shared" si="19"/>
        <v>75.256776585064486</v>
      </c>
      <c r="F1263" s="129"/>
      <c r="G1263" s="139"/>
    </row>
    <row r="1264" spans="1:7">
      <c r="A1264" s="138">
        <v>41899</v>
      </c>
      <c r="B1264" s="133">
        <v>1.2956000000000001</v>
      </c>
      <c r="C1264" s="24">
        <v>98.2</v>
      </c>
      <c r="D1264" s="63">
        <f t="shared" si="19"/>
        <v>75.794998456313678</v>
      </c>
      <c r="F1264" s="129"/>
      <c r="G1264" s="139"/>
    </row>
    <row r="1265" spans="1:7">
      <c r="A1265" s="138">
        <v>41900</v>
      </c>
      <c r="B1265" s="133">
        <v>1.2871999999999999</v>
      </c>
      <c r="C1265" s="24">
        <v>98.990000000000009</v>
      </c>
      <c r="D1265" s="63">
        <f t="shared" si="19"/>
        <v>76.903356121814809</v>
      </c>
      <c r="F1265" s="129"/>
      <c r="G1265" s="139"/>
    </row>
    <row r="1266" spans="1:7">
      <c r="A1266" s="138">
        <v>41901</v>
      </c>
      <c r="B1266" s="133">
        <v>1.2851999999999999</v>
      </c>
      <c r="C1266" s="24">
        <v>98.34</v>
      </c>
      <c r="D1266" s="63">
        <f t="shared" si="19"/>
        <v>76.517273576097111</v>
      </c>
      <c r="F1266" s="129"/>
      <c r="G1266" s="139"/>
    </row>
    <row r="1267" spans="1:7">
      <c r="A1267" s="138">
        <v>41904</v>
      </c>
      <c r="B1267" s="133">
        <v>1.2845</v>
      </c>
      <c r="C1267" s="24">
        <v>97.740000000000009</v>
      </c>
      <c r="D1267" s="63">
        <f t="shared" si="19"/>
        <v>76.091864538731031</v>
      </c>
      <c r="F1267" s="129"/>
      <c r="G1267" s="139"/>
    </row>
    <row r="1268" spans="1:7">
      <c r="A1268" s="138">
        <v>41905</v>
      </c>
      <c r="B1268" s="133">
        <v>1.2891999999999999</v>
      </c>
      <c r="C1268" s="24">
        <v>97.23</v>
      </c>
      <c r="D1268" s="63">
        <f t="shared" si="19"/>
        <v>75.418864412038488</v>
      </c>
      <c r="F1268" s="129"/>
      <c r="G1268" s="139"/>
    </row>
    <row r="1269" spans="1:7">
      <c r="A1269" s="138">
        <v>41906</v>
      </c>
      <c r="B1269" s="133">
        <v>1.2826</v>
      </c>
      <c r="C1269" s="24">
        <v>96.83</v>
      </c>
      <c r="D1269" s="63">
        <f t="shared" si="19"/>
        <v>75.495088102292215</v>
      </c>
      <c r="F1269" s="129"/>
      <c r="G1269" s="139"/>
    </row>
    <row r="1270" spans="1:7">
      <c r="A1270" s="138">
        <v>41907</v>
      </c>
      <c r="B1270" s="133">
        <v>1.2712000000000001</v>
      </c>
      <c r="C1270" s="24">
        <v>96.29</v>
      </c>
      <c r="D1270" s="63">
        <f t="shared" si="19"/>
        <v>75.747325361862806</v>
      </c>
      <c r="F1270" s="129"/>
      <c r="G1270" s="139"/>
    </row>
    <row r="1271" spans="1:7">
      <c r="A1271" s="138">
        <v>41908</v>
      </c>
      <c r="B1271" s="133">
        <v>1.2732000000000001</v>
      </c>
      <c r="C1271" s="24">
        <v>96.72</v>
      </c>
      <c r="D1271" s="63">
        <f t="shared" si="19"/>
        <v>75.966069745523086</v>
      </c>
      <c r="F1271" s="129"/>
      <c r="G1271" s="139"/>
    </row>
    <row r="1272" spans="1:7">
      <c r="A1272" s="138">
        <v>41911</v>
      </c>
      <c r="B1272" s="133">
        <v>1.2701</v>
      </c>
      <c r="C1272" s="24">
        <v>96.75</v>
      </c>
      <c r="D1272" s="63">
        <f t="shared" si="19"/>
        <v>76.175104322494292</v>
      </c>
      <c r="F1272" s="129"/>
      <c r="G1272" s="139"/>
    </row>
    <row r="1273" spans="1:7">
      <c r="A1273" s="138">
        <v>41912</v>
      </c>
      <c r="B1273" s="133">
        <v>1.2583</v>
      </c>
      <c r="C1273" s="24">
        <v>96.5</v>
      </c>
      <c r="D1273" s="63">
        <f t="shared" si="19"/>
        <v>76.690773265516967</v>
      </c>
      <c r="F1273" s="129"/>
      <c r="G1273" s="139"/>
    </row>
    <row r="1274" spans="1:7">
      <c r="A1274" s="138">
        <v>41913</v>
      </c>
      <c r="B1274" s="133">
        <v>1.2603</v>
      </c>
      <c r="C1274" s="24">
        <v>96.27</v>
      </c>
      <c r="D1274" s="63">
        <f t="shared" si="19"/>
        <v>76.386574625089267</v>
      </c>
      <c r="F1274" s="129"/>
      <c r="G1274" s="139"/>
    </row>
    <row r="1275" spans="1:7">
      <c r="A1275" s="138">
        <v>41914</v>
      </c>
      <c r="B1275" s="133">
        <v>1.2630999999999999</v>
      </c>
      <c r="C1275" s="24">
        <v>96.27</v>
      </c>
      <c r="D1275" s="63">
        <f t="shared" si="19"/>
        <v>76.217243290317469</v>
      </c>
      <c r="F1275" s="129"/>
      <c r="G1275" s="139"/>
    </row>
    <row r="1276" spans="1:7">
      <c r="A1276" s="138">
        <v>41915</v>
      </c>
      <c r="B1276" s="133">
        <v>1.2616000000000001</v>
      </c>
      <c r="C1276" s="24">
        <v>92.38</v>
      </c>
      <c r="D1276" s="63">
        <f t="shared" si="19"/>
        <v>73.224476854787568</v>
      </c>
      <c r="F1276" s="129"/>
      <c r="G1276" s="139"/>
    </row>
    <row r="1277" spans="1:7">
      <c r="A1277" s="138">
        <v>41918</v>
      </c>
      <c r="B1277" s="133">
        <v>1.2565</v>
      </c>
      <c r="C1277" s="24">
        <v>92.350000000000009</v>
      </c>
      <c r="D1277" s="63">
        <f t="shared" si="19"/>
        <v>73.497811380819741</v>
      </c>
      <c r="F1277" s="129"/>
      <c r="G1277" s="139"/>
    </row>
    <row r="1278" spans="1:7">
      <c r="A1278" s="138">
        <v>41919</v>
      </c>
      <c r="B1278" s="133">
        <v>1.2606999999999999</v>
      </c>
      <c r="C1278" s="24">
        <v>92.24</v>
      </c>
      <c r="D1278" s="63">
        <f t="shared" si="19"/>
        <v>73.165701594352342</v>
      </c>
      <c r="F1278" s="129"/>
      <c r="G1278" s="139"/>
    </row>
    <row r="1279" spans="1:7">
      <c r="A1279" s="138">
        <v>41920</v>
      </c>
      <c r="B1279" s="133">
        <v>1.2645</v>
      </c>
      <c r="C1279" s="24">
        <v>92.45</v>
      </c>
      <c r="D1279" s="63">
        <f t="shared" si="19"/>
        <v>73.111901937524721</v>
      </c>
      <c r="F1279" s="129"/>
      <c r="G1279" s="139"/>
    </row>
    <row r="1280" spans="1:7">
      <c r="A1280" s="138">
        <v>41921</v>
      </c>
      <c r="B1280" s="133">
        <v>1.2763</v>
      </c>
      <c r="C1280" s="24">
        <v>91.55</v>
      </c>
      <c r="D1280" s="63">
        <f t="shared" si="19"/>
        <v>71.730784298362451</v>
      </c>
      <c r="F1280" s="129"/>
      <c r="G1280" s="139"/>
    </row>
    <row r="1281" spans="1:7">
      <c r="A1281" s="138">
        <v>41922</v>
      </c>
      <c r="B1281" s="133">
        <v>1.2638</v>
      </c>
      <c r="C1281" s="24">
        <v>91.92</v>
      </c>
      <c r="D1281" s="63">
        <f t="shared" si="19"/>
        <v>72.73302737774965</v>
      </c>
      <c r="F1281" s="129"/>
      <c r="G1281" s="139"/>
    </row>
    <row r="1282" spans="1:7">
      <c r="A1282" s="138">
        <v>41925</v>
      </c>
      <c r="B1282" s="133">
        <v>1.2679</v>
      </c>
      <c r="C1282" s="24">
        <v>89.88</v>
      </c>
      <c r="D1282" s="63">
        <f t="shared" si="19"/>
        <v>70.888871362094804</v>
      </c>
      <c r="F1282" s="129"/>
      <c r="G1282" s="139"/>
    </row>
    <row r="1283" spans="1:7">
      <c r="A1283" s="138">
        <v>41926</v>
      </c>
      <c r="B1283" s="133">
        <v>1.2645999999999999</v>
      </c>
      <c r="C1283" s="24">
        <v>88.89</v>
      </c>
      <c r="D1283" s="63">
        <f t="shared" si="19"/>
        <v>70.291001107069434</v>
      </c>
      <c r="F1283" s="129"/>
      <c r="G1283" s="139"/>
    </row>
    <row r="1284" spans="1:7">
      <c r="A1284" s="138">
        <v>41927</v>
      </c>
      <c r="B1284" s="133">
        <v>1.2665999999999999</v>
      </c>
      <c r="C1284" s="24">
        <v>87.27</v>
      </c>
      <c r="D1284" s="63">
        <f t="shared" si="19"/>
        <v>68.90099478919943</v>
      </c>
      <c r="F1284" s="129"/>
      <c r="G1284" s="139"/>
    </row>
    <row r="1285" spans="1:7">
      <c r="A1285" s="138">
        <v>41928</v>
      </c>
      <c r="B1285" s="133">
        <v>1.2748999999999999</v>
      </c>
      <c r="C1285" s="24">
        <v>84.55</v>
      </c>
      <c r="D1285" s="63">
        <f t="shared" si="19"/>
        <v>66.318926974664677</v>
      </c>
      <c r="F1285" s="129"/>
      <c r="G1285" s="139"/>
    </row>
    <row r="1286" spans="1:7">
      <c r="A1286" s="138">
        <v>41929</v>
      </c>
      <c r="B1286" s="133">
        <v>1.2823</v>
      </c>
      <c r="C1286" s="24">
        <v>84.52</v>
      </c>
      <c r="D1286" s="63">
        <f t="shared" si="19"/>
        <v>65.912812914294619</v>
      </c>
      <c r="F1286" s="129"/>
      <c r="G1286" s="139"/>
    </row>
    <row r="1287" spans="1:7">
      <c r="A1287" s="138">
        <v>41932</v>
      </c>
      <c r="B1287" s="133">
        <v>1.2773000000000001</v>
      </c>
      <c r="C1287" s="24">
        <v>86.34</v>
      </c>
      <c r="D1287" s="63">
        <f t="shared" si="19"/>
        <v>67.595709700148745</v>
      </c>
      <c r="F1287" s="129"/>
      <c r="G1287" s="139"/>
    </row>
    <row r="1288" spans="1:7">
      <c r="A1288" s="138">
        <v>41933</v>
      </c>
      <c r="B1288" s="133">
        <v>1.2762</v>
      </c>
      <c r="C1288" s="24">
        <v>85.49</v>
      </c>
      <c r="D1288" s="63">
        <f t="shared" si="19"/>
        <v>66.987932925873679</v>
      </c>
      <c r="F1288" s="129"/>
      <c r="G1288" s="139"/>
    </row>
    <row r="1289" spans="1:7">
      <c r="A1289" s="138">
        <v>41934</v>
      </c>
      <c r="B1289" s="133">
        <v>1.2693000000000001</v>
      </c>
      <c r="C1289" s="24">
        <v>85.81</v>
      </c>
      <c r="D1289" s="63">
        <f t="shared" si="19"/>
        <v>67.60419128653588</v>
      </c>
      <c r="F1289" s="129"/>
      <c r="G1289" s="139"/>
    </row>
    <row r="1290" spans="1:7">
      <c r="A1290" s="138">
        <v>41935</v>
      </c>
      <c r="B1290" s="133">
        <v>1.2668999999999999</v>
      </c>
      <c r="C1290" s="24">
        <v>86.19</v>
      </c>
      <c r="D1290" s="63">
        <f t="shared" si="19"/>
        <v>68.032204593890597</v>
      </c>
      <c r="F1290" s="129"/>
      <c r="G1290" s="139"/>
    </row>
    <row r="1291" spans="1:7">
      <c r="A1291" s="138">
        <v>41936</v>
      </c>
      <c r="B1291" s="133">
        <v>1.2659</v>
      </c>
      <c r="C1291" s="24">
        <v>85.68</v>
      </c>
      <c r="D1291" s="63">
        <f t="shared" si="19"/>
        <v>67.683071332648709</v>
      </c>
      <c r="F1291" s="129"/>
      <c r="G1291" s="139"/>
    </row>
    <row r="1292" spans="1:7">
      <c r="A1292" s="138">
        <v>41939</v>
      </c>
      <c r="B1292" s="133">
        <v>1.2679</v>
      </c>
      <c r="C1292" s="24">
        <v>85.99</v>
      </c>
      <c r="D1292" s="63">
        <f t="shared" si="19"/>
        <v>67.820806057260029</v>
      </c>
      <c r="F1292" s="129"/>
      <c r="G1292" s="139"/>
    </row>
    <row r="1293" spans="1:7">
      <c r="A1293" s="138">
        <v>41940</v>
      </c>
      <c r="B1293" s="133">
        <v>1.2747999999999999</v>
      </c>
      <c r="C1293" s="24">
        <v>85.34</v>
      </c>
      <c r="D1293" s="63">
        <f t="shared" si="19"/>
        <v>66.943834326953251</v>
      </c>
      <c r="F1293" s="129"/>
      <c r="G1293" s="139"/>
    </row>
    <row r="1294" spans="1:7">
      <c r="A1294" s="138">
        <v>41941</v>
      </c>
      <c r="B1294" s="133">
        <v>1.2737000000000001</v>
      </c>
      <c r="C1294" s="24">
        <v>85.9</v>
      </c>
      <c r="D1294" s="63">
        <f t="shared" si="19"/>
        <v>67.441312710999455</v>
      </c>
      <c r="F1294" s="129"/>
      <c r="G1294" s="139"/>
    </row>
    <row r="1295" spans="1:7">
      <c r="A1295" s="138">
        <v>41942</v>
      </c>
      <c r="B1295" s="133">
        <v>1.2598</v>
      </c>
      <c r="C1295" s="24">
        <v>87.08</v>
      </c>
      <c r="D1295" s="63">
        <f t="shared" si="19"/>
        <v>69.122082870296865</v>
      </c>
      <c r="F1295" s="129"/>
      <c r="G1295" s="139"/>
    </row>
    <row r="1296" spans="1:7">
      <c r="A1296" s="138">
        <v>41943</v>
      </c>
      <c r="B1296" s="133">
        <v>1.2524</v>
      </c>
      <c r="C1296" s="24">
        <v>86.25</v>
      </c>
      <c r="D1296" s="63">
        <f t="shared" si="19"/>
        <v>68.867773874161614</v>
      </c>
      <c r="F1296" s="129"/>
      <c r="G1296" s="139"/>
    </row>
    <row r="1297" spans="1:7">
      <c r="A1297" s="138">
        <v>41946</v>
      </c>
      <c r="B1297" s="133">
        <v>1.2493000000000001</v>
      </c>
      <c r="C1297" s="24">
        <v>85.23</v>
      </c>
      <c r="D1297" s="63">
        <f t="shared" si="19"/>
        <v>68.222204434483317</v>
      </c>
      <c r="F1297" s="129"/>
      <c r="G1297" s="139"/>
    </row>
    <row r="1298" spans="1:7">
      <c r="A1298" s="138">
        <v>41947</v>
      </c>
      <c r="B1298" s="133">
        <v>1.2514000000000001</v>
      </c>
      <c r="C1298" s="24">
        <v>85.36</v>
      </c>
      <c r="D1298" s="63">
        <f t="shared" si="19"/>
        <v>68.21160300463481</v>
      </c>
      <c r="F1298" s="129"/>
      <c r="G1298" s="139"/>
    </row>
    <row r="1299" spans="1:7">
      <c r="A1299" s="138">
        <v>41948</v>
      </c>
      <c r="B1299" s="133">
        <v>1.248</v>
      </c>
      <c r="C1299" s="24">
        <v>82.53</v>
      </c>
      <c r="D1299" s="63">
        <f t="shared" si="19"/>
        <v>66.129807692307693</v>
      </c>
      <c r="F1299" s="129"/>
      <c r="G1299" s="139"/>
    </row>
    <row r="1300" spans="1:7">
      <c r="A1300" s="138">
        <v>41949</v>
      </c>
      <c r="B1300" s="133">
        <v>1.2517</v>
      </c>
      <c r="C1300" s="24">
        <v>82.38</v>
      </c>
      <c r="D1300" s="63">
        <f t="shared" si="19"/>
        <v>65.814492290484935</v>
      </c>
      <c r="F1300" s="129"/>
      <c r="G1300" s="139"/>
    </row>
    <row r="1301" spans="1:7">
      <c r="A1301" s="138">
        <v>41950</v>
      </c>
      <c r="B1301" s="133">
        <v>1.2393000000000001</v>
      </c>
      <c r="C1301" s="24">
        <v>83.17</v>
      </c>
      <c r="D1301" s="63">
        <f t="shared" si="19"/>
        <v>67.11046558541112</v>
      </c>
      <c r="F1301" s="129"/>
      <c r="G1301" s="139"/>
    </row>
    <row r="1302" spans="1:7">
      <c r="A1302" s="138">
        <v>41953</v>
      </c>
      <c r="B1302" s="133">
        <v>1.2485999999999999</v>
      </c>
      <c r="C1302" s="24">
        <v>83.75</v>
      </c>
      <c r="D1302" s="63">
        <f t="shared" si="19"/>
        <v>67.075124139035722</v>
      </c>
      <c r="F1302" s="129"/>
      <c r="G1302" s="139"/>
    </row>
    <row r="1303" spans="1:7">
      <c r="A1303" s="138">
        <v>41954</v>
      </c>
      <c r="B1303" s="133">
        <v>1.2423999999999999</v>
      </c>
      <c r="C1303" s="24">
        <v>84.39</v>
      </c>
      <c r="D1303" s="63">
        <f t="shared" si="19"/>
        <v>67.924983902124922</v>
      </c>
      <c r="F1303" s="129"/>
      <c r="G1303" s="139"/>
    </row>
    <row r="1304" spans="1:7">
      <c r="A1304" s="138">
        <v>41955</v>
      </c>
      <c r="B1304" s="133">
        <v>1.2466999999999999</v>
      </c>
      <c r="C1304" s="24">
        <v>82.29</v>
      </c>
      <c r="D1304" s="63">
        <f t="shared" si="19"/>
        <v>66.006256517205429</v>
      </c>
      <c r="F1304" s="129"/>
      <c r="G1304" s="139"/>
    </row>
    <row r="1305" spans="1:7">
      <c r="A1305" s="138">
        <v>41956</v>
      </c>
      <c r="B1305" s="133">
        <v>1.2456</v>
      </c>
      <c r="C1305" s="24">
        <v>81.59</v>
      </c>
      <c r="D1305" s="63">
        <f t="shared" si="19"/>
        <v>65.502569043031471</v>
      </c>
      <c r="F1305" s="129"/>
      <c r="G1305" s="139"/>
    </row>
    <row r="1306" spans="1:7">
      <c r="A1306" s="138">
        <v>41957</v>
      </c>
      <c r="B1306" s="133">
        <v>1.2436</v>
      </c>
      <c r="C1306" s="24">
        <v>79.2</v>
      </c>
      <c r="D1306" s="63">
        <f t="shared" si="19"/>
        <v>63.686072692183984</v>
      </c>
      <c r="F1306" s="129"/>
      <c r="G1306" s="139"/>
    </row>
    <row r="1307" spans="1:7">
      <c r="A1307" s="138">
        <v>41960</v>
      </c>
      <c r="B1307" s="133">
        <v>1.2496</v>
      </c>
      <c r="C1307" s="24">
        <v>78.62</v>
      </c>
      <c r="D1307" s="63">
        <f t="shared" si="19"/>
        <v>62.916133162612034</v>
      </c>
      <c r="F1307" s="129"/>
      <c r="G1307" s="139"/>
    </row>
    <row r="1308" spans="1:7">
      <c r="A1308" s="138">
        <v>41961</v>
      </c>
      <c r="B1308" s="133">
        <v>1.2514000000000001</v>
      </c>
      <c r="C1308" s="24">
        <v>78.47</v>
      </c>
      <c r="D1308" s="63">
        <f t="shared" si="19"/>
        <v>62.705769538117302</v>
      </c>
      <c r="F1308" s="129"/>
      <c r="G1308" s="139"/>
    </row>
    <row r="1309" spans="1:7">
      <c r="A1309" s="138">
        <v>41962</v>
      </c>
      <c r="B1309" s="133">
        <v>1.2535000000000001</v>
      </c>
      <c r="C1309" s="24">
        <v>78.83</v>
      </c>
      <c r="D1309" s="63">
        <f t="shared" si="19"/>
        <v>62.887913841244512</v>
      </c>
      <c r="F1309" s="129"/>
      <c r="G1309" s="139"/>
    </row>
    <row r="1310" spans="1:7">
      <c r="A1310" s="138">
        <v>41963</v>
      </c>
      <c r="B1310" s="133">
        <v>1.2539</v>
      </c>
      <c r="C1310" s="24">
        <v>78.7</v>
      </c>
      <c r="D1310" s="63">
        <f t="shared" si="19"/>
        <v>62.764175771592633</v>
      </c>
      <c r="F1310" s="129"/>
      <c r="G1310" s="139"/>
    </row>
    <row r="1311" spans="1:7">
      <c r="A1311" s="138">
        <v>41964</v>
      </c>
      <c r="B1311" s="133">
        <v>1.2422</v>
      </c>
      <c r="C1311" s="24">
        <v>78.58</v>
      </c>
      <c r="D1311" s="63">
        <f t="shared" si="19"/>
        <v>63.258734503300595</v>
      </c>
      <c r="F1311" s="129"/>
      <c r="G1311" s="139"/>
    </row>
    <row r="1312" spans="1:7">
      <c r="A1312" s="138">
        <v>41967</v>
      </c>
      <c r="B1312" s="133">
        <v>1.2410000000000001</v>
      </c>
      <c r="C1312" s="24">
        <v>80.210000000000008</v>
      </c>
      <c r="D1312" s="63">
        <f t="shared" si="19"/>
        <v>64.63336019339242</v>
      </c>
      <c r="F1312" s="129"/>
      <c r="G1312" s="139"/>
    </row>
    <row r="1313" spans="1:7">
      <c r="A1313" s="138">
        <v>41968</v>
      </c>
      <c r="B1313" s="133">
        <v>1.2423999999999999</v>
      </c>
      <c r="C1313" s="24">
        <v>80.070000000000007</v>
      </c>
      <c r="D1313" s="63">
        <f t="shared" si="19"/>
        <v>64.447842884739217</v>
      </c>
      <c r="F1313" s="129"/>
      <c r="G1313" s="139"/>
    </row>
    <row r="1314" spans="1:7">
      <c r="A1314" s="138">
        <v>41969</v>
      </c>
      <c r="B1314" s="133">
        <v>1.2475000000000001</v>
      </c>
      <c r="C1314" s="24">
        <v>79.430000000000007</v>
      </c>
      <c r="D1314" s="63">
        <f t="shared" si="19"/>
        <v>63.671342685370746</v>
      </c>
      <c r="F1314" s="129"/>
      <c r="G1314" s="139"/>
    </row>
    <row r="1315" spans="1:7">
      <c r="A1315" s="138">
        <v>41970</v>
      </c>
      <c r="B1315" s="133">
        <v>1.248</v>
      </c>
      <c r="C1315" s="24">
        <v>78.11</v>
      </c>
      <c r="D1315" s="63">
        <f t="shared" si="19"/>
        <v>62.588141025641022</v>
      </c>
      <c r="F1315" s="129"/>
      <c r="G1315" s="141"/>
    </row>
    <row r="1316" spans="1:7">
      <c r="A1316" s="138">
        <v>41971</v>
      </c>
      <c r="B1316" s="133">
        <v>1.2483</v>
      </c>
      <c r="C1316" s="24">
        <v>74.400000000000006</v>
      </c>
      <c r="D1316" s="63">
        <f t="shared" ref="D1316:D1379" si="20">+IF(B1316&gt;0,IF(C1316&gt;0,(C1316/B1316),#N/A))</f>
        <v>59.601057438115845</v>
      </c>
      <c r="F1316" s="129"/>
      <c r="G1316" s="139"/>
    </row>
    <row r="1317" spans="1:7">
      <c r="A1317" s="138">
        <v>41974</v>
      </c>
      <c r="B1317" s="133">
        <v>1.2468999999999999</v>
      </c>
      <c r="C1317" s="24">
        <v>72.3</v>
      </c>
      <c r="D1317" s="63">
        <f t="shared" si="20"/>
        <v>57.983799823562435</v>
      </c>
      <c r="F1317" s="129"/>
      <c r="G1317" s="139"/>
    </row>
    <row r="1318" spans="1:7">
      <c r="A1318" s="138">
        <v>41975</v>
      </c>
      <c r="B1318" s="133">
        <v>1.2423999999999999</v>
      </c>
      <c r="C1318" s="24">
        <v>70.710000000000008</v>
      </c>
      <c r="D1318" s="63">
        <f t="shared" si="20"/>
        <v>56.914037347070199</v>
      </c>
      <c r="F1318" s="129"/>
      <c r="G1318" s="139"/>
    </row>
    <row r="1319" spans="1:7">
      <c r="A1319" s="138">
        <v>41976</v>
      </c>
      <c r="B1319" s="133">
        <v>1.2331000000000001</v>
      </c>
      <c r="C1319" s="24">
        <v>71.489999999999995</v>
      </c>
      <c r="D1319" s="63">
        <f t="shared" si="20"/>
        <v>57.975833265752975</v>
      </c>
      <c r="F1319" s="129"/>
      <c r="G1319" s="139"/>
    </row>
    <row r="1320" spans="1:7">
      <c r="A1320" s="138">
        <v>41977</v>
      </c>
      <c r="B1320" s="133">
        <v>1.2311000000000001</v>
      </c>
      <c r="C1320" s="24">
        <v>70.510000000000005</v>
      </c>
      <c r="D1320" s="63">
        <f t="shared" si="20"/>
        <v>57.273982617171633</v>
      </c>
      <c r="F1320" s="129"/>
      <c r="G1320" s="139"/>
    </row>
    <row r="1321" spans="1:7">
      <c r="A1321" s="138">
        <v>41978</v>
      </c>
      <c r="B1321" s="133">
        <v>1.2362</v>
      </c>
      <c r="C1321" s="24">
        <v>69.570000000000007</v>
      </c>
      <c r="D1321" s="63">
        <f t="shared" si="20"/>
        <v>56.277301407539241</v>
      </c>
      <c r="F1321" s="129"/>
      <c r="G1321" s="139"/>
    </row>
    <row r="1322" spans="1:7">
      <c r="A1322" s="138">
        <v>41981</v>
      </c>
      <c r="B1322" s="133">
        <v>1.2258</v>
      </c>
      <c r="C1322" s="24">
        <v>69.38</v>
      </c>
      <c r="D1322" s="63">
        <f t="shared" si="20"/>
        <v>56.599771577745145</v>
      </c>
      <c r="F1322" s="129"/>
      <c r="G1322" s="139"/>
    </row>
    <row r="1323" spans="1:7">
      <c r="A1323" s="138">
        <v>41982</v>
      </c>
      <c r="B1323" s="133">
        <v>1.2369000000000001</v>
      </c>
      <c r="C1323" s="24">
        <v>67.3</v>
      </c>
      <c r="D1323" s="63">
        <f t="shared" si="20"/>
        <v>54.410219096127406</v>
      </c>
      <c r="F1323" s="129"/>
      <c r="G1323" s="139"/>
    </row>
    <row r="1324" spans="1:7">
      <c r="A1324" s="138">
        <v>41983</v>
      </c>
      <c r="B1324" s="133">
        <v>1.2392000000000001</v>
      </c>
      <c r="C1324" s="24">
        <v>66.84</v>
      </c>
      <c r="D1324" s="63">
        <f t="shared" si="20"/>
        <v>53.938024531956103</v>
      </c>
      <c r="F1324" s="129"/>
      <c r="G1324" s="139"/>
    </row>
    <row r="1325" spans="1:7">
      <c r="A1325" s="138">
        <v>41984</v>
      </c>
      <c r="B1325" s="133">
        <v>1.2427999999999999</v>
      </c>
      <c r="C1325" s="24">
        <v>65.33</v>
      </c>
      <c r="D1325" s="63">
        <f t="shared" si="20"/>
        <v>52.566784679755393</v>
      </c>
      <c r="F1325" s="129"/>
      <c r="G1325" s="139"/>
    </row>
    <row r="1326" spans="1:7">
      <c r="A1326" s="138">
        <v>41985</v>
      </c>
      <c r="B1326" s="133">
        <v>1.2450000000000001</v>
      </c>
      <c r="C1326" s="24">
        <v>64.56</v>
      </c>
      <c r="D1326" s="63">
        <f t="shared" si="20"/>
        <v>51.855421686746986</v>
      </c>
      <c r="F1326" s="129"/>
      <c r="G1326" s="139"/>
    </row>
    <row r="1327" spans="1:7">
      <c r="A1327" s="138">
        <v>41988</v>
      </c>
      <c r="B1327" s="133">
        <v>1.2425999999999999</v>
      </c>
      <c r="C1327" s="24">
        <v>62.84</v>
      </c>
      <c r="D1327" s="63">
        <f t="shared" si="20"/>
        <v>50.571382584902629</v>
      </c>
      <c r="F1327" s="129"/>
      <c r="G1327" s="139"/>
    </row>
    <row r="1328" spans="1:7">
      <c r="A1328" s="138">
        <v>41989</v>
      </c>
      <c r="B1328" s="133">
        <v>1.2537</v>
      </c>
      <c r="C1328" s="24">
        <v>62.2</v>
      </c>
      <c r="D1328" s="63">
        <f t="shared" si="20"/>
        <v>49.613145090532029</v>
      </c>
      <c r="F1328" s="129"/>
      <c r="G1328" s="139"/>
    </row>
    <row r="1329" spans="1:7">
      <c r="A1329" s="138">
        <v>41990</v>
      </c>
      <c r="B1329" s="133">
        <v>1.2447999999999999</v>
      </c>
      <c r="C1329" s="24">
        <v>59.61</v>
      </c>
      <c r="D1329" s="63">
        <f t="shared" si="20"/>
        <v>47.88721079691517</v>
      </c>
      <c r="F1329" s="129"/>
      <c r="G1329" s="139"/>
    </row>
    <row r="1330" spans="1:7">
      <c r="A1330" s="138">
        <v>41991</v>
      </c>
      <c r="B1330" s="133">
        <v>1.2284999999999999</v>
      </c>
      <c r="C1330" s="24">
        <v>59.72</v>
      </c>
      <c r="D1330" s="63">
        <f t="shared" si="20"/>
        <v>48.612128612128615</v>
      </c>
      <c r="F1330" s="129"/>
      <c r="G1330" s="139"/>
    </row>
    <row r="1331" spans="1:7">
      <c r="A1331" s="138">
        <v>41992</v>
      </c>
      <c r="B1331" s="133">
        <v>1.2279</v>
      </c>
      <c r="C1331" s="24">
        <v>61.300000000000004</v>
      </c>
      <c r="D1331" s="63">
        <f t="shared" si="20"/>
        <v>49.922632136167444</v>
      </c>
      <c r="F1331" s="129"/>
      <c r="G1331" s="139"/>
    </row>
    <row r="1332" spans="1:7">
      <c r="A1332" s="138">
        <v>41995</v>
      </c>
      <c r="B1332" s="133">
        <v>1.2259</v>
      </c>
      <c r="C1332" s="24">
        <v>60.39</v>
      </c>
      <c r="D1332" s="63">
        <f t="shared" si="20"/>
        <v>49.26176686516029</v>
      </c>
      <c r="F1332" s="129"/>
      <c r="G1332" s="139"/>
    </row>
    <row r="1333" spans="1:7">
      <c r="A1333" s="138">
        <v>41996</v>
      </c>
      <c r="B1333" s="133">
        <v>1.2213000000000001</v>
      </c>
      <c r="C1333" s="24">
        <v>60.77</v>
      </c>
      <c r="D1333" s="63">
        <f t="shared" si="20"/>
        <v>49.75845410628019</v>
      </c>
      <c r="F1333" s="129"/>
      <c r="G1333" s="139"/>
    </row>
    <row r="1334" spans="1:7">
      <c r="A1334" s="138">
        <v>41997</v>
      </c>
      <c r="B1334" s="133">
        <v>1.2219</v>
      </c>
      <c r="C1334" s="24">
        <v>60.64</v>
      </c>
      <c r="D1334" s="63">
        <f t="shared" si="20"/>
        <v>49.62762910221786</v>
      </c>
      <c r="F1334" s="129"/>
      <c r="G1334" s="139"/>
    </row>
    <row r="1335" spans="1:7">
      <c r="A1335" s="138">
        <v>41998</v>
      </c>
      <c r="B1335" s="133">
        <v>1.2219</v>
      </c>
      <c r="C1335" s="24" t="e">
        <v>#N/A</v>
      </c>
      <c r="D1335" s="63" t="e">
        <f t="shared" si="20"/>
        <v>#N/A</v>
      </c>
      <c r="F1335" s="129"/>
      <c r="G1335" s="141"/>
    </row>
    <row r="1336" spans="1:7">
      <c r="A1336" s="138">
        <v>41999</v>
      </c>
      <c r="B1336" s="133">
        <v>1.2219</v>
      </c>
      <c r="C1336" s="24">
        <v>60.64</v>
      </c>
      <c r="D1336" s="63">
        <f t="shared" si="20"/>
        <v>49.62762910221786</v>
      </c>
      <c r="F1336" s="129"/>
      <c r="G1336" s="139"/>
    </row>
    <row r="1337" spans="1:7">
      <c r="A1337" s="138">
        <v>42002</v>
      </c>
      <c r="B1337" s="133">
        <v>1.2197</v>
      </c>
      <c r="C1337" s="24">
        <v>60.04</v>
      </c>
      <c r="D1337" s="63">
        <f t="shared" si="20"/>
        <v>49.225219316225299</v>
      </c>
      <c r="F1337" s="129"/>
      <c r="G1337" s="139"/>
    </row>
    <row r="1338" spans="1:7">
      <c r="A1338" s="138">
        <v>42003</v>
      </c>
      <c r="B1338" s="133">
        <v>1.216</v>
      </c>
      <c r="C1338" s="24">
        <v>59.32</v>
      </c>
      <c r="D1338" s="63">
        <f t="shared" si="20"/>
        <v>48.78289473684211</v>
      </c>
      <c r="F1338" s="129"/>
      <c r="G1338" s="139"/>
    </row>
    <row r="1339" spans="1:7">
      <c r="A1339" s="138">
        <v>42004</v>
      </c>
      <c r="B1339" s="133">
        <v>1.2141</v>
      </c>
      <c r="C1339" s="24">
        <v>57.33</v>
      </c>
      <c r="D1339" s="63">
        <f t="shared" si="20"/>
        <v>47.220163083765755</v>
      </c>
      <c r="F1339" s="129"/>
      <c r="G1339" s="139"/>
    </row>
    <row r="1340" spans="1:7">
      <c r="A1340" s="138">
        <v>42005</v>
      </c>
      <c r="B1340" s="133">
        <v>1.2141</v>
      </c>
      <c r="C1340" s="24" t="e">
        <v>#N/A</v>
      </c>
      <c r="D1340" s="63" t="e">
        <f t="shared" si="20"/>
        <v>#N/A</v>
      </c>
      <c r="F1340" s="129"/>
      <c r="G1340" s="141"/>
    </row>
    <row r="1341" spans="1:7">
      <c r="A1341" s="138">
        <v>42006</v>
      </c>
      <c r="B1341" s="133">
        <v>1.2042999999999999</v>
      </c>
      <c r="C1341" s="24">
        <v>56.38</v>
      </c>
      <c r="D1341" s="63">
        <f t="shared" si="20"/>
        <v>46.815577513908501</v>
      </c>
      <c r="F1341" s="129"/>
      <c r="G1341" s="139"/>
    </row>
    <row r="1342" spans="1:7">
      <c r="A1342" s="138">
        <v>42009</v>
      </c>
      <c r="B1342" s="133">
        <v>1.1915</v>
      </c>
      <c r="C1342" s="24">
        <v>56.42</v>
      </c>
      <c r="D1342" s="63">
        <f t="shared" si="20"/>
        <v>47.35207721359631</v>
      </c>
      <c r="F1342" s="129"/>
      <c r="G1342" s="139"/>
    </row>
    <row r="1343" spans="1:7">
      <c r="A1343" s="138">
        <v>42010</v>
      </c>
      <c r="B1343" s="133">
        <v>1.1914</v>
      </c>
      <c r="C1343" s="24">
        <v>53.84</v>
      </c>
      <c r="D1343" s="63">
        <f t="shared" si="20"/>
        <v>45.190532147053887</v>
      </c>
      <c r="F1343" s="129"/>
      <c r="G1343" s="139"/>
    </row>
    <row r="1344" spans="1:7">
      <c r="A1344" s="138">
        <v>42011</v>
      </c>
      <c r="B1344" s="133">
        <v>1.1831</v>
      </c>
      <c r="C1344" s="24">
        <v>51.47</v>
      </c>
      <c r="D1344" s="63">
        <f t="shared" si="20"/>
        <v>43.504352971008366</v>
      </c>
      <c r="F1344" s="129"/>
      <c r="G1344" s="139"/>
    </row>
    <row r="1345" spans="1:7">
      <c r="A1345" s="138">
        <v>42012</v>
      </c>
      <c r="B1345" s="133">
        <v>1.1768000000000001</v>
      </c>
      <c r="C1345" s="24">
        <v>51.730000000000004</v>
      </c>
      <c r="D1345" s="63">
        <f t="shared" si="20"/>
        <v>43.958191706322232</v>
      </c>
      <c r="F1345" s="129"/>
      <c r="G1345" s="139"/>
    </row>
    <row r="1346" spans="1:7">
      <c r="A1346" s="138">
        <v>42013</v>
      </c>
      <c r="B1346" s="133">
        <v>1.1813</v>
      </c>
      <c r="C1346" s="24">
        <v>51.84</v>
      </c>
      <c r="D1346" s="63">
        <f t="shared" si="20"/>
        <v>43.883856767967494</v>
      </c>
      <c r="F1346" s="129"/>
      <c r="G1346" s="139"/>
    </row>
    <row r="1347" spans="1:7">
      <c r="A1347" s="138">
        <v>42016</v>
      </c>
      <c r="B1347" s="133">
        <v>1.1803999999999999</v>
      </c>
      <c r="C1347" s="24">
        <v>51.14</v>
      </c>
      <c r="D1347" s="63">
        <f t="shared" si="20"/>
        <v>43.324296848525925</v>
      </c>
      <c r="F1347" s="129"/>
      <c r="G1347" s="139"/>
    </row>
    <row r="1348" spans="1:7">
      <c r="A1348" s="138">
        <v>42017</v>
      </c>
      <c r="B1348" s="133">
        <v>1.1781999999999999</v>
      </c>
      <c r="C1348" s="24">
        <v>49.29</v>
      </c>
      <c r="D1348" s="63">
        <f t="shared" si="20"/>
        <v>41.835002546257002</v>
      </c>
      <c r="F1348" s="129"/>
      <c r="G1348" s="139"/>
    </row>
    <row r="1349" spans="1:7">
      <c r="A1349" s="138">
        <v>42018</v>
      </c>
      <c r="B1349" s="133">
        <v>1.1775</v>
      </c>
      <c r="C1349" s="24">
        <v>47.22</v>
      </c>
      <c r="D1349" s="63">
        <f t="shared" si="20"/>
        <v>40.101910828025474</v>
      </c>
      <c r="F1349" s="129"/>
      <c r="G1349" s="139"/>
    </row>
    <row r="1350" spans="1:7">
      <c r="A1350" s="138">
        <v>42019</v>
      </c>
      <c r="B1350" s="133">
        <v>1.1708000000000001</v>
      </c>
      <c r="C1350" s="24">
        <v>47.86</v>
      </c>
      <c r="D1350" s="63">
        <f t="shared" si="20"/>
        <v>40.878032114793299</v>
      </c>
      <c r="F1350" s="129"/>
      <c r="G1350" s="139"/>
    </row>
    <row r="1351" spans="1:7">
      <c r="A1351" s="138">
        <v>42020</v>
      </c>
      <c r="B1351" s="133">
        <v>1.1588000000000001</v>
      </c>
      <c r="C1351" s="24">
        <v>49.03</v>
      </c>
      <c r="D1351" s="63">
        <f t="shared" si="20"/>
        <v>42.311011391094233</v>
      </c>
      <c r="F1351" s="129"/>
      <c r="G1351" s="139"/>
    </row>
    <row r="1352" spans="1:7">
      <c r="A1352" s="138">
        <v>42023</v>
      </c>
      <c r="B1352" s="133">
        <v>1.1605000000000001</v>
      </c>
      <c r="C1352" s="24">
        <v>49.42</v>
      </c>
      <c r="D1352" s="63">
        <f t="shared" si="20"/>
        <v>42.585092632485996</v>
      </c>
      <c r="F1352" s="129"/>
      <c r="G1352" s="141"/>
    </row>
    <row r="1353" spans="1:7">
      <c r="A1353" s="138">
        <v>42024</v>
      </c>
      <c r="B1353" s="133">
        <v>1.1578999999999999</v>
      </c>
      <c r="C1353" s="24">
        <v>49.09</v>
      </c>
      <c r="D1353" s="63">
        <f t="shared" si="20"/>
        <v>42.395716383107356</v>
      </c>
      <c r="F1353" s="129"/>
      <c r="G1353" s="139"/>
    </row>
    <row r="1354" spans="1:7">
      <c r="A1354" s="138">
        <v>42025</v>
      </c>
      <c r="B1354" s="133">
        <v>1.1593</v>
      </c>
      <c r="C1354" s="24">
        <v>48.31</v>
      </c>
      <c r="D1354" s="63">
        <f t="shared" si="20"/>
        <v>41.671698438713015</v>
      </c>
      <c r="F1354" s="129"/>
      <c r="G1354" s="139"/>
    </row>
    <row r="1355" spans="1:7">
      <c r="A1355" s="138">
        <v>42026</v>
      </c>
      <c r="B1355" s="133">
        <v>1.1617999999999999</v>
      </c>
      <c r="C1355" s="24">
        <v>48.49</v>
      </c>
      <c r="D1355" s="63">
        <f t="shared" si="20"/>
        <v>41.736959889826139</v>
      </c>
      <c r="F1355" s="129"/>
      <c r="G1355" s="139"/>
    </row>
    <row r="1356" spans="1:7">
      <c r="A1356" s="138">
        <v>42027</v>
      </c>
      <c r="B1356" s="133">
        <v>1.1197999999999999</v>
      </c>
      <c r="C1356" s="24">
        <v>48.81</v>
      </c>
      <c r="D1356" s="63">
        <f t="shared" si="20"/>
        <v>43.58814073941776</v>
      </c>
      <c r="F1356" s="129"/>
      <c r="G1356" s="139"/>
    </row>
    <row r="1357" spans="1:7">
      <c r="A1357" s="138">
        <v>42030</v>
      </c>
      <c r="B1357" s="133">
        <v>1.1244000000000001</v>
      </c>
      <c r="C1357" s="24">
        <v>48.71</v>
      </c>
      <c r="D1357" s="63">
        <f t="shared" si="20"/>
        <v>43.320882248310205</v>
      </c>
      <c r="F1357" s="129"/>
      <c r="G1357" s="139"/>
    </row>
    <row r="1358" spans="1:7">
      <c r="A1358" s="138">
        <v>42031</v>
      </c>
      <c r="B1358" s="133">
        <v>1.1306</v>
      </c>
      <c r="C1358" s="24">
        <v>47.7</v>
      </c>
      <c r="D1358" s="63">
        <f t="shared" si="20"/>
        <v>42.189987617194411</v>
      </c>
      <c r="F1358" s="129"/>
      <c r="G1358" s="139"/>
    </row>
    <row r="1359" spans="1:7">
      <c r="A1359" s="138">
        <v>42032</v>
      </c>
      <c r="B1359" s="133">
        <v>1.1344000000000001</v>
      </c>
      <c r="C1359" s="24">
        <v>48.050000000000004</v>
      </c>
      <c r="D1359" s="63">
        <f t="shared" si="20"/>
        <v>42.35719322990127</v>
      </c>
      <c r="F1359" s="129"/>
      <c r="G1359" s="139"/>
    </row>
    <row r="1360" spans="1:7">
      <c r="A1360" s="138">
        <v>42033</v>
      </c>
      <c r="B1360" s="133">
        <v>1.1315</v>
      </c>
      <c r="C1360" s="24">
        <v>48.57</v>
      </c>
      <c r="D1360" s="63">
        <f t="shared" si="20"/>
        <v>42.92532037118869</v>
      </c>
      <c r="F1360" s="129"/>
      <c r="G1360" s="139"/>
    </row>
    <row r="1361" spans="1:7">
      <c r="A1361" s="138">
        <v>42034</v>
      </c>
      <c r="B1361" s="133">
        <v>1.1305000000000001</v>
      </c>
      <c r="C1361" s="24">
        <v>48.4</v>
      </c>
      <c r="D1361" s="63">
        <f t="shared" si="20"/>
        <v>42.812914639540026</v>
      </c>
      <c r="F1361" s="129"/>
      <c r="G1361" s="139"/>
    </row>
    <row r="1362" spans="1:7">
      <c r="A1362" s="138">
        <v>42037</v>
      </c>
      <c r="B1362" s="133">
        <v>1.131</v>
      </c>
      <c r="C1362" s="24">
        <v>49.550000000000004</v>
      </c>
      <c r="D1362" s="63">
        <f t="shared" si="20"/>
        <v>43.810786914235194</v>
      </c>
      <c r="F1362" s="129"/>
      <c r="G1362" s="139"/>
    </row>
    <row r="1363" spans="1:7">
      <c r="A1363" s="138">
        <v>42038</v>
      </c>
      <c r="B1363" s="133">
        <v>1.1375999999999999</v>
      </c>
      <c r="C1363" s="24">
        <v>54.300000000000004</v>
      </c>
      <c r="D1363" s="63">
        <f t="shared" si="20"/>
        <v>47.732067510548532</v>
      </c>
      <c r="F1363" s="129"/>
      <c r="G1363" s="139"/>
    </row>
    <row r="1364" spans="1:7">
      <c r="A1364" s="138">
        <v>42039</v>
      </c>
      <c r="B1364" s="133">
        <v>1.1446000000000001</v>
      </c>
      <c r="C1364" s="24">
        <v>57.300000000000004</v>
      </c>
      <c r="D1364" s="63">
        <f t="shared" si="20"/>
        <v>50.061156735977633</v>
      </c>
      <c r="F1364" s="129"/>
      <c r="G1364" s="139"/>
    </row>
    <row r="1365" spans="1:7">
      <c r="A1365" s="138">
        <v>42040</v>
      </c>
      <c r="B1365" s="133">
        <v>1.141</v>
      </c>
      <c r="C1365" s="24">
        <v>56.63</v>
      </c>
      <c r="D1365" s="63">
        <f t="shared" si="20"/>
        <v>49.631901840490798</v>
      </c>
      <c r="F1365" s="129"/>
      <c r="G1365" s="139"/>
    </row>
    <row r="1366" spans="1:7">
      <c r="A1366" s="138">
        <v>42041</v>
      </c>
      <c r="B1366" s="133">
        <v>1.1447000000000001</v>
      </c>
      <c r="C1366" s="24">
        <v>56.45</v>
      </c>
      <c r="D1366" s="63">
        <f t="shared" si="20"/>
        <v>49.314230802830437</v>
      </c>
      <c r="F1366" s="129"/>
      <c r="G1366" s="139"/>
    </row>
    <row r="1367" spans="1:7">
      <c r="A1367" s="138">
        <v>42044</v>
      </c>
      <c r="B1367" s="133">
        <v>1.1274999999999999</v>
      </c>
      <c r="C1367" s="24">
        <v>58.39</v>
      </c>
      <c r="D1367" s="63">
        <f t="shared" si="20"/>
        <v>51.787139689578716</v>
      </c>
      <c r="F1367" s="129"/>
      <c r="G1367" s="139"/>
    </row>
    <row r="1368" spans="1:7">
      <c r="A1368" s="138">
        <v>42045</v>
      </c>
      <c r="B1368" s="133">
        <v>1.1296999999999999</v>
      </c>
      <c r="C1368" s="24">
        <v>58.83</v>
      </c>
      <c r="D1368" s="63">
        <f t="shared" si="20"/>
        <v>52.075772328936885</v>
      </c>
      <c r="F1368" s="129"/>
      <c r="G1368" s="139"/>
    </row>
    <row r="1369" spans="1:7">
      <c r="A1369" s="138">
        <v>42046</v>
      </c>
      <c r="B1369" s="133">
        <v>1.1314</v>
      </c>
      <c r="C1369" s="24">
        <v>58.22</v>
      </c>
      <c r="D1369" s="63">
        <f t="shared" si="20"/>
        <v>51.45837016086265</v>
      </c>
      <c r="F1369" s="129"/>
      <c r="G1369" s="139"/>
    </row>
    <row r="1370" spans="1:7">
      <c r="A1370" s="138">
        <v>42047</v>
      </c>
      <c r="B1370" s="133">
        <v>1.1328</v>
      </c>
      <c r="C1370" s="24">
        <v>56.01</v>
      </c>
      <c r="D1370" s="63">
        <f t="shared" si="20"/>
        <v>49.443855932203384</v>
      </c>
      <c r="F1370" s="129"/>
      <c r="G1370" s="139"/>
    </row>
    <row r="1371" spans="1:7">
      <c r="A1371" s="138">
        <v>42048</v>
      </c>
      <c r="B1371" s="133">
        <v>1.1380999999999999</v>
      </c>
      <c r="C1371" s="24">
        <v>57.45</v>
      </c>
      <c r="D1371" s="63">
        <f t="shared" si="20"/>
        <v>50.478868289254031</v>
      </c>
      <c r="F1371" s="129"/>
      <c r="G1371" s="139"/>
    </row>
    <row r="1372" spans="1:7">
      <c r="A1372" s="138">
        <v>42051</v>
      </c>
      <c r="B1372" s="133">
        <v>1.1408</v>
      </c>
      <c r="C1372" s="24" t="e">
        <v>#N/A</v>
      </c>
      <c r="D1372" s="63" t="e">
        <f t="shared" si="20"/>
        <v>#N/A</v>
      </c>
      <c r="F1372" s="129"/>
      <c r="G1372" s="139"/>
    </row>
    <row r="1373" spans="1:7">
      <c r="A1373" s="138">
        <v>42052</v>
      </c>
      <c r="B1373" s="133">
        <v>1.1415</v>
      </c>
      <c r="C1373" s="24">
        <v>61.6</v>
      </c>
      <c r="D1373" s="63">
        <f t="shared" si="20"/>
        <v>53.964082347788001</v>
      </c>
      <c r="F1373" s="129"/>
      <c r="G1373" s="139"/>
    </row>
    <row r="1374" spans="1:7">
      <c r="A1374" s="138">
        <v>42053</v>
      </c>
      <c r="B1374" s="133">
        <v>1.1372</v>
      </c>
      <c r="C1374" s="24">
        <v>61.68</v>
      </c>
      <c r="D1374" s="63">
        <f t="shared" si="20"/>
        <v>54.238480478367919</v>
      </c>
      <c r="F1374" s="129"/>
      <c r="G1374" s="139"/>
    </row>
    <row r="1375" spans="1:7">
      <c r="A1375" s="138">
        <v>42054</v>
      </c>
      <c r="B1375" s="133">
        <v>1.1387</v>
      </c>
      <c r="C1375" s="24">
        <v>61.050000000000004</v>
      </c>
      <c r="D1375" s="63">
        <f t="shared" si="20"/>
        <v>53.613770088697642</v>
      </c>
      <c r="F1375" s="129"/>
      <c r="G1375" s="139"/>
    </row>
    <row r="1376" spans="1:7">
      <c r="A1376" s="138">
        <v>42055</v>
      </c>
      <c r="B1376" s="133">
        <v>1.1297999999999999</v>
      </c>
      <c r="C1376" s="24">
        <v>59.03</v>
      </c>
      <c r="D1376" s="63">
        <f t="shared" si="20"/>
        <v>52.248185519560991</v>
      </c>
      <c r="F1376" s="129"/>
      <c r="G1376" s="139"/>
    </row>
    <row r="1377" spans="1:7">
      <c r="A1377" s="138">
        <v>42058</v>
      </c>
      <c r="B1377" s="133">
        <v>1.1297999999999999</v>
      </c>
      <c r="C1377" s="24">
        <v>60.44</v>
      </c>
      <c r="D1377" s="63">
        <f t="shared" si="20"/>
        <v>53.496194016640118</v>
      </c>
      <c r="F1377" s="129"/>
      <c r="G1377" s="139"/>
    </row>
    <row r="1378" spans="1:7">
      <c r="A1378" s="138">
        <v>42059</v>
      </c>
      <c r="B1378" s="133">
        <v>1.1328</v>
      </c>
      <c r="C1378" s="24">
        <v>59.17</v>
      </c>
      <c r="D1378" s="63">
        <f t="shared" si="20"/>
        <v>52.233403954802263</v>
      </c>
      <c r="F1378" s="129"/>
      <c r="G1378" s="139"/>
    </row>
    <row r="1379" spans="1:7">
      <c r="A1379" s="138">
        <v>42060</v>
      </c>
      <c r="B1379" s="133">
        <v>1.1346000000000001</v>
      </c>
      <c r="C1379" s="24">
        <v>59.24</v>
      </c>
      <c r="D1379" s="63">
        <f t="shared" si="20"/>
        <v>52.212233386215402</v>
      </c>
      <c r="F1379" s="129"/>
      <c r="G1379" s="139"/>
    </row>
    <row r="1380" spans="1:7">
      <c r="A1380" s="138">
        <v>42061</v>
      </c>
      <c r="B1380" s="133">
        <v>1.1316999999999999</v>
      </c>
      <c r="C1380" s="24">
        <v>59.550000000000004</v>
      </c>
      <c r="D1380" s="63">
        <f t="shared" ref="D1380:D1443" si="21">+IF(B1380&gt;0,IF(C1380&gt;0,(C1380/B1380),#N/A))</f>
        <v>52.619952284174261</v>
      </c>
      <c r="F1380" s="129"/>
      <c r="G1380" s="139"/>
    </row>
    <row r="1381" spans="1:7">
      <c r="A1381" s="138">
        <v>42062</v>
      </c>
      <c r="B1381" s="133">
        <v>1.1240000000000001</v>
      </c>
      <c r="C1381" s="24">
        <v>61.14</v>
      </c>
      <c r="D1381" s="63">
        <f t="shared" si="21"/>
        <v>54.395017793594299</v>
      </c>
      <c r="F1381" s="129"/>
      <c r="G1381" s="139"/>
    </row>
    <row r="1382" spans="1:7">
      <c r="A1382" s="138">
        <v>42065</v>
      </c>
      <c r="B1382" s="133">
        <v>1.1227</v>
      </c>
      <c r="C1382" s="24">
        <v>61.51</v>
      </c>
      <c r="D1382" s="63">
        <f t="shared" si="21"/>
        <v>54.787565689854809</v>
      </c>
      <c r="F1382" s="129"/>
      <c r="G1382" s="139"/>
    </row>
    <row r="1383" spans="1:7">
      <c r="A1383" s="138">
        <v>42066</v>
      </c>
      <c r="B1383" s="133">
        <v>1.1168</v>
      </c>
      <c r="C1383" s="24">
        <v>61.17</v>
      </c>
      <c r="D1383" s="63">
        <f t="shared" si="21"/>
        <v>54.772564469914037</v>
      </c>
      <c r="F1383" s="129"/>
      <c r="G1383" s="139"/>
    </row>
    <row r="1384" spans="1:7">
      <c r="A1384" s="138">
        <v>42067</v>
      </c>
      <c r="B1384" s="133">
        <v>1.1124000000000001</v>
      </c>
      <c r="C1384" s="24">
        <v>61.5</v>
      </c>
      <c r="D1384" s="63">
        <f t="shared" si="21"/>
        <v>55.285868392664504</v>
      </c>
      <c r="F1384" s="129"/>
      <c r="G1384" s="139"/>
    </row>
    <row r="1385" spans="1:7">
      <c r="A1385" s="138">
        <v>42068</v>
      </c>
      <c r="B1385" s="133">
        <v>1.1069</v>
      </c>
      <c r="C1385" s="24">
        <v>60.800000000000004</v>
      </c>
      <c r="D1385" s="63">
        <f t="shared" si="21"/>
        <v>54.92817779383865</v>
      </c>
      <c r="F1385" s="129"/>
      <c r="G1385" s="139"/>
    </row>
    <row r="1386" spans="1:7">
      <c r="A1386" s="138">
        <v>42069</v>
      </c>
      <c r="B1386" s="133">
        <v>1.0963000000000001</v>
      </c>
      <c r="C1386" s="24">
        <v>61.15</v>
      </c>
      <c r="D1386" s="63">
        <f t="shared" si="21"/>
        <v>55.778527775244001</v>
      </c>
      <c r="F1386" s="129"/>
      <c r="G1386" s="139"/>
    </row>
    <row r="1387" spans="1:7">
      <c r="A1387" s="138">
        <v>42072</v>
      </c>
      <c r="B1387" s="133">
        <v>1.0860000000000001</v>
      </c>
      <c r="C1387" s="24">
        <v>60.67</v>
      </c>
      <c r="D1387" s="63">
        <f t="shared" si="21"/>
        <v>55.865561694290975</v>
      </c>
      <c r="F1387" s="129"/>
      <c r="G1387" s="139"/>
    </row>
    <row r="1388" spans="1:7">
      <c r="A1388" s="138">
        <v>42073</v>
      </c>
      <c r="B1388" s="133">
        <v>1.0738000000000001</v>
      </c>
      <c r="C1388" s="24">
        <v>59.45</v>
      </c>
      <c r="D1388" s="63">
        <f t="shared" si="21"/>
        <v>55.364127398025701</v>
      </c>
      <c r="F1388" s="129"/>
      <c r="G1388" s="139"/>
    </row>
    <row r="1389" spans="1:7">
      <c r="A1389" s="138">
        <v>42074</v>
      </c>
      <c r="B1389" s="133">
        <v>1.0578000000000001</v>
      </c>
      <c r="C1389" s="24">
        <v>57.4</v>
      </c>
      <c r="D1389" s="63">
        <f t="shared" si="21"/>
        <v>54.263565891472865</v>
      </c>
      <c r="F1389" s="129"/>
      <c r="G1389" s="139"/>
    </row>
    <row r="1390" spans="1:7">
      <c r="A1390" s="138">
        <v>42075</v>
      </c>
      <c r="B1390" s="133">
        <v>1.0612999999999999</v>
      </c>
      <c r="C1390" s="24">
        <v>57.03</v>
      </c>
      <c r="D1390" s="63">
        <f t="shared" si="21"/>
        <v>53.735984170357113</v>
      </c>
      <c r="F1390" s="129"/>
      <c r="G1390" s="139"/>
    </row>
    <row r="1391" spans="1:7">
      <c r="A1391" s="138">
        <v>42076</v>
      </c>
      <c r="B1391" s="133">
        <v>1.0571999999999999</v>
      </c>
      <c r="C1391" s="24">
        <v>57.870000000000005</v>
      </c>
      <c r="D1391" s="63">
        <f t="shared" si="21"/>
        <v>54.738933030646997</v>
      </c>
      <c r="F1391" s="129"/>
      <c r="G1391" s="139"/>
    </row>
    <row r="1392" spans="1:7">
      <c r="A1392" s="138">
        <v>42079</v>
      </c>
      <c r="B1392" s="133">
        <v>1.0557000000000001</v>
      </c>
      <c r="C1392" s="24">
        <v>55.97</v>
      </c>
      <c r="D1392" s="63">
        <f t="shared" si="21"/>
        <v>53.016955574500329</v>
      </c>
      <c r="F1392" s="129"/>
      <c r="G1392" s="139"/>
    </row>
    <row r="1393" spans="1:7">
      <c r="A1393" s="138">
        <v>42080</v>
      </c>
      <c r="B1393" s="133">
        <v>1.0634999999999999</v>
      </c>
      <c r="C1393" s="24">
        <v>53.57</v>
      </c>
      <c r="D1393" s="63">
        <f t="shared" si="21"/>
        <v>50.371415138693003</v>
      </c>
      <c r="F1393" s="129"/>
      <c r="G1393" s="139"/>
    </row>
    <row r="1394" spans="1:7">
      <c r="A1394" s="138">
        <v>42081</v>
      </c>
      <c r="B1394" s="133">
        <v>1.0591999999999999</v>
      </c>
      <c r="C1394" s="24">
        <v>52.69</v>
      </c>
      <c r="D1394" s="63">
        <f t="shared" si="21"/>
        <v>49.745090634441091</v>
      </c>
      <c r="F1394" s="129"/>
      <c r="G1394" s="139"/>
    </row>
    <row r="1395" spans="1:7">
      <c r="A1395" s="138">
        <v>42082</v>
      </c>
      <c r="B1395" s="133">
        <v>1.0677000000000001</v>
      </c>
      <c r="C1395" s="24">
        <v>53.480000000000004</v>
      </c>
      <c r="D1395" s="63">
        <f t="shared" si="21"/>
        <v>50.088976304205303</v>
      </c>
      <c r="F1395" s="129"/>
      <c r="G1395" s="139"/>
    </row>
    <row r="1396" spans="1:7">
      <c r="A1396" s="138">
        <v>42083</v>
      </c>
      <c r="B1396" s="133">
        <v>1.0775999999999999</v>
      </c>
      <c r="C1396" s="24">
        <v>54.25</v>
      </c>
      <c r="D1396" s="63">
        <f t="shared" si="21"/>
        <v>50.343355605048259</v>
      </c>
      <c r="F1396" s="129"/>
      <c r="G1396" s="139"/>
    </row>
    <row r="1397" spans="1:7">
      <c r="A1397" s="138">
        <v>42086</v>
      </c>
      <c r="B1397" s="133">
        <v>1.0911999999999999</v>
      </c>
      <c r="C1397" s="24">
        <v>54.24</v>
      </c>
      <c r="D1397" s="63">
        <f t="shared" si="21"/>
        <v>49.706744868035194</v>
      </c>
      <c r="F1397" s="129"/>
      <c r="G1397" s="139"/>
    </row>
    <row r="1398" spans="1:7">
      <c r="A1398" s="138">
        <v>42087</v>
      </c>
      <c r="B1398" s="133">
        <v>1.095</v>
      </c>
      <c r="C1398" s="24">
        <v>54.99</v>
      </c>
      <c r="D1398" s="63">
        <f t="shared" si="21"/>
        <v>50.219178082191782</v>
      </c>
      <c r="F1398" s="129"/>
      <c r="G1398" s="139"/>
    </row>
    <row r="1399" spans="1:7">
      <c r="A1399" s="138">
        <v>42088</v>
      </c>
      <c r="B1399" s="133">
        <v>1.0985</v>
      </c>
      <c r="C1399" s="24">
        <v>55.230000000000004</v>
      </c>
      <c r="D1399" s="63">
        <f t="shared" si="21"/>
        <v>50.2776513427401</v>
      </c>
      <c r="F1399" s="129"/>
      <c r="G1399" s="139"/>
    </row>
    <row r="1400" spans="1:7">
      <c r="A1400" s="138">
        <v>42089</v>
      </c>
      <c r="B1400" s="133">
        <v>1.0972999999999999</v>
      </c>
      <c r="C1400" s="24">
        <v>55.46</v>
      </c>
      <c r="D1400" s="63">
        <f t="shared" si="21"/>
        <v>50.542240043743739</v>
      </c>
      <c r="F1400" s="129"/>
      <c r="G1400" s="139"/>
    </row>
    <row r="1401" spans="1:7">
      <c r="A1401" s="138">
        <v>42090</v>
      </c>
      <c r="B1401" s="133">
        <v>1.0855999999999999</v>
      </c>
      <c r="C1401" s="24">
        <v>58.17</v>
      </c>
      <c r="D1401" s="63">
        <f t="shared" si="21"/>
        <v>53.583271923360357</v>
      </c>
      <c r="F1401" s="129"/>
      <c r="G1401" s="139"/>
    </row>
    <row r="1402" spans="1:7">
      <c r="A1402" s="138">
        <v>42093</v>
      </c>
      <c r="B1402" s="133">
        <v>1.0845</v>
      </c>
      <c r="C1402" s="24">
        <v>57.34</v>
      </c>
      <c r="D1402" s="63">
        <f t="shared" si="21"/>
        <v>52.872291378515449</v>
      </c>
      <c r="F1402" s="129"/>
      <c r="G1402" s="139"/>
    </row>
    <row r="1403" spans="1:7">
      <c r="A1403" s="138">
        <v>42094</v>
      </c>
      <c r="B1403" s="133">
        <v>1.0759000000000001</v>
      </c>
      <c r="C1403" s="24">
        <v>55.6</v>
      </c>
      <c r="D1403" s="63">
        <f t="shared" si="21"/>
        <v>51.677665210521418</v>
      </c>
      <c r="F1403" s="129"/>
      <c r="G1403" s="139"/>
    </row>
    <row r="1404" spans="1:7">
      <c r="A1404" s="138">
        <v>42095</v>
      </c>
      <c r="B1404" s="133">
        <v>1.0754999999999999</v>
      </c>
      <c r="C1404" s="24">
        <v>54.660000000000004</v>
      </c>
      <c r="D1404" s="63">
        <f t="shared" si="21"/>
        <v>50.822873082287316</v>
      </c>
      <c r="F1404" s="129"/>
      <c r="G1404" s="139"/>
    </row>
    <row r="1405" spans="1:7">
      <c r="A1405" s="138">
        <v>42096</v>
      </c>
      <c r="B1405" s="133">
        <v>1.083</v>
      </c>
      <c r="C1405" s="24">
        <v>56.56</v>
      </c>
      <c r="D1405" s="63">
        <f t="shared" si="21"/>
        <v>52.225300092336106</v>
      </c>
      <c r="F1405" s="129"/>
      <c r="G1405" s="139"/>
    </row>
    <row r="1406" spans="1:7">
      <c r="A1406" s="138">
        <v>42097</v>
      </c>
      <c r="B1406" s="133">
        <v>1.083</v>
      </c>
      <c r="C1406" s="24" t="e">
        <v>#N/A</v>
      </c>
      <c r="D1406" s="63" t="e">
        <f t="shared" si="21"/>
        <v>#N/A</v>
      </c>
      <c r="F1406" s="129"/>
      <c r="G1406" s="141"/>
    </row>
    <row r="1407" spans="1:7">
      <c r="A1407" s="138">
        <v>42100</v>
      </c>
      <c r="B1407" s="133">
        <v>1.083</v>
      </c>
      <c r="C1407" s="24">
        <v>55.730000000000004</v>
      </c>
      <c r="D1407" s="63">
        <f t="shared" si="21"/>
        <v>51.458910433979689</v>
      </c>
      <c r="F1407" s="129"/>
      <c r="G1407" s="139"/>
    </row>
    <row r="1408" spans="1:7">
      <c r="A1408" s="138">
        <v>42101</v>
      </c>
      <c r="B1408" s="133">
        <v>1.0847</v>
      </c>
      <c r="C1408" s="24">
        <v>57.550000000000004</v>
      </c>
      <c r="D1408" s="63">
        <f t="shared" si="21"/>
        <v>53.056144556098467</v>
      </c>
      <c r="F1408" s="129"/>
      <c r="G1408" s="139"/>
    </row>
    <row r="1409" spans="1:7">
      <c r="A1409" s="138">
        <v>42102</v>
      </c>
      <c r="B1409" s="133">
        <v>1.0862000000000001</v>
      </c>
      <c r="C1409" s="24">
        <v>56.42</v>
      </c>
      <c r="D1409" s="63">
        <f t="shared" si="21"/>
        <v>51.94255201620328</v>
      </c>
      <c r="F1409" s="129"/>
      <c r="G1409" s="139"/>
    </row>
    <row r="1410" spans="1:7">
      <c r="A1410" s="138">
        <v>42103</v>
      </c>
      <c r="B1410" s="133">
        <v>1.0773999999999999</v>
      </c>
      <c r="C1410" s="24">
        <v>56.04</v>
      </c>
      <c r="D1410" s="63">
        <f t="shared" si="21"/>
        <v>52.014108037868944</v>
      </c>
      <c r="F1410" s="129"/>
      <c r="G1410" s="139"/>
    </row>
    <row r="1411" spans="1:7">
      <c r="A1411" s="138">
        <v>42104</v>
      </c>
      <c r="B1411" s="133">
        <v>1.0569999999999999</v>
      </c>
      <c r="C1411" s="24">
        <v>56.82</v>
      </c>
      <c r="D1411" s="63">
        <f t="shared" si="21"/>
        <v>53.755912961210974</v>
      </c>
      <c r="F1411" s="129"/>
      <c r="G1411" s="139"/>
    </row>
    <row r="1412" spans="1:7">
      <c r="A1412" s="138">
        <v>42107</v>
      </c>
      <c r="B1412" s="133">
        <v>1.0551999999999999</v>
      </c>
      <c r="C1412" s="24">
        <v>57.14</v>
      </c>
      <c r="D1412" s="63">
        <f t="shared" si="21"/>
        <v>54.150871872630788</v>
      </c>
      <c r="F1412" s="129"/>
      <c r="G1412" s="139"/>
    </row>
    <row r="1413" spans="1:7">
      <c r="A1413" s="138">
        <v>42108</v>
      </c>
      <c r="B1413" s="133">
        <v>1.0564</v>
      </c>
      <c r="C1413" s="24">
        <v>57.69</v>
      </c>
      <c r="D1413" s="63">
        <f t="shared" si="21"/>
        <v>54.609996213555469</v>
      </c>
      <c r="F1413" s="129"/>
      <c r="G1413" s="139"/>
    </row>
    <row r="1414" spans="1:7">
      <c r="A1414" s="138">
        <v>42109</v>
      </c>
      <c r="B1414" s="133">
        <v>1.0579000000000001</v>
      </c>
      <c r="C1414" s="24">
        <v>59.32</v>
      </c>
      <c r="D1414" s="63">
        <f t="shared" si="21"/>
        <v>56.073352868891199</v>
      </c>
      <c r="F1414" s="129"/>
      <c r="G1414" s="139"/>
    </row>
    <row r="1415" spans="1:7">
      <c r="A1415" s="138">
        <v>42110</v>
      </c>
      <c r="B1415" s="133">
        <v>1.0710999999999999</v>
      </c>
      <c r="C1415" s="24">
        <v>60.13</v>
      </c>
      <c r="D1415" s="63">
        <f t="shared" si="21"/>
        <v>56.13854915507423</v>
      </c>
      <c r="F1415" s="129"/>
      <c r="G1415" s="139"/>
    </row>
    <row r="1416" spans="1:7">
      <c r="A1416" s="138">
        <v>42111</v>
      </c>
      <c r="B1416" s="133">
        <v>1.0813999999999999</v>
      </c>
      <c r="C1416" s="24">
        <v>61.31</v>
      </c>
      <c r="D1416" s="63">
        <f t="shared" si="21"/>
        <v>56.695024967634552</v>
      </c>
      <c r="F1416" s="129"/>
      <c r="G1416" s="139"/>
    </row>
    <row r="1417" spans="1:7">
      <c r="A1417" s="138">
        <v>42114</v>
      </c>
      <c r="B1417" s="133">
        <v>1.0723</v>
      </c>
      <c r="C1417" s="24">
        <v>61.2</v>
      </c>
      <c r="D1417" s="63">
        <f t="shared" si="21"/>
        <v>57.073580154807424</v>
      </c>
      <c r="F1417" s="129"/>
      <c r="G1417" s="139"/>
    </row>
    <row r="1418" spans="1:7">
      <c r="A1418" s="138">
        <v>42115</v>
      </c>
      <c r="B1418" s="133">
        <v>1.07</v>
      </c>
      <c r="C1418" s="24">
        <v>60.120000000000005</v>
      </c>
      <c r="D1418" s="63">
        <f t="shared" si="21"/>
        <v>56.186915887850468</v>
      </c>
      <c r="F1418" s="129"/>
      <c r="G1418" s="139"/>
    </row>
    <row r="1419" spans="1:7">
      <c r="A1419" s="138">
        <v>42116</v>
      </c>
      <c r="B1419" s="133">
        <v>1.0743</v>
      </c>
      <c r="C1419" s="24">
        <v>60.120000000000005</v>
      </c>
      <c r="D1419" s="63">
        <f t="shared" si="21"/>
        <v>55.962021781625246</v>
      </c>
      <c r="F1419" s="129"/>
      <c r="G1419" s="139"/>
    </row>
    <row r="1420" spans="1:7">
      <c r="A1420" s="138">
        <v>42117</v>
      </c>
      <c r="B1420" s="133">
        <v>1.0771999999999999</v>
      </c>
      <c r="C1420" s="24">
        <v>62.660000000000004</v>
      </c>
      <c r="D1420" s="63">
        <f t="shared" si="21"/>
        <v>58.169327887114747</v>
      </c>
      <c r="F1420" s="129"/>
      <c r="G1420" s="139"/>
    </row>
    <row r="1421" spans="1:7">
      <c r="A1421" s="138">
        <v>42118</v>
      </c>
      <c r="B1421" s="133">
        <v>1.0824</v>
      </c>
      <c r="C1421" s="24">
        <v>62.96</v>
      </c>
      <c r="D1421" s="63">
        <f t="shared" si="21"/>
        <v>58.167036215816701</v>
      </c>
      <c r="F1421" s="129"/>
      <c r="G1421" s="139"/>
    </row>
    <row r="1422" spans="1:7">
      <c r="A1422" s="138">
        <v>42121</v>
      </c>
      <c r="B1422" s="133">
        <v>1.0822000000000001</v>
      </c>
      <c r="C1422" s="24">
        <v>62.86</v>
      </c>
      <c r="D1422" s="63">
        <f t="shared" si="21"/>
        <v>58.085381630012932</v>
      </c>
      <c r="F1422" s="129"/>
      <c r="G1422" s="139"/>
    </row>
    <row r="1423" spans="1:7">
      <c r="A1423" s="138">
        <v>42122</v>
      </c>
      <c r="B1423" s="133">
        <v>1.0927</v>
      </c>
      <c r="C1423" s="24">
        <v>62.61</v>
      </c>
      <c r="D1423" s="63">
        <f t="shared" si="21"/>
        <v>57.2984350690949</v>
      </c>
      <c r="F1423" s="129"/>
      <c r="G1423" s="139"/>
    </row>
    <row r="1424" spans="1:7">
      <c r="A1424" s="138">
        <v>42123</v>
      </c>
      <c r="B1424" s="133">
        <v>1.1002000000000001</v>
      </c>
      <c r="C1424" s="24">
        <v>63.97</v>
      </c>
      <c r="D1424" s="63">
        <f t="shared" si="21"/>
        <v>58.143973822941277</v>
      </c>
      <c r="F1424" s="129"/>
      <c r="G1424" s="139"/>
    </row>
    <row r="1425" spans="1:7">
      <c r="A1425" s="138">
        <v>42124</v>
      </c>
      <c r="B1425" s="133">
        <v>1.1214999999999999</v>
      </c>
      <c r="C1425" s="24">
        <v>63.9</v>
      </c>
      <c r="D1425" s="63">
        <f t="shared" si="21"/>
        <v>56.977262594739187</v>
      </c>
      <c r="F1425" s="129"/>
      <c r="G1425" s="139"/>
    </row>
    <row r="1426" spans="1:7">
      <c r="A1426" s="138">
        <v>42125</v>
      </c>
      <c r="B1426" s="133">
        <v>1.1214999999999999</v>
      </c>
      <c r="C1426" s="24">
        <v>64.13</v>
      </c>
      <c r="D1426" s="63">
        <f t="shared" si="21"/>
        <v>57.182345073562189</v>
      </c>
      <c r="F1426" s="129"/>
      <c r="G1426" s="139"/>
    </row>
    <row r="1427" spans="1:7">
      <c r="A1427" s="138">
        <v>42128</v>
      </c>
      <c r="B1427" s="133">
        <v>1.1152</v>
      </c>
      <c r="C1427" s="24">
        <v>64.62</v>
      </c>
      <c r="D1427" s="63">
        <f t="shared" si="21"/>
        <v>57.944763271162131</v>
      </c>
      <c r="F1427" s="129"/>
      <c r="G1427" s="139"/>
    </row>
    <row r="1428" spans="1:7">
      <c r="A1428" s="138">
        <v>42129</v>
      </c>
      <c r="B1428" s="133">
        <v>1.1116999999999999</v>
      </c>
      <c r="C1428" s="24">
        <v>65.44</v>
      </c>
      <c r="D1428" s="63">
        <f t="shared" si="21"/>
        <v>58.86480165512279</v>
      </c>
      <c r="F1428" s="129"/>
      <c r="G1428" s="139"/>
    </row>
    <row r="1429" spans="1:7">
      <c r="A1429" s="138">
        <v>42130</v>
      </c>
      <c r="B1429" s="133">
        <v>1.123</v>
      </c>
      <c r="C1429" s="24">
        <v>66.22</v>
      </c>
      <c r="D1429" s="63">
        <f t="shared" si="21"/>
        <v>58.967052537845056</v>
      </c>
      <c r="F1429" s="129"/>
      <c r="G1429" s="139"/>
    </row>
    <row r="1430" spans="1:7">
      <c r="A1430" s="138">
        <v>42131</v>
      </c>
      <c r="B1430" s="133">
        <v>1.1305000000000001</v>
      </c>
      <c r="C1430" s="24">
        <v>64.930000000000007</v>
      </c>
      <c r="D1430" s="63">
        <f t="shared" si="21"/>
        <v>57.434763379035829</v>
      </c>
      <c r="F1430" s="129"/>
      <c r="G1430" s="139"/>
    </row>
    <row r="1431" spans="1:7">
      <c r="A1431" s="138">
        <v>42132</v>
      </c>
      <c r="B1431" s="133">
        <v>1.1221000000000001</v>
      </c>
      <c r="C1431" s="24">
        <v>63.82</v>
      </c>
      <c r="D1431" s="63">
        <f t="shared" si="21"/>
        <v>56.875501292219937</v>
      </c>
      <c r="F1431" s="129"/>
      <c r="G1431" s="139"/>
    </row>
    <row r="1432" spans="1:7">
      <c r="A1432" s="138">
        <v>42135</v>
      </c>
      <c r="B1432" s="133">
        <v>1.1142000000000001</v>
      </c>
      <c r="C1432" s="24">
        <v>62.82</v>
      </c>
      <c r="D1432" s="63">
        <f t="shared" si="21"/>
        <v>56.381260096930532</v>
      </c>
      <c r="F1432" s="129"/>
      <c r="G1432" s="139"/>
    </row>
    <row r="1433" spans="1:7">
      <c r="A1433" s="138">
        <v>42136</v>
      </c>
      <c r="B1433" s="133">
        <v>1.1238999999999999</v>
      </c>
      <c r="C1433" s="24">
        <v>65.09</v>
      </c>
      <c r="D1433" s="63">
        <f t="shared" si="21"/>
        <v>57.914405196191844</v>
      </c>
      <c r="F1433" s="129"/>
      <c r="G1433" s="139"/>
    </row>
    <row r="1434" spans="1:7">
      <c r="A1434" s="138">
        <v>42137</v>
      </c>
      <c r="B1434" s="133">
        <v>1.1221000000000001</v>
      </c>
      <c r="C1434" s="24">
        <v>66.33</v>
      </c>
      <c r="D1434" s="63">
        <f t="shared" si="21"/>
        <v>59.112378575884499</v>
      </c>
      <c r="F1434" s="129"/>
      <c r="G1434" s="139"/>
    </row>
    <row r="1435" spans="1:7">
      <c r="A1435" s="138">
        <v>42138</v>
      </c>
      <c r="B1435" s="133">
        <v>1.1418999999999999</v>
      </c>
      <c r="C1435" s="24">
        <v>65.58</v>
      </c>
      <c r="D1435" s="63">
        <f t="shared" si="21"/>
        <v>57.430598125930473</v>
      </c>
      <c r="F1435" s="129"/>
      <c r="G1435" s="139"/>
    </row>
    <row r="1436" spans="1:7">
      <c r="A1436" s="138">
        <v>42139</v>
      </c>
      <c r="B1436" s="133">
        <v>1.1328</v>
      </c>
      <c r="C1436" s="24">
        <v>64.69</v>
      </c>
      <c r="D1436" s="63">
        <f t="shared" si="21"/>
        <v>57.106285310734457</v>
      </c>
      <c r="F1436" s="129"/>
      <c r="G1436" s="139"/>
    </row>
    <row r="1437" spans="1:7">
      <c r="A1437" s="138">
        <v>42142</v>
      </c>
      <c r="B1437" s="133">
        <v>1.1389</v>
      </c>
      <c r="C1437" s="24">
        <v>65.150000000000006</v>
      </c>
      <c r="D1437" s="63">
        <f t="shared" si="21"/>
        <v>57.204319957854075</v>
      </c>
      <c r="F1437" s="129"/>
      <c r="G1437" s="139"/>
    </row>
    <row r="1438" spans="1:7">
      <c r="A1438" s="138">
        <v>42143</v>
      </c>
      <c r="B1438" s="133">
        <v>1.1180000000000001</v>
      </c>
      <c r="C1438" s="24">
        <v>63.480000000000004</v>
      </c>
      <c r="D1438" s="63">
        <f t="shared" si="21"/>
        <v>56.779964221824685</v>
      </c>
      <c r="F1438" s="129"/>
      <c r="G1438" s="139"/>
    </row>
    <row r="1439" spans="1:7">
      <c r="A1439" s="138">
        <v>42144</v>
      </c>
      <c r="B1439" s="133">
        <v>1.1117999999999999</v>
      </c>
      <c r="C1439" s="24">
        <v>63.52</v>
      </c>
      <c r="D1439" s="63">
        <f t="shared" si="21"/>
        <v>57.132577801762913</v>
      </c>
      <c r="F1439" s="129"/>
      <c r="G1439" s="139"/>
    </row>
    <row r="1440" spans="1:7">
      <c r="A1440" s="138">
        <v>42145</v>
      </c>
      <c r="B1440" s="133">
        <v>1.1133</v>
      </c>
      <c r="C1440" s="24">
        <v>64.7</v>
      </c>
      <c r="D1440" s="63">
        <f t="shared" si="21"/>
        <v>58.115512440492232</v>
      </c>
      <c r="F1440" s="129"/>
      <c r="G1440" s="139"/>
    </row>
    <row r="1441" spans="1:7">
      <c r="A1441" s="138">
        <v>42146</v>
      </c>
      <c r="B1441" s="133">
        <v>1.1164000000000001</v>
      </c>
      <c r="C1441" s="24">
        <v>64.7</v>
      </c>
      <c r="D1441" s="63">
        <f t="shared" si="21"/>
        <v>57.954138301683983</v>
      </c>
      <c r="F1441" s="129"/>
      <c r="G1441" s="139"/>
    </row>
    <row r="1442" spans="1:7">
      <c r="A1442" s="138">
        <v>42149</v>
      </c>
      <c r="B1442" s="133">
        <v>1.0978000000000001</v>
      </c>
      <c r="C1442" s="24">
        <v>64.52</v>
      </c>
      <c r="D1442" s="63">
        <f t="shared" si="21"/>
        <v>58.772089633813074</v>
      </c>
      <c r="F1442" s="129"/>
      <c r="G1442" s="141"/>
    </row>
    <row r="1443" spans="1:7">
      <c r="A1443" s="138">
        <v>42150</v>
      </c>
      <c r="B1443" s="133">
        <v>1.0926</v>
      </c>
      <c r="C1443" s="24">
        <v>61.65</v>
      </c>
      <c r="D1443" s="63">
        <f t="shared" si="21"/>
        <v>56.425041186161451</v>
      </c>
      <c r="F1443" s="129"/>
      <c r="G1443" s="139"/>
    </row>
    <row r="1444" spans="1:7">
      <c r="A1444" s="138">
        <v>42151</v>
      </c>
      <c r="B1444" s="133">
        <v>1.0863</v>
      </c>
      <c r="C1444" s="24">
        <v>61.35</v>
      </c>
      <c r="D1444" s="63">
        <f t="shared" ref="D1444:D1507" si="22">+IF(B1444&gt;0,IF(C1444&gt;0,(C1444/B1444),#N/A))</f>
        <v>56.476111571389119</v>
      </c>
      <c r="F1444" s="129"/>
      <c r="G1444" s="139"/>
    </row>
    <row r="1445" spans="1:7">
      <c r="A1445" s="138">
        <v>42152</v>
      </c>
      <c r="B1445" s="133">
        <v>1.0895999999999999</v>
      </c>
      <c r="C1445" s="24">
        <v>60.120000000000005</v>
      </c>
      <c r="D1445" s="63">
        <f t="shared" si="22"/>
        <v>55.1762114537445</v>
      </c>
      <c r="F1445" s="129"/>
      <c r="G1445" s="139"/>
    </row>
    <row r="1446" spans="1:7">
      <c r="A1446" s="138">
        <v>42153</v>
      </c>
      <c r="B1446" s="133">
        <v>1.097</v>
      </c>
      <c r="C1446" s="24">
        <v>63.160000000000004</v>
      </c>
      <c r="D1446" s="63">
        <f t="shared" si="22"/>
        <v>57.575205104831362</v>
      </c>
      <c r="F1446" s="129"/>
      <c r="G1446" s="139"/>
    </row>
    <row r="1447" spans="1:7">
      <c r="A1447" s="138">
        <v>42156</v>
      </c>
      <c r="B1447" s="133">
        <v>1.0944</v>
      </c>
      <c r="C1447" s="24">
        <v>62.870000000000005</v>
      </c>
      <c r="D1447" s="63">
        <f t="shared" si="22"/>
        <v>57.447002923976612</v>
      </c>
      <c r="F1447" s="129"/>
      <c r="G1447" s="139"/>
    </row>
    <row r="1448" spans="1:7">
      <c r="A1448" s="138">
        <v>42157</v>
      </c>
      <c r="B1448" s="133">
        <v>1.1029</v>
      </c>
      <c r="C1448" s="24">
        <v>63.14</v>
      </c>
      <c r="D1448" s="63">
        <f t="shared" si="22"/>
        <v>57.249070631970262</v>
      </c>
      <c r="F1448" s="129"/>
      <c r="G1448" s="139"/>
    </row>
    <row r="1449" spans="1:7">
      <c r="A1449" s="138">
        <v>42158</v>
      </c>
      <c r="B1449" s="133">
        <v>1.1133999999999999</v>
      </c>
      <c r="C1449" s="24">
        <v>62.78</v>
      </c>
      <c r="D1449" s="63">
        <f t="shared" si="22"/>
        <v>56.385845158972522</v>
      </c>
      <c r="F1449" s="129"/>
      <c r="G1449" s="139"/>
    </row>
    <row r="1450" spans="1:7">
      <c r="A1450" s="138">
        <v>42159</v>
      </c>
      <c r="B1450" s="133">
        <v>1.1316999999999999</v>
      </c>
      <c r="C1450" s="24">
        <v>60.34</v>
      </c>
      <c r="D1450" s="63">
        <f t="shared" si="22"/>
        <v>53.318017142352218</v>
      </c>
      <c r="F1450" s="129"/>
      <c r="G1450" s="139"/>
    </row>
    <row r="1451" spans="1:7">
      <c r="A1451" s="138">
        <v>42160</v>
      </c>
      <c r="B1451" s="133">
        <v>1.1217999999999999</v>
      </c>
      <c r="C1451" s="24">
        <v>60.36</v>
      </c>
      <c r="D1451" s="63">
        <f t="shared" si="22"/>
        <v>53.806382599393835</v>
      </c>
      <c r="F1451" s="129"/>
      <c r="G1451" s="139"/>
    </row>
    <row r="1452" spans="1:7">
      <c r="A1452" s="138">
        <v>42163</v>
      </c>
      <c r="B1452" s="133">
        <v>1.1162000000000001</v>
      </c>
      <c r="C1452" s="24">
        <v>61.33</v>
      </c>
      <c r="D1452" s="63">
        <f t="shared" si="22"/>
        <v>54.945350295645937</v>
      </c>
      <c r="F1452" s="129"/>
      <c r="G1452" s="139"/>
    </row>
    <row r="1453" spans="1:7">
      <c r="A1453" s="138">
        <v>42164</v>
      </c>
      <c r="B1453" s="133">
        <v>1.1249</v>
      </c>
      <c r="C1453" s="24">
        <v>63.230000000000004</v>
      </c>
      <c r="D1453" s="63">
        <f t="shared" si="22"/>
        <v>56.20944083918571</v>
      </c>
      <c r="F1453" s="129"/>
      <c r="G1453" s="139"/>
    </row>
    <row r="1454" spans="1:7">
      <c r="A1454" s="138">
        <v>42165</v>
      </c>
      <c r="B1454" s="133">
        <v>1.1278999999999999</v>
      </c>
      <c r="C1454" s="24">
        <v>64.680000000000007</v>
      </c>
      <c r="D1454" s="63">
        <f t="shared" si="22"/>
        <v>57.345509353666117</v>
      </c>
      <c r="F1454" s="129"/>
      <c r="G1454" s="139"/>
    </row>
    <row r="1455" spans="1:7">
      <c r="A1455" s="138">
        <v>42166</v>
      </c>
      <c r="B1455" s="133">
        <v>1.1232</v>
      </c>
      <c r="C1455" s="24">
        <v>63.76</v>
      </c>
      <c r="D1455" s="63">
        <f t="shared" si="22"/>
        <v>56.766381766381762</v>
      </c>
      <c r="F1455" s="129"/>
      <c r="G1455" s="139"/>
    </row>
    <row r="1456" spans="1:7">
      <c r="A1456" s="138">
        <v>42167</v>
      </c>
      <c r="B1456" s="133">
        <v>1.1220000000000001</v>
      </c>
      <c r="C1456" s="24">
        <v>63.190000000000005</v>
      </c>
      <c r="D1456" s="63">
        <f t="shared" si="22"/>
        <v>56.319073083778967</v>
      </c>
      <c r="F1456" s="129"/>
      <c r="G1456" s="139"/>
    </row>
    <row r="1457" spans="1:7">
      <c r="A1457" s="138">
        <v>42170</v>
      </c>
      <c r="B1457" s="133">
        <v>1.1217999999999999</v>
      </c>
      <c r="C1457" s="24">
        <v>60.99</v>
      </c>
      <c r="D1457" s="63">
        <f t="shared" si="22"/>
        <v>54.367980032091289</v>
      </c>
      <c r="F1457" s="129"/>
      <c r="G1457" s="139"/>
    </row>
    <row r="1458" spans="1:7">
      <c r="A1458" s="138">
        <v>42171</v>
      </c>
      <c r="B1458" s="133">
        <v>1.1214999999999999</v>
      </c>
      <c r="C1458" s="24">
        <v>60.75</v>
      </c>
      <c r="D1458" s="63">
        <f t="shared" si="22"/>
        <v>54.168524297815431</v>
      </c>
      <c r="F1458" s="129"/>
      <c r="G1458" s="139"/>
    </row>
    <row r="1459" spans="1:7">
      <c r="A1459" s="138">
        <v>42172</v>
      </c>
      <c r="B1459" s="133">
        <v>1.1278999999999999</v>
      </c>
      <c r="C1459" s="24">
        <v>60.75</v>
      </c>
      <c r="D1459" s="63">
        <f t="shared" si="22"/>
        <v>53.861157904069515</v>
      </c>
      <c r="F1459" s="129"/>
      <c r="G1459" s="139"/>
    </row>
    <row r="1460" spans="1:7">
      <c r="A1460" s="138">
        <v>42173</v>
      </c>
      <c r="B1460" s="133">
        <v>1.1404000000000001</v>
      </c>
      <c r="C1460" s="24">
        <v>61.370000000000005</v>
      </c>
      <c r="D1460" s="63">
        <f t="shared" si="22"/>
        <v>53.814451069800072</v>
      </c>
      <c r="F1460" s="129"/>
      <c r="G1460" s="139"/>
    </row>
    <row r="1461" spans="1:7">
      <c r="A1461" s="138">
        <v>42174</v>
      </c>
      <c r="B1461" s="133">
        <v>1.1298999999999999</v>
      </c>
      <c r="C1461" s="24">
        <v>59.410000000000004</v>
      </c>
      <c r="D1461" s="63">
        <f t="shared" si="22"/>
        <v>52.579874325161526</v>
      </c>
      <c r="F1461" s="129"/>
      <c r="G1461" s="139"/>
    </row>
    <row r="1462" spans="1:7">
      <c r="A1462" s="138">
        <v>42177</v>
      </c>
      <c r="B1462" s="133">
        <v>1.1345000000000001</v>
      </c>
      <c r="C1462" s="24">
        <v>60.54</v>
      </c>
      <c r="D1462" s="63">
        <f t="shared" si="22"/>
        <v>53.362714852357861</v>
      </c>
      <c r="F1462" s="129"/>
      <c r="G1462" s="139"/>
    </row>
    <row r="1463" spans="1:7">
      <c r="A1463" s="138">
        <v>42178</v>
      </c>
      <c r="B1463" s="133">
        <v>1.1204000000000001</v>
      </c>
      <c r="C1463" s="24">
        <v>61.67</v>
      </c>
      <c r="D1463" s="63">
        <f t="shared" si="22"/>
        <v>55.042841842199216</v>
      </c>
      <c r="F1463" s="129"/>
      <c r="G1463" s="139"/>
    </row>
    <row r="1464" spans="1:7">
      <c r="A1464" s="138">
        <v>42179</v>
      </c>
      <c r="B1464" s="133">
        <v>1.1213</v>
      </c>
      <c r="C1464" s="24">
        <v>61.63</v>
      </c>
      <c r="D1464" s="63">
        <f t="shared" si="22"/>
        <v>54.962989387318295</v>
      </c>
      <c r="F1464" s="129"/>
      <c r="G1464" s="139"/>
    </row>
    <row r="1465" spans="1:7">
      <c r="A1465" s="138">
        <v>42180</v>
      </c>
      <c r="B1465" s="133">
        <v>1.1206</v>
      </c>
      <c r="C1465" s="24">
        <v>60.24</v>
      </c>
      <c r="D1465" s="63">
        <f t="shared" si="22"/>
        <v>53.756915937890419</v>
      </c>
      <c r="F1465" s="129"/>
      <c r="G1465" s="139"/>
    </row>
    <row r="1466" spans="1:7">
      <c r="A1466" s="138">
        <v>42181</v>
      </c>
      <c r="B1466" s="133">
        <v>1.1202000000000001</v>
      </c>
      <c r="C1466" s="24">
        <v>60.14</v>
      </c>
      <c r="D1466" s="63">
        <f t="shared" si="22"/>
        <v>53.68684163542224</v>
      </c>
      <c r="F1466" s="129"/>
      <c r="G1466" s="139"/>
    </row>
    <row r="1467" spans="1:7">
      <c r="A1467" s="138">
        <v>42184</v>
      </c>
      <c r="B1467" s="133">
        <v>1.1133</v>
      </c>
      <c r="C1467" s="24">
        <v>59.03</v>
      </c>
      <c r="D1467" s="63">
        <f t="shared" si="22"/>
        <v>53.022545585197165</v>
      </c>
      <c r="F1467" s="129"/>
      <c r="G1467" s="139"/>
    </row>
    <row r="1468" spans="1:7">
      <c r="A1468" s="138">
        <v>42185</v>
      </c>
      <c r="B1468" s="133">
        <v>1.1189</v>
      </c>
      <c r="C1468" s="24">
        <v>60.31</v>
      </c>
      <c r="D1468" s="63">
        <f t="shared" si="22"/>
        <v>53.901152918044509</v>
      </c>
      <c r="F1468" s="129"/>
      <c r="G1468" s="139"/>
    </row>
    <row r="1469" spans="1:7">
      <c r="A1469" s="138">
        <v>42186</v>
      </c>
      <c r="B1469" s="133">
        <v>1.1100000000000001</v>
      </c>
      <c r="C1469" s="24">
        <v>61.65</v>
      </c>
      <c r="D1469" s="63">
        <f t="shared" si="22"/>
        <v>55.540540540540533</v>
      </c>
      <c r="F1469" s="129"/>
      <c r="G1469" s="139"/>
    </row>
    <row r="1470" spans="1:7">
      <c r="A1470" s="138">
        <v>42187</v>
      </c>
      <c r="B1470" s="133">
        <v>1.1066</v>
      </c>
      <c r="C1470" s="24">
        <v>61.730000000000004</v>
      </c>
      <c r="D1470" s="63">
        <f t="shared" si="22"/>
        <v>55.783480932586301</v>
      </c>
      <c r="F1470" s="129"/>
      <c r="G1470" s="139"/>
    </row>
    <row r="1471" spans="1:7">
      <c r="A1471" s="138">
        <v>42188</v>
      </c>
      <c r="B1471" s="133">
        <v>1.1095999999999999</v>
      </c>
      <c r="C1471" s="24">
        <v>59.06</v>
      </c>
      <c r="D1471" s="63">
        <f t="shared" si="22"/>
        <v>53.226387887527039</v>
      </c>
      <c r="F1471" s="129"/>
      <c r="G1471" s="139"/>
    </row>
    <row r="1472" spans="1:7">
      <c r="A1472" s="138">
        <v>42191</v>
      </c>
      <c r="B1472" s="133">
        <v>1.1008</v>
      </c>
      <c r="C1472" s="24">
        <v>57.19</v>
      </c>
      <c r="D1472" s="63">
        <f t="shared" si="22"/>
        <v>51.953125</v>
      </c>
      <c r="F1472" s="129"/>
      <c r="G1472" s="139"/>
    </row>
    <row r="1473" spans="1:7">
      <c r="A1473" s="138">
        <v>42192</v>
      </c>
      <c r="B1473" s="133">
        <v>1.0931</v>
      </c>
      <c r="C1473" s="24">
        <v>54.72</v>
      </c>
      <c r="D1473" s="63">
        <f t="shared" si="22"/>
        <v>50.059463909980792</v>
      </c>
      <c r="F1473" s="129"/>
      <c r="G1473" s="139"/>
    </row>
    <row r="1474" spans="1:7">
      <c r="A1474" s="138">
        <v>42193</v>
      </c>
      <c r="B1474" s="133">
        <v>1.1024</v>
      </c>
      <c r="C1474" s="24">
        <v>55.7</v>
      </c>
      <c r="D1474" s="63">
        <f t="shared" si="22"/>
        <v>50.526124818577649</v>
      </c>
      <c r="F1474" s="129"/>
      <c r="G1474" s="139"/>
    </row>
    <row r="1475" spans="1:7">
      <c r="A1475" s="138">
        <v>42194</v>
      </c>
      <c r="B1475" s="133">
        <v>1.1053999999999999</v>
      </c>
      <c r="C1475" s="24">
        <v>57.83</v>
      </c>
      <c r="D1475" s="63">
        <f t="shared" si="22"/>
        <v>52.315903745250587</v>
      </c>
      <c r="F1475" s="129"/>
      <c r="G1475" s="139"/>
    </row>
    <row r="1476" spans="1:7">
      <c r="A1476" s="138">
        <v>42195</v>
      </c>
      <c r="B1476" s="133">
        <v>1.1185</v>
      </c>
      <c r="C1476" s="24">
        <v>57.72</v>
      </c>
      <c r="D1476" s="63">
        <f t="shared" si="22"/>
        <v>51.604827894501561</v>
      </c>
      <c r="F1476" s="129"/>
      <c r="G1476" s="139"/>
    </row>
    <row r="1477" spans="1:7">
      <c r="A1477" s="138">
        <v>42198</v>
      </c>
      <c r="B1477" s="133">
        <v>1.1049</v>
      </c>
      <c r="C1477" s="24">
        <v>57.63</v>
      </c>
      <c r="D1477" s="63">
        <f t="shared" si="22"/>
        <v>52.158566386098293</v>
      </c>
      <c r="F1477" s="129"/>
      <c r="G1477" s="139"/>
    </row>
    <row r="1478" spans="1:7">
      <c r="A1478" s="138">
        <v>42199</v>
      </c>
      <c r="B1478" s="133">
        <v>1.1031</v>
      </c>
      <c r="C1478" s="24">
        <v>57.2</v>
      </c>
      <c r="D1478" s="63">
        <f t="shared" si="22"/>
        <v>51.853866376575112</v>
      </c>
      <c r="F1478" s="129"/>
      <c r="G1478" s="139"/>
    </row>
    <row r="1479" spans="1:7">
      <c r="A1479" s="138">
        <v>42200</v>
      </c>
      <c r="B1479" s="133">
        <v>1.1009</v>
      </c>
      <c r="C1479" s="24">
        <v>57.34</v>
      </c>
      <c r="D1479" s="63">
        <f t="shared" si="22"/>
        <v>52.084658007085118</v>
      </c>
      <c r="F1479" s="129"/>
      <c r="G1479" s="139"/>
    </row>
    <row r="1480" spans="1:7">
      <c r="A1480" s="138">
        <v>42201</v>
      </c>
      <c r="B1480" s="133">
        <v>1.0867</v>
      </c>
      <c r="C1480" s="24">
        <v>57.31</v>
      </c>
      <c r="D1480" s="63">
        <f t="shared" si="22"/>
        <v>52.737646084475941</v>
      </c>
      <c r="F1480" s="129"/>
      <c r="G1480" s="139"/>
    </row>
    <row r="1481" spans="1:7">
      <c r="A1481" s="138">
        <v>42202</v>
      </c>
      <c r="B1481" s="133">
        <v>1.0889</v>
      </c>
      <c r="C1481" s="24">
        <v>56.38</v>
      </c>
      <c r="D1481" s="63">
        <f t="shared" si="22"/>
        <v>51.777022683442006</v>
      </c>
      <c r="F1481" s="129"/>
      <c r="G1481" s="139"/>
    </row>
    <row r="1482" spans="1:7">
      <c r="A1482" s="138">
        <v>42205</v>
      </c>
      <c r="B1482" s="133">
        <v>1.0851999999999999</v>
      </c>
      <c r="C1482" s="24">
        <v>56.42</v>
      </c>
      <c r="D1482" s="63">
        <f t="shared" si="22"/>
        <v>51.990416513085151</v>
      </c>
      <c r="F1482" s="129"/>
      <c r="G1482" s="139"/>
    </row>
    <row r="1483" spans="1:7">
      <c r="A1483" s="138">
        <v>42206</v>
      </c>
      <c r="B1483" s="133">
        <v>1.0867</v>
      </c>
      <c r="C1483" s="24">
        <v>55.94</v>
      </c>
      <c r="D1483" s="63">
        <f t="shared" si="22"/>
        <v>51.476948559860126</v>
      </c>
      <c r="F1483" s="129"/>
      <c r="G1483" s="139"/>
    </row>
    <row r="1484" spans="1:7">
      <c r="A1484" s="138">
        <v>42207</v>
      </c>
      <c r="B1484" s="133">
        <v>1.0902000000000001</v>
      </c>
      <c r="C1484" s="24">
        <v>56.36</v>
      </c>
      <c r="D1484" s="63">
        <f t="shared" si="22"/>
        <v>51.696936341955599</v>
      </c>
      <c r="F1484" s="129"/>
      <c r="G1484" s="139"/>
    </row>
    <row r="1485" spans="1:7">
      <c r="A1485" s="138">
        <v>42208</v>
      </c>
      <c r="B1485" s="133">
        <v>1.0999000000000001</v>
      </c>
      <c r="C1485" s="24">
        <v>55.76</v>
      </c>
      <c r="D1485" s="63">
        <f t="shared" si="22"/>
        <v>50.695517774343116</v>
      </c>
      <c r="F1485" s="129"/>
      <c r="G1485" s="139"/>
    </row>
    <row r="1486" spans="1:7">
      <c r="A1486" s="138">
        <v>42209</v>
      </c>
      <c r="B1486" s="133">
        <v>1.0939000000000001</v>
      </c>
      <c r="C1486" s="24">
        <v>54.29</v>
      </c>
      <c r="D1486" s="63">
        <f t="shared" si="22"/>
        <v>49.629765060791655</v>
      </c>
      <c r="F1486" s="129"/>
      <c r="G1486" s="139"/>
    </row>
    <row r="1487" spans="1:7">
      <c r="A1487" s="138">
        <v>42212</v>
      </c>
      <c r="B1487" s="133">
        <v>1.1057999999999999</v>
      </c>
      <c r="C1487" s="24">
        <v>54.07</v>
      </c>
      <c r="D1487" s="63">
        <f t="shared" si="22"/>
        <v>48.896726351962386</v>
      </c>
      <c r="F1487" s="129"/>
      <c r="G1487" s="139"/>
    </row>
    <row r="1488" spans="1:7">
      <c r="A1488" s="138">
        <v>42213</v>
      </c>
      <c r="B1488" s="133">
        <v>1.1025</v>
      </c>
      <c r="C1488" s="24">
        <v>54.300000000000004</v>
      </c>
      <c r="D1488" s="63">
        <f t="shared" si="22"/>
        <v>49.251700680272108</v>
      </c>
      <c r="F1488" s="129"/>
      <c r="G1488" s="139"/>
    </row>
    <row r="1489" spans="1:7">
      <c r="A1489" s="138">
        <v>42214</v>
      </c>
      <c r="B1489" s="133">
        <v>1.103</v>
      </c>
      <c r="C1489" s="24">
        <v>54.730000000000004</v>
      </c>
      <c r="D1489" s="63">
        <f t="shared" si="22"/>
        <v>49.619220308250235</v>
      </c>
      <c r="F1489" s="129"/>
      <c r="G1489" s="139"/>
    </row>
    <row r="1490" spans="1:7">
      <c r="A1490" s="138">
        <v>42215</v>
      </c>
      <c r="B1490" s="133">
        <v>1.0954999999999999</v>
      </c>
      <c r="C1490" s="24">
        <v>54.29</v>
      </c>
      <c r="D1490" s="63">
        <f t="shared" si="22"/>
        <v>49.557279780921959</v>
      </c>
      <c r="F1490" s="129"/>
      <c r="G1490" s="139"/>
    </row>
    <row r="1491" spans="1:7">
      <c r="A1491" s="138">
        <v>42216</v>
      </c>
      <c r="B1491" s="133">
        <v>1.0967</v>
      </c>
      <c r="C1491" s="24">
        <v>53.29</v>
      </c>
      <c r="D1491" s="63">
        <f t="shared" si="22"/>
        <v>48.591228230144978</v>
      </c>
      <c r="F1491" s="129"/>
      <c r="G1491" s="139"/>
    </row>
    <row r="1492" spans="1:7">
      <c r="A1492" s="138">
        <v>42219</v>
      </c>
      <c r="B1492" s="133">
        <v>1.0951</v>
      </c>
      <c r="C1492" s="24">
        <v>49.49</v>
      </c>
      <c r="D1492" s="63">
        <f t="shared" si="22"/>
        <v>45.19221988859465</v>
      </c>
      <c r="F1492" s="129"/>
      <c r="G1492" s="139"/>
    </row>
    <row r="1493" spans="1:7">
      <c r="A1493" s="138">
        <v>42220</v>
      </c>
      <c r="B1493" s="133">
        <v>1.0972999999999999</v>
      </c>
      <c r="C1493" s="24">
        <v>49.08</v>
      </c>
      <c r="D1493" s="63">
        <f t="shared" si="22"/>
        <v>44.727968650323525</v>
      </c>
      <c r="F1493" s="129"/>
      <c r="G1493" s="139"/>
    </row>
    <row r="1494" spans="1:7">
      <c r="A1494" s="138">
        <v>42221</v>
      </c>
      <c r="B1494" s="133">
        <v>1.0883</v>
      </c>
      <c r="C1494" s="24">
        <v>49.04</v>
      </c>
      <c r="D1494" s="63">
        <f t="shared" si="22"/>
        <v>45.061104474869062</v>
      </c>
      <c r="F1494" s="129"/>
      <c r="G1494" s="139"/>
    </row>
    <row r="1495" spans="1:7">
      <c r="A1495" s="138">
        <v>42222</v>
      </c>
      <c r="B1495" s="133">
        <v>1.0885</v>
      </c>
      <c r="C1495" s="24">
        <v>47.800000000000004</v>
      </c>
      <c r="D1495" s="63">
        <f t="shared" si="22"/>
        <v>43.913642627468995</v>
      </c>
      <c r="F1495" s="129"/>
      <c r="G1495" s="139"/>
    </row>
    <row r="1496" spans="1:7">
      <c r="A1496" s="138">
        <v>42223</v>
      </c>
      <c r="B1496" s="133">
        <v>1.0941000000000001</v>
      </c>
      <c r="C1496" s="24">
        <v>47.54</v>
      </c>
      <c r="D1496" s="63">
        <f t="shared" si="22"/>
        <v>43.451238460835384</v>
      </c>
      <c r="F1496" s="129"/>
      <c r="G1496" s="139"/>
    </row>
    <row r="1497" spans="1:7">
      <c r="A1497" s="138">
        <v>42226</v>
      </c>
      <c r="B1497" s="133">
        <v>1.0960000000000001</v>
      </c>
      <c r="C1497" s="24">
        <v>48.300000000000004</v>
      </c>
      <c r="D1497" s="63">
        <f t="shared" si="22"/>
        <v>44.069343065693431</v>
      </c>
      <c r="F1497" s="129"/>
      <c r="G1497" s="139"/>
    </row>
    <row r="1498" spans="1:7">
      <c r="A1498" s="138">
        <v>42227</v>
      </c>
      <c r="B1498" s="133">
        <v>1.1054999999999999</v>
      </c>
      <c r="C1498" s="24">
        <v>47.33</v>
      </c>
      <c r="D1498" s="63">
        <f t="shared" si="22"/>
        <v>42.813206693803707</v>
      </c>
      <c r="F1498" s="129"/>
      <c r="G1498" s="139"/>
    </row>
    <row r="1499" spans="1:7">
      <c r="A1499" s="138">
        <v>42228</v>
      </c>
      <c r="B1499" s="133">
        <v>1.1154999999999999</v>
      </c>
      <c r="C1499" s="24">
        <v>48.29</v>
      </c>
      <c r="D1499" s="63">
        <f t="shared" si="22"/>
        <v>43.29000448229494</v>
      </c>
      <c r="F1499" s="129"/>
      <c r="G1499" s="139"/>
    </row>
    <row r="1500" spans="1:7">
      <c r="A1500" s="138">
        <v>42229</v>
      </c>
      <c r="B1500" s="133">
        <v>1.1109</v>
      </c>
      <c r="C1500" s="24">
        <v>48.01</v>
      </c>
      <c r="D1500" s="63">
        <f t="shared" si="22"/>
        <v>43.217211270141327</v>
      </c>
      <c r="F1500" s="129"/>
      <c r="G1500" s="139"/>
    </row>
    <row r="1501" spans="1:7">
      <c r="A1501" s="138">
        <v>42230</v>
      </c>
      <c r="B1501" s="133">
        <v>1.1171</v>
      </c>
      <c r="C1501" s="24">
        <v>47.79</v>
      </c>
      <c r="D1501" s="63">
        <f t="shared" si="22"/>
        <v>42.780413570853099</v>
      </c>
      <c r="F1501" s="129"/>
      <c r="G1501" s="139"/>
    </row>
    <row r="1502" spans="1:7">
      <c r="A1502" s="138">
        <v>42233</v>
      </c>
      <c r="B1502" s="133">
        <v>1.1100000000000001</v>
      </c>
      <c r="C1502" s="24">
        <v>47.77</v>
      </c>
      <c r="D1502" s="63">
        <f t="shared" si="22"/>
        <v>43.036036036036037</v>
      </c>
      <c r="F1502" s="129"/>
      <c r="G1502" s="139"/>
    </row>
    <row r="1503" spans="1:7">
      <c r="A1503" s="138">
        <v>42234</v>
      </c>
      <c r="B1503" s="133">
        <v>1.1060000000000001</v>
      </c>
      <c r="C1503" s="24">
        <v>47</v>
      </c>
      <c r="D1503" s="63">
        <f t="shared" si="22"/>
        <v>42.495479204339958</v>
      </c>
      <c r="F1503" s="129"/>
      <c r="G1503" s="139"/>
    </row>
    <row r="1504" spans="1:7">
      <c r="A1504" s="138">
        <v>42235</v>
      </c>
      <c r="B1504" s="133">
        <v>1.1041000000000001</v>
      </c>
      <c r="C1504" s="24">
        <v>45.75</v>
      </c>
      <c r="D1504" s="63">
        <f t="shared" si="22"/>
        <v>41.436464088397784</v>
      </c>
      <c r="F1504" s="129"/>
      <c r="G1504" s="139"/>
    </row>
    <row r="1505" spans="1:7">
      <c r="A1505" s="138">
        <v>42236</v>
      </c>
      <c r="B1505" s="133">
        <v>1.1183000000000001</v>
      </c>
      <c r="C1505" s="24">
        <v>45.63</v>
      </c>
      <c r="D1505" s="63">
        <f t="shared" si="22"/>
        <v>40.803004560493605</v>
      </c>
      <c r="F1505" s="129"/>
      <c r="G1505" s="139"/>
    </row>
    <row r="1506" spans="1:7">
      <c r="A1506" s="138">
        <v>42237</v>
      </c>
      <c r="B1506" s="133">
        <v>1.1281000000000001</v>
      </c>
      <c r="C1506" s="24">
        <v>43.84</v>
      </c>
      <c r="D1506" s="63">
        <f t="shared" si="22"/>
        <v>38.861803031646133</v>
      </c>
      <c r="F1506" s="129"/>
      <c r="G1506" s="139"/>
    </row>
    <row r="1507" spans="1:7">
      <c r="A1507" s="138">
        <v>42240</v>
      </c>
      <c r="B1507" s="133">
        <v>1.1496999999999999</v>
      </c>
      <c r="C1507" s="24">
        <v>41.59</v>
      </c>
      <c r="D1507" s="63">
        <f t="shared" si="22"/>
        <v>36.174654257632433</v>
      </c>
      <c r="F1507" s="129"/>
      <c r="G1507" s="139"/>
    </row>
    <row r="1508" spans="1:7">
      <c r="A1508" s="138">
        <v>42241</v>
      </c>
      <c r="B1508" s="133">
        <v>1.1506000000000001</v>
      </c>
      <c r="C1508" s="24">
        <v>41.86</v>
      </c>
      <c r="D1508" s="63">
        <f t="shared" ref="D1508:D1571" si="23">+IF(B1508&gt;0,IF(C1508&gt;0,(C1508/B1508),#N/A))</f>
        <v>36.38101859899183</v>
      </c>
      <c r="F1508" s="129"/>
      <c r="G1508" s="139"/>
    </row>
    <row r="1509" spans="1:7">
      <c r="A1509" s="138">
        <v>42242</v>
      </c>
      <c r="B1509" s="133">
        <v>1.1402000000000001</v>
      </c>
      <c r="C1509" s="24">
        <v>41.76</v>
      </c>
      <c r="D1509" s="63">
        <f t="shared" si="23"/>
        <v>36.625153481845288</v>
      </c>
      <c r="F1509" s="129"/>
      <c r="G1509" s="139"/>
    </row>
    <row r="1510" spans="1:7">
      <c r="A1510" s="138">
        <v>42243</v>
      </c>
      <c r="B1510" s="133">
        <v>1.1284000000000001</v>
      </c>
      <c r="C1510" s="24">
        <v>44.46</v>
      </c>
      <c r="D1510" s="63">
        <f t="shared" si="23"/>
        <v>39.400921658986171</v>
      </c>
      <c r="F1510" s="129"/>
      <c r="G1510" s="139"/>
    </row>
    <row r="1511" spans="1:7">
      <c r="A1511" s="138">
        <v>42244</v>
      </c>
      <c r="B1511" s="133">
        <v>1.1268</v>
      </c>
      <c r="C1511" s="24">
        <v>47.97</v>
      </c>
      <c r="D1511" s="63">
        <f t="shared" si="23"/>
        <v>42.571884984025559</v>
      </c>
      <c r="F1511" s="129"/>
      <c r="G1511" s="139"/>
    </row>
    <row r="1512" spans="1:7">
      <c r="A1512" s="138">
        <v>42247</v>
      </c>
      <c r="B1512" s="133">
        <v>1.1214999999999999</v>
      </c>
      <c r="C1512" s="24">
        <v>47.97</v>
      </c>
      <c r="D1512" s="63">
        <f t="shared" si="23"/>
        <v>42.773071778867589</v>
      </c>
      <c r="F1512" s="129"/>
      <c r="G1512" s="141"/>
    </row>
    <row r="1513" spans="1:7">
      <c r="A1513" s="138">
        <v>42248</v>
      </c>
      <c r="B1513" s="133">
        <v>1.1235999999999999</v>
      </c>
      <c r="C1513" s="24">
        <v>48.800000000000004</v>
      </c>
      <c r="D1513" s="63">
        <f t="shared" si="23"/>
        <v>43.431826272694913</v>
      </c>
      <c r="F1513" s="129"/>
      <c r="G1513" s="139"/>
    </row>
    <row r="1514" spans="1:7">
      <c r="A1514" s="138">
        <v>42249</v>
      </c>
      <c r="B1514" s="133">
        <v>1.1254999999999999</v>
      </c>
      <c r="C1514" s="24">
        <v>47.67</v>
      </c>
      <c r="D1514" s="63">
        <f t="shared" si="23"/>
        <v>42.354509107063528</v>
      </c>
      <c r="F1514" s="129"/>
      <c r="G1514" s="139"/>
    </row>
    <row r="1515" spans="1:7">
      <c r="A1515" s="138">
        <v>42250</v>
      </c>
      <c r="B1515" s="133">
        <v>1.1229</v>
      </c>
      <c r="C1515" s="24">
        <v>50.410000000000004</v>
      </c>
      <c r="D1515" s="63">
        <f t="shared" si="23"/>
        <v>44.892688574227449</v>
      </c>
      <c r="F1515" s="129"/>
      <c r="G1515" s="139"/>
    </row>
    <row r="1516" spans="1:7">
      <c r="A1516" s="138">
        <v>42251</v>
      </c>
      <c r="B1516" s="133">
        <v>1.1137999999999999</v>
      </c>
      <c r="C1516" s="24">
        <v>48.59</v>
      </c>
      <c r="D1516" s="63">
        <f t="shared" si="23"/>
        <v>43.625426467947577</v>
      </c>
      <c r="F1516" s="129"/>
      <c r="G1516" s="139"/>
    </row>
    <row r="1517" spans="1:7">
      <c r="A1517" s="138">
        <v>42254</v>
      </c>
      <c r="B1517" s="133">
        <v>1.1146</v>
      </c>
      <c r="C1517" s="24">
        <v>46.42</v>
      </c>
      <c r="D1517" s="63">
        <f t="shared" si="23"/>
        <v>41.64722770500628</v>
      </c>
      <c r="F1517" s="129"/>
      <c r="G1517" s="139"/>
    </row>
    <row r="1518" spans="1:7">
      <c r="A1518" s="138">
        <v>42255</v>
      </c>
      <c r="B1518" s="133">
        <v>1.1162000000000001</v>
      </c>
      <c r="C1518" s="24">
        <v>48.88</v>
      </c>
      <c r="D1518" s="63">
        <f t="shared" si="23"/>
        <v>43.791435226661889</v>
      </c>
      <c r="F1518" s="129"/>
      <c r="G1518" s="139"/>
    </row>
    <row r="1519" spans="1:7">
      <c r="A1519" s="138">
        <v>42256</v>
      </c>
      <c r="B1519" s="133">
        <v>1.1138999999999999</v>
      </c>
      <c r="C1519" s="24">
        <v>48.04</v>
      </c>
      <c r="D1519" s="63">
        <f t="shared" si="23"/>
        <v>43.12774934913368</v>
      </c>
      <c r="F1519" s="129"/>
      <c r="G1519" s="139"/>
    </row>
    <row r="1520" spans="1:7">
      <c r="A1520" s="138">
        <v>42257</v>
      </c>
      <c r="B1520" s="133">
        <v>1.1185</v>
      </c>
      <c r="C1520" s="24">
        <v>47.77</v>
      </c>
      <c r="D1520" s="63">
        <f t="shared" si="23"/>
        <v>42.708985248100134</v>
      </c>
      <c r="F1520" s="129"/>
      <c r="G1520" s="139"/>
    </row>
    <row r="1521" spans="1:7">
      <c r="A1521" s="138">
        <v>42258</v>
      </c>
      <c r="B1521" s="133">
        <v>1.1268</v>
      </c>
      <c r="C1521" s="24">
        <v>46.87</v>
      </c>
      <c r="D1521" s="63">
        <f t="shared" si="23"/>
        <v>41.595669151579692</v>
      </c>
      <c r="F1521" s="129"/>
      <c r="G1521" s="139"/>
    </row>
    <row r="1522" spans="1:7">
      <c r="A1522" s="138">
        <v>42261</v>
      </c>
      <c r="B1522" s="133">
        <v>1.1305000000000001</v>
      </c>
      <c r="C1522" s="24">
        <v>45.87</v>
      </c>
      <c r="D1522" s="63">
        <f t="shared" si="23"/>
        <v>40.574966828836793</v>
      </c>
      <c r="F1522" s="129"/>
      <c r="G1522" s="139"/>
    </row>
    <row r="1523" spans="1:7">
      <c r="A1523" s="138">
        <v>42262</v>
      </c>
      <c r="B1523" s="133">
        <v>1.1319999999999999</v>
      </c>
      <c r="C1523" s="24">
        <v>45.910000000000004</v>
      </c>
      <c r="D1523" s="63">
        <f t="shared" si="23"/>
        <v>40.556537102473506</v>
      </c>
      <c r="F1523" s="129"/>
      <c r="G1523" s="139"/>
    </row>
    <row r="1524" spans="1:7">
      <c r="A1524" s="138">
        <v>42263</v>
      </c>
      <c r="B1524" s="133">
        <v>1.1228</v>
      </c>
      <c r="C1524" s="24">
        <v>49.35</v>
      </c>
      <c r="D1524" s="63">
        <f t="shared" si="23"/>
        <v>43.952618453865334</v>
      </c>
      <c r="F1524" s="129"/>
      <c r="G1524" s="139"/>
    </row>
    <row r="1525" spans="1:7">
      <c r="A1525" s="138">
        <v>42264</v>
      </c>
      <c r="B1525" s="133">
        <v>1.1312</v>
      </c>
      <c r="C1525" s="24">
        <v>48.27</v>
      </c>
      <c r="D1525" s="63">
        <f t="shared" si="23"/>
        <v>42.671499292786422</v>
      </c>
      <c r="F1525" s="129"/>
      <c r="G1525" s="139"/>
    </row>
    <row r="1526" spans="1:7">
      <c r="A1526" s="138">
        <v>42265</v>
      </c>
      <c r="B1526" s="133">
        <v>1.1418999999999999</v>
      </c>
      <c r="C1526" s="24">
        <v>47.28</v>
      </c>
      <c r="D1526" s="63">
        <f t="shared" si="23"/>
        <v>41.404676416498823</v>
      </c>
      <c r="F1526" s="129"/>
      <c r="G1526" s="139"/>
    </row>
    <row r="1527" spans="1:7">
      <c r="A1527" s="138">
        <v>42268</v>
      </c>
      <c r="B1527" s="133">
        <v>1.125</v>
      </c>
      <c r="C1527" s="24">
        <v>47.64</v>
      </c>
      <c r="D1527" s="63">
        <f t="shared" si="23"/>
        <v>42.346666666666664</v>
      </c>
      <c r="F1527" s="129"/>
      <c r="G1527" s="139"/>
    </row>
    <row r="1528" spans="1:7">
      <c r="A1528" s="138">
        <v>42269</v>
      </c>
      <c r="B1528" s="133">
        <v>1.1154999999999999</v>
      </c>
      <c r="C1528" s="24">
        <v>46.69</v>
      </c>
      <c r="D1528" s="63">
        <f t="shared" si="23"/>
        <v>41.855670103092784</v>
      </c>
      <c r="F1528" s="129"/>
      <c r="G1528" s="139"/>
    </row>
    <row r="1529" spans="1:7">
      <c r="A1529" s="138">
        <v>42270</v>
      </c>
      <c r="B1529" s="133">
        <v>1.115</v>
      </c>
      <c r="C1529" s="24">
        <v>48</v>
      </c>
      <c r="D1529" s="63">
        <f t="shared" si="23"/>
        <v>43.049327354260093</v>
      </c>
      <c r="F1529" s="129"/>
      <c r="G1529" s="139"/>
    </row>
    <row r="1530" spans="1:7">
      <c r="A1530" s="138">
        <v>42271</v>
      </c>
      <c r="B1530" s="133">
        <v>1.1241000000000001</v>
      </c>
      <c r="C1530" s="24">
        <v>47.06</v>
      </c>
      <c r="D1530" s="63">
        <f t="shared" si="23"/>
        <v>41.864602793345789</v>
      </c>
      <c r="F1530" s="129"/>
      <c r="G1530" s="139"/>
    </row>
    <row r="1531" spans="1:7">
      <c r="A1531" s="138">
        <v>42272</v>
      </c>
      <c r="B1531" s="133">
        <v>1.1151</v>
      </c>
      <c r="C1531" s="24">
        <v>47.28</v>
      </c>
      <c r="D1531" s="63">
        <f t="shared" si="23"/>
        <v>42.399784772666131</v>
      </c>
      <c r="F1531" s="129"/>
      <c r="G1531" s="139"/>
    </row>
    <row r="1532" spans="1:7">
      <c r="A1532" s="138">
        <v>42275</v>
      </c>
      <c r="B1532" s="133">
        <v>1.117</v>
      </c>
      <c r="C1532" s="24">
        <v>46.04</v>
      </c>
      <c r="D1532" s="63">
        <f t="shared" si="23"/>
        <v>41.217547000895252</v>
      </c>
      <c r="F1532" s="129"/>
      <c r="G1532" s="139"/>
    </row>
    <row r="1533" spans="1:7">
      <c r="A1533" s="138">
        <v>42276</v>
      </c>
      <c r="B1533" s="133">
        <v>1.1204000000000001</v>
      </c>
      <c r="C1533" s="24">
        <v>47.58</v>
      </c>
      <c r="D1533" s="63">
        <f t="shared" si="23"/>
        <v>42.466976079971438</v>
      </c>
      <c r="F1533" s="129"/>
      <c r="G1533" s="139"/>
    </row>
    <row r="1534" spans="1:7">
      <c r="A1534" s="138">
        <v>42277</v>
      </c>
      <c r="B1534" s="133">
        <v>1.1203000000000001</v>
      </c>
      <c r="C1534" s="24">
        <v>47.29</v>
      </c>
      <c r="D1534" s="63">
        <f t="shared" si="23"/>
        <v>42.211907524770147</v>
      </c>
      <c r="F1534" s="129"/>
      <c r="G1534" s="139"/>
    </row>
    <row r="1535" spans="1:7">
      <c r="A1535" s="138">
        <v>42278</v>
      </c>
      <c r="B1535" s="133">
        <v>1.1153</v>
      </c>
      <c r="C1535" s="24">
        <v>47.480000000000004</v>
      </c>
      <c r="D1535" s="63">
        <f t="shared" si="23"/>
        <v>42.571505424549457</v>
      </c>
      <c r="F1535" s="129"/>
      <c r="G1535" s="139"/>
    </row>
    <row r="1536" spans="1:7">
      <c r="A1536" s="138">
        <v>42279</v>
      </c>
      <c r="B1536" s="133">
        <v>1.1160000000000001</v>
      </c>
      <c r="C1536" s="24">
        <v>46.550000000000004</v>
      </c>
      <c r="D1536" s="63">
        <f t="shared" si="23"/>
        <v>41.711469534050181</v>
      </c>
      <c r="F1536" s="129"/>
      <c r="G1536" s="139"/>
    </row>
    <row r="1537" spans="1:7">
      <c r="A1537" s="138">
        <v>42282</v>
      </c>
      <c r="B1537" s="133">
        <v>1.1235999999999999</v>
      </c>
      <c r="C1537" s="24">
        <v>49.45</v>
      </c>
      <c r="D1537" s="63">
        <f t="shared" si="23"/>
        <v>44.01032395870417</v>
      </c>
      <c r="F1537" s="129"/>
      <c r="G1537" s="139"/>
    </row>
    <row r="1538" spans="1:7">
      <c r="A1538" s="138">
        <v>42283</v>
      </c>
      <c r="B1538" s="133">
        <v>1.1224000000000001</v>
      </c>
      <c r="C1538" s="24">
        <v>51.34</v>
      </c>
      <c r="D1538" s="63">
        <f t="shared" si="23"/>
        <v>45.741268709907345</v>
      </c>
      <c r="F1538" s="129"/>
      <c r="G1538" s="139"/>
    </row>
    <row r="1539" spans="1:7">
      <c r="A1539" s="138">
        <v>42284</v>
      </c>
      <c r="B1539" s="133">
        <v>1.1266</v>
      </c>
      <c r="C1539" s="24">
        <v>51.660000000000004</v>
      </c>
      <c r="D1539" s="63">
        <f t="shared" si="23"/>
        <v>45.854784306763712</v>
      </c>
      <c r="F1539" s="129"/>
      <c r="G1539" s="139"/>
    </row>
    <row r="1540" spans="1:7">
      <c r="A1540" s="138">
        <v>42285</v>
      </c>
      <c r="B1540" s="133">
        <v>1.1254</v>
      </c>
      <c r="C1540" s="24">
        <v>52.13</v>
      </c>
      <c r="D1540" s="63">
        <f t="shared" si="23"/>
        <v>46.321307979385111</v>
      </c>
      <c r="F1540" s="129"/>
      <c r="G1540" s="139"/>
    </row>
    <row r="1541" spans="1:7">
      <c r="A1541" s="138">
        <v>42286</v>
      </c>
      <c r="B1541" s="133">
        <v>1.1362000000000001</v>
      </c>
      <c r="C1541" s="24">
        <v>52.08</v>
      </c>
      <c r="D1541" s="63">
        <f t="shared" si="23"/>
        <v>45.83700052807604</v>
      </c>
      <c r="F1541" s="129"/>
      <c r="G1541" s="139"/>
    </row>
    <row r="1542" spans="1:7">
      <c r="A1542" s="138">
        <v>42289</v>
      </c>
      <c r="B1542" s="133">
        <v>1.1373</v>
      </c>
      <c r="C1542" s="24">
        <v>50.95</v>
      </c>
      <c r="D1542" s="63">
        <f t="shared" si="23"/>
        <v>44.799085553503915</v>
      </c>
      <c r="F1542" s="129"/>
      <c r="G1542" s="139"/>
    </row>
    <row r="1543" spans="1:7">
      <c r="A1543" s="138">
        <v>42290</v>
      </c>
      <c r="B1543" s="133">
        <v>1.1374</v>
      </c>
      <c r="C1543" s="24">
        <v>48.94</v>
      </c>
      <c r="D1543" s="63">
        <f t="shared" si="23"/>
        <v>43.027958501846314</v>
      </c>
      <c r="F1543" s="129"/>
      <c r="G1543" s="139"/>
    </row>
    <row r="1544" spans="1:7">
      <c r="A1544" s="138">
        <v>42291</v>
      </c>
      <c r="B1544" s="133">
        <v>1.141</v>
      </c>
      <c r="C1544" s="24">
        <v>48.25</v>
      </c>
      <c r="D1544" s="63">
        <f t="shared" si="23"/>
        <v>42.2874671340929</v>
      </c>
      <c r="F1544" s="129"/>
      <c r="G1544" s="139"/>
    </row>
    <row r="1545" spans="1:7">
      <c r="A1545" s="138">
        <v>42292</v>
      </c>
      <c r="B1545" s="133">
        <v>1.1438999999999999</v>
      </c>
      <c r="C1545" s="24">
        <v>47.870000000000005</v>
      </c>
      <c r="D1545" s="63">
        <f t="shared" si="23"/>
        <v>41.84806364192675</v>
      </c>
      <c r="F1545" s="129"/>
      <c r="G1545" s="139"/>
    </row>
    <row r="1546" spans="1:7">
      <c r="A1546" s="138">
        <v>42293</v>
      </c>
      <c r="B1546" s="133">
        <v>1.1359999999999999</v>
      </c>
      <c r="C1546" s="24">
        <v>48.96</v>
      </c>
      <c r="D1546" s="63">
        <f t="shared" si="23"/>
        <v>43.098591549295776</v>
      </c>
      <c r="F1546" s="129"/>
      <c r="G1546" s="139"/>
    </row>
    <row r="1547" spans="1:7">
      <c r="A1547" s="138">
        <v>42296</v>
      </c>
      <c r="B1547" s="133">
        <v>1.1333</v>
      </c>
      <c r="C1547" s="24">
        <v>47.51</v>
      </c>
      <c r="D1547" s="63">
        <f t="shared" si="23"/>
        <v>41.92182123003618</v>
      </c>
      <c r="F1547" s="129"/>
      <c r="G1547" s="139"/>
    </row>
    <row r="1548" spans="1:7">
      <c r="A1548" s="138">
        <v>42297</v>
      </c>
      <c r="B1548" s="133">
        <v>1.1373</v>
      </c>
      <c r="C1548" s="24">
        <v>46.93</v>
      </c>
      <c r="D1548" s="63">
        <f t="shared" si="23"/>
        <v>41.264398135935991</v>
      </c>
      <c r="F1548" s="129"/>
      <c r="G1548" s="139"/>
    </row>
    <row r="1549" spans="1:7">
      <c r="A1549" s="138">
        <v>42298</v>
      </c>
      <c r="B1549" s="133">
        <v>1.1354</v>
      </c>
      <c r="C1549" s="24">
        <v>46.72</v>
      </c>
      <c r="D1549" s="63">
        <f t="shared" si="23"/>
        <v>41.148493922846576</v>
      </c>
      <c r="F1549" s="129"/>
      <c r="G1549" s="139"/>
    </row>
    <row r="1550" spans="1:7">
      <c r="A1550" s="138">
        <v>42299</v>
      </c>
      <c r="B1550" s="133">
        <v>1.1313</v>
      </c>
      <c r="C1550" s="24">
        <v>46.59</v>
      </c>
      <c r="D1550" s="63">
        <f t="shared" si="23"/>
        <v>41.182710156457176</v>
      </c>
      <c r="F1550" s="129"/>
      <c r="G1550" s="139"/>
    </row>
    <row r="1551" spans="1:7">
      <c r="A1551" s="138">
        <v>42300</v>
      </c>
      <c r="B1551" s="133">
        <v>1.1084000000000001</v>
      </c>
      <c r="C1551" s="24">
        <v>46.300000000000004</v>
      </c>
      <c r="D1551" s="63">
        <f t="shared" si="23"/>
        <v>41.771923493323712</v>
      </c>
      <c r="F1551" s="129"/>
      <c r="G1551" s="139"/>
    </row>
    <row r="1552" spans="1:7">
      <c r="A1552" s="138">
        <v>42303</v>
      </c>
      <c r="B1552" s="133">
        <v>1.1011</v>
      </c>
      <c r="C1552" s="24">
        <v>46.57</v>
      </c>
      <c r="D1552" s="63">
        <f t="shared" si="23"/>
        <v>42.294069566796843</v>
      </c>
      <c r="F1552" s="129"/>
      <c r="G1552" s="139"/>
    </row>
    <row r="1553" spans="1:7">
      <c r="A1553" s="138">
        <v>42304</v>
      </c>
      <c r="B1553" s="133">
        <v>1.1061000000000001</v>
      </c>
      <c r="C1553" s="24">
        <v>45.54</v>
      </c>
      <c r="D1553" s="63">
        <f t="shared" si="23"/>
        <v>41.171684296175748</v>
      </c>
      <c r="F1553" s="129"/>
      <c r="G1553" s="139"/>
    </row>
    <row r="1554" spans="1:7">
      <c r="A1554" s="138">
        <v>42305</v>
      </c>
      <c r="B1554" s="133">
        <v>1.1085</v>
      </c>
      <c r="C1554" s="24">
        <v>47.6</v>
      </c>
      <c r="D1554" s="63">
        <f t="shared" si="23"/>
        <v>42.940911141181779</v>
      </c>
      <c r="F1554" s="129"/>
      <c r="G1554" s="139"/>
    </row>
    <row r="1555" spans="1:7">
      <c r="A1555" s="138">
        <v>42306</v>
      </c>
      <c r="B1555" s="133">
        <v>1.093</v>
      </c>
      <c r="C1555" s="24">
        <v>48.04</v>
      </c>
      <c r="D1555" s="63">
        <f t="shared" si="23"/>
        <v>43.952424519670629</v>
      </c>
      <c r="F1555" s="128"/>
      <c r="G1555" s="139"/>
    </row>
    <row r="1556" spans="1:7">
      <c r="A1556" s="138">
        <v>42307</v>
      </c>
      <c r="B1556" s="133">
        <v>1.1016999999999999</v>
      </c>
      <c r="C1556" s="24">
        <v>48</v>
      </c>
      <c r="D1556" s="63">
        <f t="shared" si="23"/>
        <v>43.569029681401474</v>
      </c>
      <c r="F1556" s="128"/>
      <c r="G1556" s="139"/>
    </row>
    <row r="1557" spans="1:7">
      <c r="A1557" s="138">
        <v>42310</v>
      </c>
      <c r="B1557" s="133">
        <v>1.1032</v>
      </c>
      <c r="C1557" s="24">
        <v>47.910000000000004</v>
      </c>
      <c r="D1557" s="63">
        <f t="shared" si="23"/>
        <v>43.428208846990579</v>
      </c>
      <c r="F1557" s="128"/>
      <c r="G1557" s="139"/>
    </row>
    <row r="1558" spans="1:7">
      <c r="A1558" s="138">
        <v>42311</v>
      </c>
      <c r="B1558" s="133">
        <v>1.0975999999999999</v>
      </c>
      <c r="C1558" s="24">
        <v>48</v>
      </c>
      <c r="D1558" s="63">
        <f t="shared" si="23"/>
        <v>43.731778425655982</v>
      </c>
      <c r="F1558" s="128"/>
      <c r="G1558" s="139"/>
    </row>
    <row r="1559" spans="1:7">
      <c r="A1559" s="138">
        <v>42312</v>
      </c>
      <c r="B1559" s="133">
        <v>1.0934999999999999</v>
      </c>
      <c r="C1559" s="24">
        <v>46.96</v>
      </c>
      <c r="D1559" s="63">
        <f t="shared" si="23"/>
        <v>42.944673068129859</v>
      </c>
      <c r="F1559" s="128"/>
      <c r="G1559" s="139"/>
    </row>
    <row r="1560" spans="1:7">
      <c r="A1560" s="138">
        <v>42313</v>
      </c>
      <c r="B1560" s="133">
        <v>1.0883</v>
      </c>
      <c r="C1560" s="24">
        <v>47.19</v>
      </c>
      <c r="D1560" s="63">
        <f t="shared" si="23"/>
        <v>43.361205549940273</v>
      </c>
      <c r="F1560" s="128"/>
      <c r="G1560" s="139"/>
    </row>
    <row r="1561" spans="1:7">
      <c r="A1561" s="138">
        <v>42314</v>
      </c>
      <c r="B1561" s="133">
        <v>1.0864</v>
      </c>
      <c r="C1561" s="24">
        <v>46.09</v>
      </c>
      <c r="D1561" s="63">
        <f t="shared" si="23"/>
        <v>42.424521354933731</v>
      </c>
      <c r="F1561" s="128"/>
      <c r="G1561" s="139"/>
    </row>
    <row r="1562" spans="1:7">
      <c r="A1562" s="138">
        <v>42317</v>
      </c>
      <c r="B1562" s="133">
        <v>1.0775999999999999</v>
      </c>
      <c r="C1562" s="24">
        <v>45.38</v>
      </c>
      <c r="D1562" s="63">
        <f t="shared" si="23"/>
        <v>42.112100965107651</v>
      </c>
      <c r="F1562" s="128"/>
      <c r="G1562" s="139"/>
    </row>
    <row r="1563" spans="1:7">
      <c r="A1563" s="138">
        <v>42318</v>
      </c>
      <c r="B1563" s="133">
        <v>1.0710999999999999</v>
      </c>
      <c r="C1563" s="24">
        <v>46.44</v>
      </c>
      <c r="D1563" s="63">
        <f t="shared" si="23"/>
        <v>43.357296237512834</v>
      </c>
      <c r="F1563" s="128"/>
      <c r="G1563" s="139"/>
    </row>
    <row r="1564" spans="1:7">
      <c r="A1564" s="138">
        <v>42319</v>
      </c>
      <c r="B1564" s="133">
        <v>1.0716000000000001</v>
      </c>
      <c r="C1564" s="24">
        <v>44.980000000000004</v>
      </c>
      <c r="D1564" s="63">
        <f t="shared" si="23"/>
        <v>41.974617394550208</v>
      </c>
      <c r="F1564" s="128"/>
      <c r="G1564" s="139"/>
    </row>
    <row r="1565" spans="1:7">
      <c r="A1565" s="138">
        <v>42320</v>
      </c>
      <c r="B1565" s="133">
        <v>1.0726</v>
      </c>
      <c r="C1565" s="24">
        <v>44.980000000000004</v>
      </c>
      <c r="D1565" s="63">
        <f t="shared" si="23"/>
        <v>41.935483870967744</v>
      </c>
      <c r="F1565" s="128"/>
      <c r="G1565" s="139"/>
    </row>
    <row r="1566" spans="1:7">
      <c r="A1566" s="138">
        <v>42321</v>
      </c>
      <c r="B1566" s="133">
        <v>1.0764</v>
      </c>
      <c r="C1566" s="24">
        <v>41.980000000000004</v>
      </c>
      <c r="D1566" s="63">
        <f t="shared" si="23"/>
        <v>39.000371609067265</v>
      </c>
      <c r="F1566" s="128"/>
      <c r="G1566" s="139"/>
    </row>
    <row r="1567" spans="1:7">
      <c r="A1567" s="138">
        <v>42324</v>
      </c>
      <c r="B1567" s="133">
        <v>1.0723</v>
      </c>
      <c r="C1567" s="24">
        <v>40.28</v>
      </c>
      <c r="D1567" s="63">
        <f t="shared" si="23"/>
        <v>37.564114520190245</v>
      </c>
      <c r="F1567" s="128"/>
      <c r="G1567" s="139"/>
    </row>
    <row r="1568" spans="1:7">
      <c r="A1568" s="138">
        <v>42325</v>
      </c>
      <c r="B1568" s="133">
        <v>1.0669999999999999</v>
      </c>
      <c r="C1568" s="24">
        <v>41.28</v>
      </c>
      <c r="D1568" s="63">
        <f t="shared" si="23"/>
        <v>38.687910028116214</v>
      </c>
      <c r="F1568" s="128"/>
      <c r="G1568" s="139"/>
    </row>
    <row r="1569" spans="1:8">
      <c r="A1569" s="138">
        <v>42326</v>
      </c>
      <c r="B1569" s="133">
        <v>1.0666</v>
      </c>
      <c r="C1569" s="24">
        <v>41.45</v>
      </c>
      <c r="D1569" s="63">
        <f t="shared" si="23"/>
        <v>38.861803862741425</v>
      </c>
      <c r="F1569" s="128"/>
      <c r="G1569" s="139"/>
    </row>
    <row r="1570" spans="1:8">
      <c r="A1570" s="138">
        <v>42327</v>
      </c>
      <c r="B1570" s="133">
        <v>1.0687</v>
      </c>
      <c r="C1570" s="24">
        <v>42.22</v>
      </c>
      <c r="D1570" s="63">
        <f t="shared" si="23"/>
        <v>39.505941798446713</v>
      </c>
      <c r="F1570" s="128"/>
      <c r="G1570" s="139"/>
    </row>
    <row r="1571" spans="1:8">
      <c r="A1571" s="138">
        <v>42328</v>
      </c>
      <c r="B1571" s="133">
        <v>1.0688</v>
      </c>
      <c r="C1571" s="24">
        <v>42.49</v>
      </c>
      <c r="D1571" s="63">
        <f t="shared" si="23"/>
        <v>39.754865269461078</v>
      </c>
      <c r="F1571" s="128"/>
      <c r="G1571" s="139"/>
    </row>
    <row r="1572" spans="1:8">
      <c r="A1572" s="138">
        <v>42331</v>
      </c>
      <c r="B1572" s="133">
        <v>1.0630999999999999</v>
      </c>
      <c r="C1572" s="24">
        <v>43.7</v>
      </c>
      <c r="D1572" s="63">
        <f t="shared" ref="D1572:D1635" si="24">+IF(B1572&gt;0,IF(C1572&gt;0,(C1572/B1572),#N/A))</f>
        <v>41.10619885241276</v>
      </c>
      <c r="F1572" s="128"/>
      <c r="G1572" s="139"/>
    </row>
    <row r="1573" spans="1:8">
      <c r="A1573" s="138">
        <v>42332</v>
      </c>
      <c r="B1573" s="133">
        <v>1.0650999999999999</v>
      </c>
      <c r="C1573" s="24">
        <v>44.38</v>
      </c>
      <c r="D1573" s="63">
        <f t="shared" si="24"/>
        <v>41.667449065815418</v>
      </c>
      <c r="F1573" s="128"/>
      <c r="G1573" s="139"/>
    </row>
    <row r="1574" spans="1:8">
      <c r="A1574" s="138">
        <v>42333</v>
      </c>
      <c r="B1574" s="133">
        <v>1.0586</v>
      </c>
      <c r="C1574" s="24">
        <v>43.56</v>
      </c>
      <c r="D1574" s="63">
        <f t="shared" si="24"/>
        <v>41.14868694502173</v>
      </c>
      <c r="F1574" s="128"/>
      <c r="G1574" s="139"/>
    </row>
    <row r="1575" spans="1:8">
      <c r="A1575" s="138">
        <v>42334</v>
      </c>
      <c r="B1575" s="133">
        <v>1.0611999999999999</v>
      </c>
      <c r="C1575" s="24">
        <v>43.550000000000004</v>
      </c>
      <c r="D1575" s="63">
        <f t="shared" si="24"/>
        <v>41.038447041085568</v>
      </c>
      <c r="F1575" s="128"/>
      <c r="G1575" s="139"/>
    </row>
    <row r="1576" spans="1:8">
      <c r="A1576" s="138">
        <v>42335</v>
      </c>
      <c r="B1576" s="133">
        <v>1.0580000000000001</v>
      </c>
      <c r="C1576" s="24">
        <v>43.07</v>
      </c>
      <c r="D1576" s="63">
        <f t="shared" si="24"/>
        <v>40.708884688090734</v>
      </c>
      <c r="F1576" s="128"/>
      <c r="G1576" s="139"/>
    </row>
    <row r="1577" spans="1:8">
      <c r="A1577" s="138">
        <v>42338</v>
      </c>
      <c r="B1577" s="133">
        <v>1.0579000000000001</v>
      </c>
      <c r="C1577" s="24">
        <v>43.730000000000004</v>
      </c>
      <c r="D1577" s="63">
        <f t="shared" si="24"/>
        <v>41.336610265620571</v>
      </c>
      <c r="F1577" s="128"/>
      <c r="G1577" s="139"/>
      <c r="H1577" s="128"/>
    </row>
    <row r="1578" spans="1:8">
      <c r="A1578" s="138">
        <v>42339</v>
      </c>
      <c r="B1578" s="133">
        <v>1.06</v>
      </c>
      <c r="C1578" s="24">
        <v>42.97</v>
      </c>
      <c r="D1578" s="63">
        <f t="shared" si="24"/>
        <v>40.537735849056602</v>
      </c>
      <c r="F1578" s="140"/>
      <c r="G1578" s="139"/>
      <c r="H1578" s="128"/>
    </row>
    <row r="1579" spans="1:8">
      <c r="A1579" s="138">
        <v>42340</v>
      </c>
      <c r="B1579" s="133">
        <v>1.0611999999999999</v>
      </c>
      <c r="C1579" s="24">
        <v>41.92</v>
      </c>
      <c r="D1579" s="63">
        <f t="shared" si="24"/>
        <v>39.502450056539772</v>
      </c>
      <c r="F1579" s="140"/>
      <c r="G1579" s="139"/>
      <c r="H1579" s="128"/>
    </row>
    <row r="1580" spans="1:8">
      <c r="A1580" s="138">
        <v>42341</v>
      </c>
      <c r="B1580" s="133">
        <v>1.0670999999999999</v>
      </c>
      <c r="C1580" s="24">
        <v>42</v>
      </c>
      <c r="D1580" s="63">
        <f t="shared" si="24"/>
        <v>39.359010402024182</v>
      </c>
      <c r="F1580" s="140"/>
      <c r="G1580" s="139"/>
      <c r="H1580" s="128"/>
    </row>
    <row r="1581" spans="1:8">
      <c r="A1581" s="138">
        <v>42342</v>
      </c>
      <c r="B1581" s="133">
        <v>1.0902000000000001</v>
      </c>
      <c r="C1581" s="24">
        <v>41.44</v>
      </c>
      <c r="D1581" s="63">
        <f t="shared" si="24"/>
        <v>38.011374059805533</v>
      </c>
      <c r="F1581" s="140"/>
      <c r="G1581" s="139"/>
      <c r="H1581" s="128"/>
    </row>
    <row r="1582" spans="1:8">
      <c r="A1582" s="138">
        <v>42345</v>
      </c>
      <c r="B1582" s="133">
        <v>1.0809</v>
      </c>
      <c r="C1582" s="24">
        <v>39.69</v>
      </c>
      <c r="D1582" s="63">
        <f t="shared" si="24"/>
        <v>36.719400499583678</v>
      </c>
      <c r="F1582" s="140"/>
      <c r="G1582" s="139"/>
      <c r="H1582" s="128"/>
    </row>
    <row r="1583" spans="1:8">
      <c r="A1583" s="138">
        <v>42346</v>
      </c>
      <c r="B1583" s="133">
        <v>1.0874999999999999</v>
      </c>
      <c r="C1583" s="24">
        <v>39.44</v>
      </c>
      <c r="D1583" s="63">
        <f t="shared" si="24"/>
        <v>36.266666666666666</v>
      </c>
      <c r="F1583" s="140"/>
      <c r="G1583" s="139"/>
      <c r="H1583" s="128"/>
    </row>
    <row r="1584" spans="1:8">
      <c r="A1584" s="138">
        <v>42347</v>
      </c>
      <c r="B1584" s="133">
        <v>1.0941000000000001</v>
      </c>
      <c r="C1584" s="24">
        <v>39.04</v>
      </c>
      <c r="D1584" s="63">
        <f t="shared" si="24"/>
        <v>35.682295951009962</v>
      </c>
      <c r="F1584" s="140"/>
      <c r="G1584" s="139"/>
      <c r="H1584" s="128"/>
    </row>
    <row r="1585" spans="1:8">
      <c r="A1585" s="138">
        <v>42348</v>
      </c>
      <c r="B1585" s="133">
        <v>1.0943000000000001</v>
      </c>
      <c r="C1585" s="24">
        <v>38.65</v>
      </c>
      <c r="D1585" s="63">
        <f t="shared" si="24"/>
        <v>35.319382253495384</v>
      </c>
      <c r="F1585" s="140"/>
      <c r="G1585" s="139"/>
      <c r="H1585" s="128"/>
    </row>
    <row r="1586" spans="1:8">
      <c r="A1586" s="138">
        <v>42349</v>
      </c>
      <c r="B1586" s="133">
        <v>1.095</v>
      </c>
      <c r="C1586" s="24">
        <v>36.99</v>
      </c>
      <c r="D1586" s="63">
        <f t="shared" si="24"/>
        <v>33.780821917808218</v>
      </c>
      <c r="F1586" s="140"/>
      <c r="G1586" s="139"/>
      <c r="H1586" s="128"/>
    </row>
    <row r="1587" spans="1:8">
      <c r="A1587" s="138">
        <v>42352</v>
      </c>
      <c r="B1587" s="133">
        <v>1.0983000000000001</v>
      </c>
      <c r="C1587" s="24">
        <v>36.51</v>
      </c>
      <c r="D1587" s="63">
        <f t="shared" si="24"/>
        <v>33.242283529090408</v>
      </c>
      <c r="F1587" s="140"/>
      <c r="G1587" s="139"/>
      <c r="H1587" s="128"/>
    </row>
    <row r="1588" spans="1:8">
      <c r="A1588" s="138">
        <v>42353</v>
      </c>
      <c r="B1588" s="133">
        <v>1.099</v>
      </c>
      <c r="C1588" s="24">
        <v>37.660000000000004</v>
      </c>
      <c r="D1588" s="63">
        <f t="shared" si="24"/>
        <v>34.267515923566883</v>
      </c>
      <c r="F1588" s="140"/>
      <c r="G1588" s="139"/>
      <c r="H1588" s="128"/>
    </row>
    <row r="1589" spans="1:8">
      <c r="A1589" s="138">
        <v>42354</v>
      </c>
      <c r="B1589" s="133">
        <v>1.0932999999999999</v>
      </c>
      <c r="C1589" s="24">
        <v>36.96</v>
      </c>
      <c r="D1589" s="63">
        <f t="shared" si="24"/>
        <v>33.805908716729171</v>
      </c>
      <c r="F1589" s="140"/>
      <c r="G1589" s="139"/>
      <c r="H1589" s="128"/>
    </row>
    <row r="1590" spans="1:8">
      <c r="A1590" s="138">
        <v>42355</v>
      </c>
      <c r="B1590" s="133">
        <v>1.0841000000000001</v>
      </c>
      <c r="C1590" s="24">
        <v>36.29</v>
      </c>
      <c r="D1590" s="63">
        <f t="shared" si="24"/>
        <v>33.474771700027667</v>
      </c>
      <c r="F1590" s="140"/>
      <c r="G1590" s="139"/>
      <c r="H1590" s="128"/>
    </row>
    <row r="1591" spans="1:8">
      <c r="A1591" s="138">
        <v>42356</v>
      </c>
      <c r="B1591" s="133">
        <v>1.0835999999999999</v>
      </c>
      <c r="C1591" s="24">
        <v>36.76</v>
      </c>
      <c r="D1591" s="63">
        <f t="shared" si="24"/>
        <v>33.923957179771136</v>
      </c>
      <c r="F1591" s="140"/>
      <c r="G1591" s="139"/>
      <c r="H1591" s="128"/>
    </row>
    <row r="1592" spans="1:8">
      <c r="A1592" s="138">
        <v>42359</v>
      </c>
      <c r="B1592" s="133">
        <v>1.087</v>
      </c>
      <c r="C1592" s="24">
        <v>35.340000000000003</v>
      </c>
      <c r="D1592" s="63">
        <f t="shared" si="24"/>
        <v>32.511499540018406</v>
      </c>
      <c r="F1592" s="140"/>
      <c r="G1592" s="139"/>
      <c r="H1592" s="128"/>
    </row>
    <row r="1593" spans="1:8">
      <c r="A1593" s="138">
        <v>42360</v>
      </c>
      <c r="B1593" s="133">
        <v>1.0952</v>
      </c>
      <c r="C1593" s="24">
        <v>35.26</v>
      </c>
      <c r="D1593" s="63">
        <f t="shared" si="24"/>
        <v>32.195032870708545</v>
      </c>
      <c r="F1593" s="140"/>
      <c r="G1593" s="139"/>
      <c r="H1593" s="128"/>
    </row>
    <row r="1594" spans="1:8">
      <c r="A1594" s="138">
        <v>42361</v>
      </c>
      <c r="B1594" s="133">
        <v>1.0915999999999999</v>
      </c>
      <c r="C1594" s="24">
        <v>35.79</v>
      </c>
      <c r="D1594" s="63">
        <f t="shared" si="24"/>
        <v>32.786735067790403</v>
      </c>
      <c r="F1594" s="140"/>
      <c r="G1594" s="139"/>
      <c r="H1594" s="128"/>
    </row>
    <row r="1595" spans="1:8">
      <c r="A1595" s="138">
        <v>42362</v>
      </c>
      <c r="B1595" s="133">
        <v>1.0947</v>
      </c>
      <c r="C1595" s="24">
        <v>37.22</v>
      </c>
      <c r="D1595" s="63">
        <f t="shared" si="24"/>
        <v>34.0001826984562</v>
      </c>
      <c r="F1595" s="140"/>
      <c r="G1595" s="139"/>
      <c r="H1595" s="128"/>
    </row>
    <row r="1596" spans="1:8">
      <c r="A1596" s="138">
        <v>42363</v>
      </c>
      <c r="B1596" s="133">
        <v>1.0947</v>
      </c>
      <c r="D1596" s="63" t="e">
        <f t="shared" si="24"/>
        <v>#N/A</v>
      </c>
      <c r="F1596" s="142"/>
      <c r="G1596" s="141"/>
      <c r="H1596" s="128"/>
    </row>
    <row r="1597" spans="1:8">
      <c r="A1597" s="138">
        <v>42366</v>
      </c>
      <c r="B1597" s="133">
        <v>1.0962000000000001</v>
      </c>
      <c r="C1597" s="24">
        <v>37.08</v>
      </c>
      <c r="D1597" s="63">
        <f t="shared" si="24"/>
        <v>33.825944170771756</v>
      </c>
      <c r="F1597" s="140"/>
      <c r="G1597" s="139"/>
      <c r="H1597" s="128"/>
    </row>
    <row r="1598" spans="1:8">
      <c r="A1598" s="138">
        <v>42367</v>
      </c>
      <c r="B1598" s="133">
        <v>1.0952</v>
      </c>
      <c r="C1598" s="24">
        <v>36.85</v>
      </c>
      <c r="D1598" s="63">
        <f t="shared" si="24"/>
        <v>33.646822498173854</v>
      </c>
      <c r="F1598" s="140"/>
      <c r="G1598" s="139"/>
    </row>
    <row r="1599" spans="1:8">
      <c r="A1599" s="138">
        <v>42368</v>
      </c>
      <c r="B1599" s="133">
        <v>1.0926</v>
      </c>
      <c r="C1599" s="24">
        <v>35.65</v>
      </c>
      <c r="D1599" s="63">
        <f t="shared" si="24"/>
        <v>32.628592348526446</v>
      </c>
      <c r="F1599" s="140"/>
      <c r="G1599" s="139"/>
    </row>
    <row r="1600" spans="1:8">
      <c r="A1600" s="138">
        <v>42369</v>
      </c>
      <c r="B1600" s="133">
        <v>1.0887</v>
      </c>
      <c r="C1600" s="24">
        <v>36.61</v>
      </c>
      <c r="D1600" s="63">
        <f t="shared" si="24"/>
        <v>33.62726187195738</v>
      </c>
      <c r="F1600" s="140"/>
      <c r="G1600" s="139"/>
    </row>
    <row r="1601" spans="1:7">
      <c r="A1601" s="138">
        <v>42373</v>
      </c>
      <c r="B1601" s="133">
        <v>1.0898000000000001</v>
      </c>
      <c r="C1601" s="24">
        <v>36.28</v>
      </c>
      <c r="D1601" s="63">
        <f t="shared" si="24"/>
        <v>33.290512020554225</v>
      </c>
      <c r="F1601" s="142"/>
      <c r="G1601" s="141"/>
    </row>
    <row r="1602" spans="1:7">
      <c r="A1602" s="138">
        <v>42374</v>
      </c>
      <c r="B1602" s="133">
        <v>1.0746</v>
      </c>
      <c r="C1602" s="24">
        <v>35.56</v>
      </c>
      <c r="D1602" s="63">
        <f t="shared" si="24"/>
        <v>33.091382840126563</v>
      </c>
      <c r="F1602" s="140"/>
      <c r="G1602" s="139"/>
    </row>
    <row r="1603" spans="1:7">
      <c r="A1603" s="138">
        <v>42375</v>
      </c>
      <c r="B1603" s="133">
        <v>1.0742</v>
      </c>
      <c r="C1603" s="24">
        <v>33.89</v>
      </c>
      <c r="D1603" s="63">
        <f t="shared" si="24"/>
        <v>31.549059765406813</v>
      </c>
      <c r="F1603" s="140"/>
      <c r="G1603" s="139"/>
    </row>
    <row r="1604" spans="1:7">
      <c r="A1604" s="138">
        <v>42376</v>
      </c>
      <c r="B1604" s="133">
        <v>1.0868</v>
      </c>
      <c r="C1604" s="24">
        <v>33.57</v>
      </c>
      <c r="D1604" s="63">
        <f t="shared" si="24"/>
        <v>30.888847994111153</v>
      </c>
      <c r="F1604" s="140"/>
      <c r="G1604" s="139"/>
    </row>
    <row r="1605" spans="1:7">
      <c r="A1605" s="138">
        <v>42377</v>
      </c>
      <c r="B1605" s="133">
        <v>1.0861000000000001</v>
      </c>
      <c r="C1605" s="24">
        <v>31.67</v>
      </c>
      <c r="D1605" s="63">
        <f t="shared" si="24"/>
        <v>29.159377589540558</v>
      </c>
      <c r="F1605" s="140"/>
      <c r="G1605" s="139"/>
    </row>
    <row r="1606" spans="1:7">
      <c r="A1606" s="138">
        <v>42380</v>
      </c>
      <c r="B1606" s="133">
        <v>1.0888</v>
      </c>
      <c r="C1606" s="24">
        <v>30.14</v>
      </c>
      <c r="D1606" s="63">
        <f t="shared" si="24"/>
        <v>27.681851579720796</v>
      </c>
      <c r="F1606" s="140"/>
      <c r="G1606" s="139"/>
    </row>
    <row r="1607" spans="1:7">
      <c r="A1607" s="138">
        <v>42381</v>
      </c>
      <c r="B1607" s="133">
        <v>1.0835999999999999</v>
      </c>
      <c r="C1607" s="24">
        <v>29.14</v>
      </c>
      <c r="D1607" s="63">
        <f t="shared" si="24"/>
        <v>26.891842008121081</v>
      </c>
      <c r="F1607" s="140"/>
      <c r="G1607" s="139"/>
    </row>
    <row r="1608" spans="1:7">
      <c r="A1608" s="138">
        <v>42382</v>
      </c>
      <c r="B1608" s="133">
        <v>1.0815999999999999</v>
      </c>
      <c r="C1608" s="24">
        <v>28.580000000000002</v>
      </c>
      <c r="D1608" s="63">
        <f t="shared" si="24"/>
        <v>26.423816568047343</v>
      </c>
      <c r="F1608" s="140"/>
      <c r="G1608" s="139"/>
    </row>
    <row r="1609" spans="1:7">
      <c r="A1609" s="138">
        <v>42383</v>
      </c>
      <c r="B1609" s="133">
        <v>1.0892999999999999</v>
      </c>
      <c r="C1609" s="24">
        <v>28.84</v>
      </c>
      <c r="D1609" s="63">
        <f t="shared" si="24"/>
        <v>26.47571835123474</v>
      </c>
      <c r="F1609" s="140"/>
      <c r="G1609" s="139"/>
    </row>
    <row r="1610" spans="1:7">
      <c r="A1610" s="138">
        <v>42384</v>
      </c>
      <c r="B1610" s="133">
        <v>1.0913999999999999</v>
      </c>
      <c r="C1610" s="24">
        <v>28.8</v>
      </c>
      <c r="D1610" s="63">
        <f t="shared" si="24"/>
        <v>26.388125343595384</v>
      </c>
      <c r="F1610" s="140"/>
      <c r="G1610" s="139"/>
    </row>
    <row r="1611" spans="1:7">
      <c r="A1611" s="138">
        <v>42387</v>
      </c>
      <c r="B1611" s="133">
        <v>1.0891999999999999</v>
      </c>
      <c r="C1611" s="24">
        <v>27.36</v>
      </c>
      <c r="D1611" s="63">
        <f t="shared" si="24"/>
        <v>25.119353654058024</v>
      </c>
      <c r="F1611" s="140"/>
      <c r="G1611" s="139"/>
    </row>
    <row r="1612" spans="1:7">
      <c r="A1612" s="138">
        <v>42388</v>
      </c>
      <c r="B1612" s="133">
        <v>1.0868</v>
      </c>
      <c r="C1612" s="24">
        <v>27.36</v>
      </c>
      <c r="D1612" s="63">
        <f t="shared" si="24"/>
        <v>25.174825174825173</v>
      </c>
      <c r="F1612" s="140"/>
      <c r="G1612" s="139"/>
    </row>
    <row r="1613" spans="1:7">
      <c r="A1613" s="138">
        <v>42389</v>
      </c>
      <c r="B1613" s="133">
        <v>1.0907</v>
      </c>
      <c r="C1613" s="24">
        <v>26.01</v>
      </c>
      <c r="D1613" s="63">
        <f t="shared" si="24"/>
        <v>23.847070688548641</v>
      </c>
      <c r="F1613" s="140"/>
      <c r="G1613" s="139"/>
    </row>
    <row r="1614" spans="1:7">
      <c r="A1614" s="138">
        <v>42390</v>
      </c>
      <c r="B1614" s="133">
        <v>1.0892999999999999</v>
      </c>
      <c r="C1614" s="24">
        <v>27.59</v>
      </c>
      <c r="D1614" s="63">
        <f t="shared" si="24"/>
        <v>25.328192417148628</v>
      </c>
      <c r="F1614" s="140"/>
      <c r="G1614" s="139"/>
    </row>
    <row r="1615" spans="1:7">
      <c r="A1615" s="138">
        <v>42391</v>
      </c>
      <c r="B1615" s="133">
        <v>1.0808</v>
      </c>
      <c r="C1615" s="24">
        <v>30.46</v>
      </c>
      <c r="D1615" s="63">
        <f t="shared" si="24"/>
        <v>28.182827535159142</v>
      </c>
      <c r="F1615" s="140"/>
      <c r="G1615" s="139"/>
    </row>
    <row r="1616" spans="1:7">
      <c r="A1616" s="138">
        <v>42394</v>
      </c>
      <c r="B1616" s="133">
        <v>1.0814999999999999</v>
      </c>
      <c r="C1616" s="24">
        <v>29.82</v>
      </c>
      <c r="D1616" s="63">
        <f t="shared" si="24"/>
        <v>27.572815533980584</v>
      </c>
      <c r="F1616" s="140"/>
      <c r="G1616" s="139"/>
    </row>
    <row r="1617" spans="1:7">
      <c r="A1617" s="138">
        <v>42395</v>
      </c>
      <c r="B1617" s="133">
        <v>1.0837000000000001</v>
      </c>
      <c r="C1617" s="24">
        <v>30.94</v>
      </c>
      <c r="D1617" s="63">
        <f t="shared" si="24"/>
        <v>28.550336809080001</v>
      </c>
      <c r="F1617" s="140"/>
      <c r="G1617" s="139"/>
    </row>
    <row r="1618" spans="1:7">
      <c r="A1618" s="138">
        <v>42396</v>
      </c>
      <c r="B1618" s="133">
        <v>1.0888</v>
      </c>
      <c r="C1618" s="24">
        <v>31.830000000000002</v>
      </c>
      <c r="D1618" s="63">
        <f t="shared" si="24"/>
        <v>29.234019103600296</v>
      </c>
      <c r="F1618" s="129"/>
    </row>
    <row r="1619" spans="1:7">
      <c r="A1619" s="138">
        <v>42397</v>
      </c>
      <c r="B1619" s="133">
        <v>1.0903</v>
      </c>
      <c r="C1619" s="24">
        <v>33.01</v>
      </c>
      <c r="D1619" s="63">
        <f t="shared" si="24"/>
        <v>30.276070806200124</v>
      </c>
      <c r="F1619" s="129"/>
    </row>
    <row r="1620" spans="1:7">
      <c r="A1620" s="138">
        <v>42398</v>
      </c>
      <c r="B1620" s="133">
        <v>1.0920000000000001</v>
      </c>
      <c r="C1620" s="24">
        <v>33.14</v>
      </c>
      <c r="D1620" s="63">
        <f t="shared" si="24"/>
        <v>30.347985347985347</v>
      </c>
      <c r="F1620" s="129"/>
    </row>
    <row r="1621" spans="1:7">
      <c r="A1621" s="138">
        <v>42401</v>
      </c>
      <c r="B1621" s="133">
        <v>1.0884</v>
      </c>
      <c r="C1621" s="24">
        <v>32.450000000000003</v>
      </c>
      <c r="D1621" s="63">
        <f t="shared" si="24"/>
        <v>29.814406468210219</v>
      </c>
      <c r="F1621" s="129"/>
    </row>
    <row r="1622" spans="1:7">
      <c r="A1622" s="138">
        <v>42402</v>
      </c>
      <c r="B1622" s="133">
        <v>1.0919000000000001</v>
      </c>
      <c r="C1622" s="24">
        <v>30.98</v>
      </c>
      <c r="D1622" s="63">
        <f t="shared" si="24"/>
        <v>28.37256158988918</v>
      </c>
      <c r="F1622" s="129"/>
    </row>
    <row r="1623" spans="1:7">
      <c r="A1623" s="138">
        <v>42403</v>
      </c>
      <c r="B1623" s="133">
        <v>1.0932999999999999</v>
      </c>
      <c r="C1623" s="24">
        <v>32.380000000000003</v>
      </c>
      <c r="D1623" s="63">
        <f t="shared" si="24"/>
        <v>29.616756608433189</v>
      </c>
      <c r="F1623" s="129"/>
    </row>
    <row r="1624" spans="1:7">
      <c r="A1624" s="138">
        <v>42404</v>
      </c>
      <c r="B1624" s="133">
        <v>1.1206</v>
      </c>
      <c r="C1624" s="24">
        <v>32.76</v>
      </c>
      <c r="D1624" s="63">
        <f t="shared" si="24"/>
        <v>29.234338747099766</v>
      </c>
      <c r="F1624" s="129"/>
    </row>
    <row r="1625" spans="1:7">
      <c r="A1625" s="138">
        <v>42405</v>
      </c>
      <c r="B1625" s="133">
        <v>1.1202000000000001</v>
      </c>
      <c r="C1625" s="24">
        <v>32.35</v>
      </c>
      <c r="D1625" s="63">
        <f t="shared" si="24"/>
        <v>28.878771647920015</v>
      </c>
      <c r="F1625" s="129"/>
    </row>
    <row r="1626" spans="1:7">
      <c r="A1626" s="138">
        <v>42408</v>
      </c>
      <c r="B1626" s="133">
        <v>1.1101000000000001</v>
      </c>
      <c r="C1626" s="24">
        <v>31.64</v>
      </c>
      <c r="D1626" s="63">
        <f t="shared" si="24"/>
        <v>28.50193676245383</v>
      </c>
      <c r="F1626" s="129"/>
    </row>
    <row r="1627" spans="1:7">
      <c r="A1627" s="138">
        <v>42409</v>
      </c>
      <c r="B1627" s="133">
        <v>1.1235999999999999</v>
      </c>
      <c r="C1627" s="24">
        <v>30.150000000000002</v>
      </c>
      <c r="D1627" s="63">
        <f t="shared" si="24"/>
        <v>26.833392666429337</v>
      </c>
      <c r="F1627" s="129"/>
    </row>
    <row r="1628" spans="1:7">
      <c r="A1628" s="138">
        <v>42410</v>
      </c>
      <c r="B1628" s="133">
        <v>1.1256999999999999</v>
      </c>
      <c r="C1628" s="24">
        <v>29.64</v>
      </c>
      <c r="D1628" s="63">
        <f t="shared" si="24"/>
        <v>26.330283379230703</v>
      </c>
      <c r="F1628" s="129"/>
    </row>
    <row r="1629" spans="1:7">
      <c r="A1629" s="138">
        <v>42411</v>
      </c>
      <c r="B1629" s="133">
        <v>1.1347</v>
      </c>
      <c r="C1629" s="24">
        <v>28.82</v>
      </c>
      <c r="D1629" s="63">
        <f t="shared" si="24"/>
        <v>25.398783819511763</v>
      </c>
      <c r="F1629" s="129"/>
    </row>
    <row r="1630" spans="1:7">
      <c r="A1630" s="138">
        <v>42412</v>
      </c>
      <c r="B1630" s="133">
        <v>1.1274999999999999</v>
      </c>
      <c r="C1630" s="24">
        <v>31.8</v>
      </c>
      <c r="D1630" s="63">
        <f t="shared" si="24"/>
        <v>28.203991130820402</v>
      </c>
      <c r="F1630" s="129"/>
    </row>
    <row r="1631" spans="1:7">
      <c r="A1631" s="138">
        <v>42415</v>
      </c>
      <c r="B1631" s="133">
        <v>1.1180000000000001</v>
      </c>
      <c r="D1631" s="63" t="e">
        <f t="shared" si="24"/>
        <v>#N/A</v>
      </c>
      <c r="F1631" s="129"/>
    </row>
    <row r="1632" spans="1:7">
      <c r="A1632" s="138">
        <v>42416</v>
      </c>
      <c r="B1632" s="133">
        <v>1.1166</v>
      </c>
      <c r="C1632" s="24">
        <v>31.09</v>
      </c>
      <c r="D1632" s="63">
        <f t="shared" si="24"/>
        <v>27.843453340497938</v>
      </c>
      <c r="F1632" s="129"/>
    </row>
    <row r="1633" spans="1:6">
      <c r="A1633" s="138">
        <v>42417</v>
      </c>
      <c r="B1633" s="133">
        <v>1.1135999999999999</v>
      </c>
      <c r="C1633" s="24">
        <v>33.21</v>
      </c>
      <c r="D1633" s="63">
        <f t="shared" si="24"/>
        <v>29.822198275862071</v>
      </c>
      <c r="F1633" s="129"/>
    </row>
    <row r="1634" spans="1:6">
      <c r="A1634" s="138">
        <v>42418</v>
      </c>
      <c r="B1634" s="133">
        <v>1.1084000000000001</v>
      </c>
      <c r="C1634" s="24">
        <v>33.200000000000003</v>
      </c>
      <c r="D1634" s="63">
        <f t="shared" si="24"/>
        <v>29.953085528690004</v>
      </c>
      <c r="F1634" s="129"/>
    </row>
    <row r="1635" spans="1:6">
      <c r="A1635" s="138">
        <v>42419</v>
      </c>
      <c r="B1635" s="133">
        <v>1.1095999999999999</v>
      </c>
      <c r="C1635" s="24">
        <v>31.66</v>
      </c>
      <c r="D1635" s="63">
        <f t="shared" si="24"/>
        <v>28.532804614275417</v>
      </c>
      <c r="F1635" s="129"/>
    </row>
    <row r="1636" spans="1:6">
      <c r="A1636" s="138">
        <v>42422</v>
      </c>
      <c r="B1636" s="133">
        <v>1.1026</v>
      </c>
      <c r="C1636" s="24">
        <v>33.590000000000003</v>
      </c>
      <c r="D1636" s="63">
        <f t="shared" ref="D1636:D1699" si="25">+IF(B1636&gt;0,IF(C1636&gt;0,(C1636/B1636),#N/A))</f>
        <v>30.464356974424092</v>
      </c>
      <c r="F1636" s="129"/>
    </row>
    <row r="1637" spans="1:6">
      <c r="A1637" s="138">
        <v>42423</v>
      </c>
      <c r="B1637" s="133">
        <v>1.1002000000000001</v>
      </c>
      <c r="C1637" s="24">
        <v>31.900000000000002</v>
      </c>
      <c r="D1637" s="63">
        <f t="shared" si="25"/>
        <v>28.994728231230685</v>
      </c>
      <c r="F1637" s="129"/>
    </row>
    <row r="1638" spans="1:6">
      <c r="A1638" s="138">
        <v>42424</v>
      </c>
      <c r="B1638" s="133">
        <v>1.0981000000000001</v>
      </c>
      <c r="C1638" s="24">
        <v>31.5</v>
      </c>
      <c r="D1638" s="63">
        <f t="shared" si="25"/>
        <v>28.685912029869773</v>
      </c>
      <c r="F1638" s="129"/>
    </row>
    <row r="1639" spans="1:6">
      <c r="A1639" s="138">
        <v>42425</v>
      </c>
      <c r="B1639" s="133">
        <v>1.1027</v>
      </c>
      <c r="C1639" s="24">
        <v>32.83</v>
      </c>
      <c r="D1639" s="63">
        <f t="shared" si="25"/>
        <v>29.772376893080619</v>
      </c>
      <c r="F1639" s="129"/>
    </row>
    <row r="1640" spans="1:6">
      <c r="A1640" s="138">
        <v>42426</v>
      </c>
      <c r="B1640" s="133">
        <v>1.1006</v>
      </c>
      <c r="C1640" s="24">
        <v>35.76</v>
      </c>
      <c r="D1640" s="63">
        <f t="shared" si="25"/>
        <v>32.491368344539339</v>
      </c>
      <c r="F1640" s="129"/>
    </row>
    <row r="1641" spans="1:6">
      <c r="A1641" s="138">
        <v>42429</v>
      </c>
      <c r="B1641" s="133">
        <v>1.0888</v>
      </c>
      <c r="C1641" s="24">
        <v>35.92</v>
      </c>
      <c r="D1641" s="63">
        <f t="shared" si="25"/>
        <v>32.990448199853049</v>
      </c>
      <c r="F1641" s="129"/>
    </row>
    <row r="1642" spans="1:6">
      <c r="A1642" s="132">
        <v>42430</v>
      </c>
      <c r="B1642" s="133">
        <v>1.0871999999999999</v>
      </c>
      <c r="C1642" s="24">
        <v>35.730000000000004</v>
      </c>
      <c r="D1642" s="63">
        <f t="shared" si="25"/>
        <v>32.86423841059603</v>
      </c>
      <c r="F1642" s="129"/>
    </row>
    <row r="1643" spans="1:6">
      <c r="A1643" s="132">
        <v>42431</v>
      </c>
      <c r="B1643" s="133">
        <v>1.0855999999999999</v>
      </c>
      <c r="C1643" s="24">
        <v>36.380000000000003</v>
      </c>
      <c r="D1643" s="63">
        <f t="shared" si="25"/>
        <v>33.511422254974214</v>
      </c>
      <c r="F1643" s="129"/>
    </row>
    <row r="1644" spans="1:6">
      <c r="A1644" s="132">
        <v>42432</v>
      </c>
      <c r="B1644" s="133">
        <v>1.0901000000000001</v>
      </c>
      <c r="C1644" s="24">
        <v>35.75</v>
      </c>
      <c r="D1644" s="63">
        <f t="shared" si="25"/>
        <v>32.795156407669019</v>
      </c>
      <c r="F1644" s="129"/>
    </row>
    <row r="1645" spans="1:6">
      <c r="A1645" s="132">
        <v>42433</v>
      </c>
      <c r="B1645" s="133">
        <v>1.097</v>
      </c>
      <c r="C1645" s="24">
        <v>37.61</v>
      </c>
      <c r="D1645" s="63">
        <f t="shared" si="25"/>
        <v>34.284412032816775</v>
      </c>
      <c r="F1645" s="129"/>
    </row>
    <row r="1646" spans="1:6">
      <c r="A1646" s="132">
        <v>42436</v>
      </c>
      <c r="B1646" s="133">
        <v>1.0952999999999999</v>
      </c>
      <c r="C1646" s="24">
        <v>39.020000000000003</v>
      </c>
      <c r="D1646" s="63">
        <f t="shared" si="25"/>
        <v>35.624942938007855</v>
      </c>
      <c r="F1646" s="129"/>
    </row>
    <row r="1647" spans="1:6">
      <c r="A1647" s="132">
        <v>42437</v>
      </c>
      <c r="B1647" s="133">
        <v>1.1028</v>
      </c>
      <c r="C1647" s="24">
        <v>39.160000000000004</v>
      </c>
      <c r="D1647" s="63">
        <f t="shared" si="25"/>
        <v>35.509611896989483</v>
      </c>
      <c r="F1647" s="129"/>
    </row>
    <row r="1648" spans="1:6">
      <c r="A1648" s="132">
        <v>42438</v>
      </c>
      <c r="B1648" s="133">
        <v>1.0972999999999999</v>
      </c>
      <c r="C1648" s="24">
        <v>40.26</v>
      </c>
      <c r="D1648" s="63">
        <f t="shared" si="25"/>
        <v>36.690057413651694</v>
      </c>
      <c r="F1648" s="129"/>
    </row>
    <row r="1649" spans="1:6">
      <c r="A1649" s="132">
        <v>42439</v>
      </c>
      <c r="B1649" s="133">
        <v>1.0857000000000001</v>
      </c>
      <c r="C1649" s="24">
        <v>38.630000000000003</v>
      </c>
      <c r="D1649" s="63">
        <f t="shared" si="25"/>
        <v>35.580731325412174</v>
      </c>
      <c r="F1649" s="129"/>
    </row>
    <row r="1650" spans="1:6">
      <c r="A1650" s="132">
        <v>42440</v>
      </c>
      <c r="B1650" s="133">
        <v>1.109</v>
      </c>
      <c r="C1650" s="24">
        <v>39.410000000000004</v>
      </c>
      <c r="D1650" s="63">
        <f t="shared" si="25"/>
        <v>35.536519386834989</v>
      </c>
      <c r="F1650" s="129"/>
    </row>
    <row r="1651" spans="1:6">
      <c r="A1651" s="132">
        <v>42443</v>
      </c>
      <c r="B1651" s="133">
        <v>1.1119000000000001</v>
      </c>
      <c r="C1651" s="24">
        <v>38.06</v>
      </c>
      <c r="D1651" s="63">
        <f t="shared" si="25"/>
        <v>34.22969691519021</v>
      </c>
      <c r="F1651" s="129"/>
    </row>
    <row r="1652" spans="1:6">
      <c r="A1652" s="132">
        <v>42444</v>
      </c>
      <c r="B1652" s="133">
        <v>1.1109</v>
      </c>
      <c r="C1652" s="24">
        <v>37.49</v>
      </c>
      <c r="D1652" s="63">
        <f t="shared" si="25"/>
        <v>33.747412008281579</v>
      </c>
      <c r="F1652" s="129"/>
    </row>
    <row r="1653" spans="1:6">
      <c r="A1653" s="132">
        <v>42445</v>
      </c>
      <c r="B1653" s="133">
        <v>1.1064000000000001</v>
      </c>
      <c r="C1653" s="24">
        <v>38.380000000000003</v>
      </c>
      <c r="D1653" s="63">
        <f t="shared" si="25"/>
        <v>34.689081706435289</v>
      </c>
      <c r="F1653" s="129"/>
    </row>
    <row r="1654" spans="1:6">
      <c r="A1654" s="132">
        <v>42446</v>
      </c>
      <c r="B1654" s="133">
        <v>1.1311</v>
      </c>
      <c r="C1654" s="24">
        <v>39.29</v>
      </c>
      <c r="D1654" s="63">
        <f t="shared" si="25"/>
        <v>34.736097604102198</v>
      </c>
      <c r="F1654" s="129"/>
    </row>
    <row r="1655" spans="1:6">
      <c r="A1655" s="132">
        <v>42447</v>
      </c>
      <c r="B1655" s="133">
        <v>1.1278999999999999</v>
      </c>
      <c r="C1655" s="24">
        <v>39.26</v>
      </c>
      <c r="D1655" s="63">
        <f t="shared" si="25"/>
        <v>34.808050359074386</v>
      </c>
      <c r="F1655" s="129"/>
    </row>
    <row r="1656" spans="1:6">
      <c r="A1656" s="132">
        <v>42450</v>
      </c>
      <c r="B1656" s="133">
        <v>1.1271</v>
      </c>
      <c r="C1656" s="24">
        <v>39.910000000000004</v>
      </c>
      <c r="D1656" s="63">
        <f t="shared" si="25"/>
        <v>35.409457900807382</v>
      </c>
      <c r="F1656" s="129"/>
    </row>
    <row r="1657" spans="1:6">
      <c r="A1657" s="132">
        <v>42451</v>
      </c>
      <c r="B1657" s="133">
        <v>1.1212</v>
      </c>
      <c r="C1657" s="24">
        <v>40.54</v>
      </c>
      <c r="D1657" s="63">
        <f t="shared" si="25"/>
        <v>36.157688191223691</v>
      </c>
      <c r="F1657" s="129"/>
    </row>
    <row r="1658" spans="1:6">
      <c r="A1658" s="132">
        <v>42452</v>
      </c>
      <c r="B1658" s="133">
        <v>1.1171</v>
      </c>
      <c r="C1658" s="24">
        <v>38.840000000000003</v>
      </c>
      <c r="D1658" s="63">
        <f t="shared" si="25"/>
        <v>34.76859726076448</v>
      </c>
      <c r="F1658" s="137"/>
    </row>
    <row r="1659" spans="1:6">
      <c r="A1659" s="132">
        <v>42453</v>
      </c>
      <c r="B1659" s="133">
        <v>1.1153999999999999</v>
      </c>
      <c r="C1659" s="24">
        <v>38.33</v>
      </c>
      <c r="D1659" s="63">
        <f t="shared" si="25"/>
        <v>34.364353595122829</v>
      </c>
      <c r="F1659" s="137"/>
    </row>
    <row r="1660" spans="1:6">
      <c r="A1660" s="132">
        <v>42454</v>
      </c>
      <c r="B1660" s="133">
        <v>1.1153999999999999</v>
      </c>
      <c r="D1660" s="63" t="e">
        <f t="shared" si="25"/>
        <v>#N/A</v>
      </c>
      <c r="F1660" s="137"/>
    </row>
    <row r="1661" spans="1:6">
      <c r="A1661" s="132">
        <v>42457</v>
      </c>
      <c r="B1661" s="133">
        <v>1.1153999999999999</v>
      </c>
      <c r="C1661" s="24">
        <v>38.33</v>
      </c>
      <c r="D1661" s="63">
        <f t="shared" si="25"/>
        <v>34.364353595122829</v>
      </c>
      <c r="F1661" s="137"/>
    </row>
    <row r="1662" spans="1:6">
      <c r="A1662" s="132">
        <v>42458</v>
      </c>
      <c r="B1662" s="133">
        <v>1.1194</v>
      </c>
      <c r="C1662" s="24">
        <v>36.75</v>
      </c>
      <c r="D1662" s="63">
        <f t="shared" si="25"/>
        <v>32.830087546900124</v>
      </c>
      <c r="F1662" s="137"/>
    </row>
    <row r="1663" spans="1:6">
      <c r="A1663" s="132">
        <v>42459</v>
      </c>
      <c r="B1663" s="133">
        <v>1.1324000000000001</v>
      </c>
      <c r="C1663" s="24">
        <v>36.75</v>
      </c>
      <c r="D1663" s="63">
        <f t="shared" si="25"/>
        <v>32.453196750264922</v>
      </c>
      <c r="F1663" s="137"/>
    </row>
    <row r="1664" spans="1:6">
      <c r="A1664" s="132">
        <v>42460</v>
      </c>
      <c r="B1664" s="133">
        <v>1.1385000000000001</v>
      </c>
      <c r="C1664" s="24">
        <v>36.75</v>
      </c>
      <c r="D1664" s="63">
        <f t="shared" si="25"/>
        <v>32.279314888010539</v>
      </c>
      <c r="F1664" s="137"/>
    </row>
    <row r="1665" spans="1:6">
      <c r="A1665" s="132">
        <v>42461</v>
      </c>
      <c r="B1665" s="133">
        <v>1.1432</v>
      </c>
      <c r="C1665" s="24">
        <v>36.42</v>
      </c>
      <c r="D1665" s="63">
        <f t="shared" si="25"/>
        <v>31.857942617214839</v>
      </c>
      <c r="F1665" s="137"/>
    </row>
    <row r="1666" spans="1:6">
      <c r="A1666" s="132">
        <v>42464</v>
      </c>
      <c r="B1666" s="133">
        <v>1.1380000000000001</v>
      </c>
      <c r="C1666" s="24">
        <v>36.050000000000004</v>
      </c>
      <c r="D1666" s="63">
        <f t="shared" si="25"/>
        <v>31.678383128295255</v>
      </c>
      <c r="F1666" s="137"/>
    </row>
    <row r="1667" spans="1:6">
      <c r="A1667" s="132">
        <v>42465</v>
      </c>
      <c r="B1667" s="133">
        <v>1.1367</v>
      </c>
      <c r="C1667" s="24">
        <v>35.880000000000003</v>
      </c>
      <c r="D1667" s="63">
        <f t="shared" si="25"/>
        <v>31.565056743204014</v>
      </c>
      <c r="F1667" s="137"/>
    </row>
    <row r="1668" spans="1:6">
      <c r="A1668" s="132">
        <v>42466</v>
      </c>
      <c r="B1668" s="133">
        <v>1.1336000000000002</v>
      </c>
      <c r="C1668" s="24">
        <v>37.770000000000003</v>
      </c>
      <c r="D1668" s="63">
        <f t="shared" si="25"/>
        <v>33.318630910374026</v>
      </c>
      <c r="F1668" s="137"/>
    </row>
    <row r="1669" spans="1:6">
      <c r="A1669" s="132">
        <v>42467</v>
      </c>
      <c r="B1669" s="133">
        <v>1.1364000000000001</v>
      </c>
      <c r="C1669" s="24">
        <v>37.15</v>
      </c>
      <c r="D1669" s="63">
        <f t="shared" si="25"/>
        <v>32.69095388947553</v>
      </c>
      <c r="F1669" s="137"/>
    </row>
    <row r="1670" spans="1:6">
      <c r="A1670" s="132">
        <v>42468</v>
      </c>
      <c r="B1670" s="133">
        <v>1.1363000000000001</v>
      </c>
      <c r="C1670" s="24">
        <v>40.71</v>
      </c>
      <c r="D1670" s="63">
        <f t="shared" si="25"/>
        <v>35.826806301152864</v>
      </c>
      <c r="F1670" s="137"/>
    </row>
    <row r="1671" spans="1:6">
      <c r="A1671" s="132">
        <v>42471</v>
      </c>
      <c r="B1671" s="133">
        <v>1.139</v>
      </c>
      <c r="C1671" s="24">
        <v>41.58</v>
      </c>
      <c r="D1671" s="63">
        <f t="shared" si="25"/>
        <v>36.505706760316066</v>
      </c>
      <c r="F1671" s="137"/>
    </row>
    <row r="1672" spans="1:6">
      <c r="A1672" s="132">
        <v>42472</v>
      </c>
      <c r="B1672" s="133">
        <v>1.1395999999999999</v>
      </c>
      <c r="C1672" s="24">
        <v>43.02</v>
      </c>
      <c r="D1672" s="63">
        <f t="shared" si="25"/>
        <v>37.750087750087758</v>
      </c>
      <c r="F1672" s="137"/>
    </row>
    <row r="1673" spans="1:6">
      <c r="A1673" s="132">
        <v>42473</v>
      </c>
      <c r="B1673" s="133">
        <v>1.1298000000000001</v>
      </c>
      <c r="C1673" s="24">
        <v>42.81</v>
      </c>
      <c r="D1673" s="63">
        <f t="shared" si="25"/>
        <v>37.891662241104619</v>
      </c>
      <c r="F1673" s="137"/>
    </row>
    <row r="1674" spans="1:6">
      <c r="A1674" s="132">
        <v>42474</v>
      </c>
      <c r="B1674" s="133">
        <v>1.1252</v>
      </c>
      <c r="C1674" s="24">
        <v>43.02</v>
      </c>
      <c r="D1674" s="63">
        <f t="shared" si="25"/>
        <v>38.233202986135801</v>
      </c>
      <c r="F1674" s="137"/>
    </row>
    <row r="1675" spans="1:6">
      <c r="A1675" s="132">
        <v>42475</v>
      </c>
      <c r="B1675" s="133">
        <v>1.1284000000000001</v>
      </c>
      <c r="C1675" s="24">
        <v>41.32</v>
      </c>
      <c r="D1675" s="63">
        <f t="shared" si="25"/>
        <v>36.618220489188232</v>
      </c>
      <c r="F1675" s="137"/>
    </row>
    <row r="1676" spans="1:6">
      <c r="A1676" s="132">
        <v>42478</v>
      </c>
      <c r="B1676" s="133">
        <v>1.1306</v>
      </c>
      <c r="C1676" s="24">
        <v>41.64</v>
      </c>
      <c r="D1676" s="63">
        <f t="shared" si="25"/>
        <v>36.830001768972224</v>
      </c>
      <c r="F1676" s="137"/>
    </row>
    <row r="1677" spans="1:6">
      <c r="A1677" s="132">
        <v>42479</v>
      </c>
      <c r="B1677" s="133">
        <v>1.1343000000000001</v>
      </c>
      <c r="C1677" s="24">
        <v>43.02</v>
      </c>
      <c r="D1677" s="63">
        <f t="shared" si="25"/>
        <v>37.926474477651418</v>
      </c>
      <c r="F1677" s="137"/>
    </row>
    <row r="1678" spans="1:6">
      <c r="A1678" s="132">
        <v>42480</v>
      </c>
      <c r="B1678" s="133">
        <v>1.1379000000000001</v>
      </c>
      <c r="C1678" s="24">
        <v>43.09</v>
      </c>
      <c r="D1678" s="63">
        <f t="shared" si="25"/>
        <v>37.868002460673168</v>
      </c>
      <c r="F1678" s="129"/>
    </row>
    <row r="1679" spans="1:6">
      <c r="A1679" s="132">
        <v>42481</v>
      </c>
      <c r="B1679" s="133">
        <v>1.1355</v>
      </c>
      <c r="C1679" s="24">
        <v>43.480000000000004</v>
      </c>
      <c r="D1679" s="63">
        <f t="shared" si="25"/>
        <v>38.291501541171293</v>
      </c>
      <c r="F1679" s="134"/>
    </row>
    <row r="1680" spans="1:6">
      <c r="A1680" s="132">
        <v>42482</v>
      </c>
      <c r="B1680" s="133">
        <v>1.1263000000000001</v>
      </c>
      <c r="C1680" s="24">
        <v>43.97</v>
      </c>
      <c r="D1680" s="63">
        <f t="shared" si="25"/>
        <v>39.039332327088694</v>
      </c>
      <c r="F1680" s="134"/>
    </row>
    <row r="1681" spans="1:6">
      <c r="A1681" s="132">
        <v>42485</v>
      </c>
      <c r="B1681" s="133">
        <v>1.1264000000000001</v>
      </c>
      <c r="C1681" s="24">
        <v>42.97</v>
      </c>
      <c r="D1681" s="63">
        <f t="shared" si="25"/>
        <v>38.148082386363633</v>
      </c>
      <c r="F1681" s="134"/>
    </row>
    <row r="1682" spans="1:6">
      <c r="A1682" s="132">
        <v>42486</v>
      </c>
      <c r="B1682" s="133">
        <v>1.1287</v>
      </c>
      <c r="C1682" s="24">
        <v>43.94</v>
      </c>
      <c r="D1682" s="63">
        <f t="shared" si="25"/>
        <v>38.929742181270484</v>
      </c>
      <c r="F1682" s="134"/>
    </row>
    <row r="1683" spans="1:6">
      <c r="A1683" s="132">
        <v>42487</v>
      </c>
      <c r="B1683" s="133">
        <v>1.1303000000000001</v>
      </c>
      <c r="C1683" s="24">
        <v>44.17</v>
      </c>
      <c r="D1683" s="63">
        <f t="shared" si="25"/>
        <v>39.078120852870917</v>
      </c>
      <c r="F1683" s="134"/>
    </row>
    <row r="1684" spans="1:6">
      <c r="A1684" s="132">
        <v>42488</v>
      </c>
      <c r="B1684" s="133">
        <v>1.1357999999999999</v>
      </c>
      <c r="C1684" s="24">
        <v>45.6</v>
      </c>
      <c r="D1684" s="63">
        <f t="shared" si="25"/>
        <v>40.147913365029055</v>
      </c>
      <c r="F1684" s="134"/>
    </row>
    <row r="1685" spans="1:6">
      <c r="A1685" s="132">
        <v>42489</v>
      </c>
      <c r="B1685" s="133">
        <v>1.1403000000000001</v>
      </c>
      <c r="C1685" s="24">
        <v>45.64</v>
      </c>
      <c r="D1685" s="63">
        <f t="shared" si="25"/>
        <v>40.024554941682013</v>
      </c>
      <c r="F1685" s="134"/>
    </row>
    <row r="1686" spans="1:6">
      <c r="A1686" s="132">
        <v>42492</v>
      </c>
      <c r="B1686" s="133">
        <v>1.1493</v>
      </c>
      <c r="C1686" s="24">
        <v>45.82</v>
      </c>
      <c r="D1686" s="63">
        <f t="shared" si="25"/>
        <v>39.867745584268683</v>
      </c>
      <c r="F1686" s="134"/>
    </row>
    <row r="1687" spans="1:6">
      <c r="A1687" s="132">
        <v>42493</v>
      </c>
      <c r="B1687" s="133">
        <v>1.1569</v>
      </c>
      <c r="C1687" s="24">
        <v>43.09</v>
      </c>
      <c r="D1687" s="63">
        <f t="shared" si="25"/>
        <v>37.246088685279631</v>
      </c>
      <c r="F1687" s="134"/>
    </row>
    <row r="1688" spans="1:6">
      <c r="A1688" s="132">
        <v>42494</v>
      </c>
      <c r="B1688" s="133">
        <v>1.1505000000000001</v>
      </c>
      <c r="C1688" s="24">
        <v>43.08</v>
      </c>
      <c r="D1688" s="63">
        <f t="shared" si="25"/>
        <v>37.444589308996086</v>
      </c>
      <c r="F1688" s="134"/>
    </row>
    <row r="1689" spans="1:6">
      <c r="A1689" s="132">
        <v>42495</v>
      </c>
      <c r="B1689" s="133">
        <v>1.1438999999999999</v>
      </c>
      <c r="C1689" s="24">
        <v>44.39</v>
      </c>
      <c r="D1689" s="63">
        <f t="shared" si="25"/>
        <v>38.805839671299942</v>
      </c>
      <c r="F1689" s="134"/>
    </row>
    <row r="1690" spans="1:6">
      <c r="A1690" s="132">
        <v>42496</v>
      </c>
      <c r="B1690" s="133">
        <v>1.1427</v>
      </c>
      <c r="C1690" s="24">
        <v>44.6</v>
      </c>
      <c r="D1690" s="63">
        <f t="shared" si="25"/>
        <v>39.030366675417866</v>
      </c>
      <c r="F1690" s="134"/>
    </row>
    <row r="1691" spans="1:6">
      <c r="A1691" s="132">
        <v>42499</v>
      </c>
      <c r="B1691" s="133">
        <v>1.1395</v>
      </c>
      <c r="C1691" s="24">
        <v>42.43</v>
      </c>
      <c r="D1691" s="63">
        <f t="shared" si="25"/>
        <v>37.235629662132517</v>
      </c>
      <c r="F1691" s="134"/>
    </row>
    <row r="1692" spans="1:6">
      <c r="A1692" s="132">
        <v>42500</v>
      </c>
      <c r="B1692" s="133">
        <v>1.1375</v>
      </c>
      <c r="C1692" s="24">
        <v>44.01</v>
      </c>
      <c r="D1692" s="63">
        <f t="shared" si="25"/>
        <v>38.690109890109888</v>
      </c>
      <c r="F1692" s="134"/>
    </row>
    <row r="1693" spans="1:6">
      <c r="A1693" s="132">
        <v>42501</v>
      </c>
      <c r="B1693" s="133">
        <v>1.1409</v>
      </c>
      <c r="C1693" s="24">
        <v>46.08</v>
      </c>
      <c r="D1693" s="63">
        <f t="shared" si="25"/>
        <v>40.389166447541413</v>
      </c>
      <c r="F1693" s="134"/>
    </row>
    <row r="1694" spans="1:6">
      <c r="A1694" s="132">
        <v>42502</v>
      </c>
      <c r="B1694" s="133">
        <v>1.1389</v>
      </c>
      <c r="C1694" s="24">
        <v>46.43</v>
      </c>
      <c r="D1694" s="63">
        <f t="shared" si="25"/>
        <v>40.76740714724734</v>
      </c>
      <c r="F1694" s="134"/>
    </row>
    <row r="1695" spans="1:6">
      <c r="A1695" s="132">
        <v>42503</v>
      </c>
      <c r="B1695" s="133">
        <v>1.1348</v>
      </c>
      <c r="C1695" s="24">
        <v>47.050000000000004</v>
      </c>
      <c r="D1695" s="63">
        <f t="shared" si="25"/>
        <v>41.461050405357774</v>
      </c>
      <c r="F1695" s="134"/>
    </row>
    <row r="1696" spans="1:6">
      <c r="A1696" s="132">
        <v>42506</v>
      </c>
      <c r="B1696" s="133">
        <v>1.1324000000000001</v>
      </c>
      <c r="C1696" s="24">
        <v>48.49</v>
      </c>
      <c r="D1696" s="63">
        <f t="shared" si="25"/>
        <v>42.820558106676089</v>
      </c>
      <c r="F1696" s="134"/>
    </row>
    <row r="1697" spans="1:6">
      <c r="A1697" s="132">
        <v>42507</v>
      </c>
      <c r="B1697" s="133">
        <v>1.1317999999999999</v>
      </c>
      <c r="C1697" s="24">
        <v>48.71</v>
      </c>
      <c r="D1697" s="63">
        <f t="shared" si="25"/>
        <v>43.037639158861992</v>
      </c>
      <c r="F1697" s="134"/>
    </row>
    <row r="1698" spans="1:6">
      <c r="A1698" s="132">
        <v>42508</v>
      </c>
      <c r="B1698" s="133">
        <v>1.1278999999999999</v>
      </c>
      <c r="C1698" s="24">
        <v>48.93</v>
      </c>
      <c r="D1698" s="63">
        <f t="shared" si="25"/>
        <v>43.381505452611052</v>
      </c>
      <c r="F1698" s="134"/>
    </row>
    <row r="1699" spans="1:6">
      <c r="A1699" s="132">
        <v>42509</v>
      </c>
      <c r="B1699" s="133">
        <v>1.1196999999999999</v>
      </c>
      <c r="C1699" s="24">
        <v>47.01</v>
      </c>
      <c r="D1699" s="63">
        <f t="shared" si="25"/>
        <v>41.984460123247302</v>
      </c>
      <c r="F1699" s="134"/>
    </row>
    <row r="1700" spans="1:6">
      <c r="A1700" s="132">
        <v>42510</v>
      </c>
      <c r="B1700" s="133">
        <v>1.1218999999999999</v>
      </c>
      <c r="C1700" s="24">
        <v>48.54</v>
      </c>
      <c r="D1700" s="63">
        <f t="shared" ref="D1700:D1763" si="26">+IF(B1700&gt;0,IF(C1700&gt;0,(C1700/B1700),#N/A))</f>
        <v>43.265888225332027</v>
      </c>
      <c r="F1700" s="134"/>
    </row>
    <row r="1701" spans="1:6">
      <c r="A1701" s="132">
        <v>42513</v>
      </c>
      <c r="B1701" s="133">
        <v>1.1214999999999999</v>
      </c>
      <c r="C1701" s="24">
        <v>47.77</v>
      </c>
      <c r="D1701" s="63">
        <f t="shared" si="26"/>
        <v>42.594739188586722</v>
      </c>
      <c r="F1701" s="134"/>
    </row>
    <row r="1702" spans="1:6">
      <c r="A1702" s="132">
        <v>42514</v>
      </c>
      <c r="B1702" s="133">
        <v>1.1168</v>
      </c>
      <c r="C1702" s="24">
        <v>48.42</v>
      </c>
      <c r="D1702" s="63">
        <f t="shared" si="26"/>
        <v>43.356017191977081</v>
      </c>
      <c r="F1702" s="134"/>
    </row>
    <row r="1703" spans="1:6">
      <c r="A1703" s="132">
        <v>42515</v>
      </c>
      <c r="B1703" s="133">
        <v>1.1146</v>
      </c>
      <c r="C1703" s="24">
        <v>48.870000000000005</v>
      </c>
      <c r="D1703" s="63">
        <f t="shared" si="26"/>
        <v>43.845325677373054</v>
      </c>
      <c r="F1703" s="134"/>
    </row>
    <row r="1704" spans="1:6">
      <c r="A1704" s="132">
        <v>42516</v>
      </c>
      <c r="B1704" s="133">
        <v>1.1168</v>
      </c>
      <c r="C1704" s="24">
        <v>49.52</v>
      </c>
      <c r="D1704" s="63">
        <f t="shared" si="26"/>
        <v>44.340974212034389</v>
      </c>
      <c r="F1704" s="134"/>
    </row>
    <row r="1705" spans="1:6">
      <c r="A1705" s="132">
        <v>42517</v>
      </c>
      <c r="B1705" s="133">
        <v>1.1168</v>
      </c>
      <c r="C1705" s="24">
        <v>49.09</v>
      </c>
      <c r="D1705" s="63">
        <f t="shared" si="26"/>
        <v>43.955945558739259</v>
      </c>
      <c r="F1705" s="134"/>
    </row>
    <row r="1706" spans="1:6">
      <c r="A1706" s="132">
        <v>42520</v>
      </c>
      <c r="B1706" s="133">
        <v>1.1138999999999999</v>
      </c>
      <c r="D1706" s="63" t="e">
        <f t="shared" si="26"/>
        <v>#N/A</v>
      </c>
      <c r="F1706" s="134"/>
    </row>
    <row r="1707" spans="1:6">
      <c r="A1707" s="132">
        <v>42521</v>
      </c>
      <c r="B1707" s="133">
        <v>1.1153999999999999</v>
      </c>
      <c r="C1707" s="24">
        <v>49.26</v>
      </c>
      <c r="D1707" s="63">
        <f t="shared" si="26"/>
        <v>44.163528778913395</v>
      </c>
      <c r="F1707" s="134"/>
    </row>
    <row r="1708" spans="1:6">
      <c r="A1708" s="132">
        <v>42522</v>
      </c>
      <c r="B1708" s="133">
        <v>1.1173999999999999</v>
      </c>
      <c r="C1708" s="24">
        <v>48.81</v>
      </c>
      <c r="D1708" s="63">
        <f t="shared" si="26"/>
        <v>43.681761231430109</v>
      </c>
      <c r="F1708" s="134"/>
    </row>
    <row r="1709" spans="1:6">
      <c r="A1709" s="132">
        <v>42523</v>
      </c>
      <c r="B1709" s="133">
        <v>1.1188</v>
      </c>
      <c r="C1709" s="24">
        <v>49.050000000000004</v>
      </c>
      <c r="D1709" s="63">
        <f t="shared" si="26"/>
        <v>43.84161601716125</v>
      </c>
      <c r="F1709" s="134"/>
    </row>
    <row r="1710" spans="1:6">
      <c r="A1710" s="132">
        <v>42524</v>
      </c>
      <c r="B1710" s="133">
        <v>1.1153999999999999</v>
      </c>
      <c r="C1710" s="24">
        <v>48.5</v>
      </c>
      <c r="D1710" s="63">
        <f t="shared" si="26"/>
        <v>43.482158866774256</v>
      </c>
      <c r="F1710" s="134"/>
    </row>
    <row r="1711" spans="1:6">
      <c r="A1711" s="132">
        <v>42527</v>
      </c>
      <c r="B1711" s="133">
        <v>1.1349</v>
      </c>
      <c r="C1711" s="24">
        <v>48.94</v>
      </c>
      <c r="D1711" s="63">
        <f t="shared" si="26"/>
        <v>43.122742091814253</v>
      </c>
      <c r="F1711" s="134"/>
    </row>
    <row r="1712" spans="1:6">
      <c r="A1712" s="132">
        <v>42528</v>
      </c>
      <c r="B1712" s="133">
        <v>1.1348</v>
      </c>
      <c r="C1712" s="24">
        <v>49.76</v>
      </c>
      <c r="D1712" s="63">
        <f t="shared" si="26"/>
        <v>43.849136411702503</v>
      </c>
      <c r="F1712" s="134"/>
    </row>
    <row r="1713" spans="1:6">
      <c r="A1713" s="132">
        <v>42529</v>
      </c>
      <c r="B1713" s="133">
        <v>1.1377999999999999</v>
      </c>
      <c r="C1713" s="24">
        <v>50.730000000000004</v>
      </c>
      <c r="D1713" s="63">
        <f t="shared" si="26"/>
        <v>44.586043241342949</v>
      </c>
      <c r="F1713" s="134"/>
    </row>
    <row r="1714" spans="1:6">
      <c r="A1714" s="132">
        <v>42530</v>
      </c>
      <c r="B1714" s="133">
        <v>1.1343000000000001</v>
      </c>
      <c r="C1714" s="24">
        <v>50.59</v>
      </c>
      <c r="D1714" s="63">
        <f t="shared" si="26"/>
        <v>44.600193952217225</v>
      </c>
      <c r="F1714" s="134"/>
    </row>
    <row r="1715" spans="1:6">
      <c r="A1715" s="132">
        <v>42531</v>
      </c>
      <c r="B1715" s="133">
        <v>1.1304000000000001</v>
      </c>
      <c r="C1715" s="24">
        <v>49.7</v>
      </c>
      <c r="D1715" s="63">
        <f t="shared" si="26"/>
        <v>43.966737438075015</v>
      </c>
      <c r="F1715" s="134"/>
    </row>
    <row r="1716" spans="1:6">
      <c r="A1716" s="132">
        <v>42534</v>
      </c>
      <c r="B1716" s="133">
        <v>1.1268</v>
      </c>
      <c r="C1716" s="24">
        <v>49.36</v>
      </c>
      <c r="D1716" s="63">
        <f t="shared" si="26"/>
        <v>43.805466808661699</v>
      </c>
      <c r="F1716" s="134"/>
    </row>
    <row r="1717" spans="1:6">
      <c r="A1717" s="132">
        <v>42535</v>
      </c>
      <c r="B1717" s="133">
        <v>1.1225000000000001</v>
      </c>
      <c r="C1717" s="24">
        <v>47.88</v>
      </c>
      <c r="D1717" s="63">
        <f t="shared" si="26"/>
        <v>42.654788418708243</v>
      </c>
      <c r="F1717" s="134"/>
    </row>
    <row r="1718" spans="1:6">
      <c r="A1718" s="132">
        <v>42536</v>
      </c>
      <c r="B1718" s="133">
        <v>1.123</v>
      </c>
      <c r="C1718" s="24">
        <v>47.47</v>
      </c>
      <c r="D1718" s="63">
        <f t="shared" si="26"/>
        <v>42.270703472840601</v>
      </c>
      <c r="F1718" s="134"/>
    </row>
    <row r="1719" spans="1:6">
      <c r="A1719" s="132">
        <v>42537</v>
      </c>
      <c r="B1719" s="133">
        <v>1.1173999999999999</v>
      </c>
      <c r="C1719" s="24">
        <v>45.660000000000004</v>
      </c>
      <c r="D1719" s="63">
        <f t="shared" si="26"/>
        <v>40.862717021657424</v>
      </c>
      <c r="F1719" s="134"/>
    </row>
    <row r="1720" spans="1:6">
      <c r="A1720" s="132">
        <v>42538</v>
      </c>
      <c r="B1720" s="133">
        <v>1.1254</v>
      </c>
      <c r="C1720" s="24">
        <v>46.57</v>
      </c>
      <c r="D1720" s="63">
        <f t="shared" si="26"/>
        <v>41.380842367158344</v>
      </c>
      <c r="F1720" s="134"/>
    </row>
    <row r="1721" spans="1:6">
      <c r="A1721" s="132">
        <v>42541</v>
      </c>
      <c r="B1721" s="133">
        <v>1.1332</v>
      </c>
      <c r="C1721" s="24">
        <v>48.68</v>
      </c>
      <c r="D1721" s="63">
        <f t="shared" si="26"/>
        <v>42.957995058242147</v>
      </c>
      <c r="F1721" s="134"/>
    </row>
    <row r="1722" spans="1:6">
      <c r="A1722" s="132">
        <v>42542</v>
      </c>
      <c r="B1722" s="133">
        <v>1.1314</v>
      </c>
      <c r="C1722" s="24">
        <v>48.18</v>
      </c>
      <c r="D1722" s="63">
        <f t="shared" si="26"/>
        <v>42.584408697189325</v>
      </c>
      <c r="F1722" s="134"/>
    </row>
    <row r="1723" spans="1:6">
      <c r="A1723" s="132">
        <v>42543</v>
      </c>
      <c r="B1723" s="133">
        <v>1.1283000000000001</v>
      </c>
      <c r="C1723" s="24">
        <v>48.43</v>
      </c>
      <c r="D1723" s="63">
        <f t="shared" si="26"/>
        <v>42.922981476557652</v>
      </c>
      <c r="F1723" s="134"/>
    </row>
    <row r="1724" spans="1:6">
      <c r="A1724" s="132">
        <v>42544</v>
      </c>
      <c r="B1724" s="133">
        <v>1.1389</v>
      </c>
      <c r="C1724" s="24">
        <v>48.63</v>
      </c>
      <c r="D1724" s="63">
        <f t="shared" si="26"/>
        <v>42.699095618579335</v>
      </c>
      <c r="F1724" s="134"/>
    </row>
    <row r="1725" spans="1:6">
      <c r="A1725" s="132">
        <v>42545</v>
      </c>
      <c r="B1725" s="133">
        <v>1.1066</v>
      </c>
      <c r="C1725" s="24">
        <v>46.69</v>
      </c>
      <c r="D1725" s="63">
        <f t="shared" si="26"/>
        <v>42.192300741008488</v>
      </c>
      <c r="F1725" s="134"/>
    </row>
    <row r="1726" spans="1:6">
      <c r="A1726" s="132">
        <v>42548</v>
      </c>
      <c r="B1726" s="133">
        <v>1.0998000000000001</v>
      </c>
      <c r="C1726" s="24">
        <v>45.07</v>
      </c>
      <c r="D1726" s="63">
        <f t="shared" si="26"/>
        <v>40.980178214220764</v>
      </c>
      <c r="F1726" s="134"/>
    </row>
    <row r="1727" spans="1:6">
      <c r="A1727" s="132">
        <v>42549</v>
      </c>
      <c r="B1727" s="133">
        <v>1.1073</v>
      </c>
      <c r="C1727" s="24">
        <v>46.29</v>
      </c>
      <c r="D1727" s="63">
        <f t="shared" si="26"/>
        <v>41.804389054456784</v>
      </c>
      <c r="F1727" s="134"/>
    </row>
    <row r="1728" spans="1:6">
      <c r="A1728" s="132">
        <v>42550</v>
      </c>
      <c r="B1728" s="133">
        <v>1.109</v>
      </c>
      <c r="C1728" s="24">
        <v>48.4</v>
      </c>
      <c r="D1728" s="63">
        <f t="shared" si="26"/>
        <v>43.642921550946795</v>
      </c>
      <c r="F1728" s="134"/>
    </row>
    <row r="1729" spans="1:6">
      <c r="A1729" s="132">
        <v>42551</v>
      </c>
      <c r="B1729" s="133">
        <v>1.1102000000000001</v>
      </c>
      <c r="C1729" s="24">
        <v>48.050000000000004</v>
      </c>
      <c r="D1729" s="63">
        <f t="shared" si="26"/>
        <v>43.280490001801475</v>
      </c>
      <c r="F1729" s="134"/>
    </row>
    <row r="1730" spans="1:6">
      <c r="A1730" s="132">
        <v>42552</v>
      </c>
      <c r="B1730" s="133">
        <v>1.1134999999999999</v>
      </c>
      <c r="C1730" s="24">
        <v>47.65</v>
      </c>
      <c r="D1730" s="63">
        <f t="shared" si="26"/>
        <v>42.792995060619667</v>
      </c>
      <c r="F1730" s="134"/>
    </row>
    <row r="1731" spans="1:6">
      <c r="A1731" s="132">
        <v>42555</v>
      </c>
      <c r="B1731" s="133">
        <v>1.1137999999999999</v>
      </c>
      <c r="C1731" s="24">
        <v>48.02</v>
      </c>
      <c r="D1731" s="63">
        <f t="shared" si="26"/>
        <v>43.113664930867309</v>
      </c>
      <c r="F1731" s="134"/>
    </row>
    <row r="1732" spans="1:6">
      <c r="A1732" s="132">
        <v>42556</v>
      </c>
      <c r="B1732" s="133">
        <v>1.1146</v>
      </c>
      <c r="C1732" s="24">
        <v>45.64</v>
      </c>
      <c r="D1732" s="63">
        <f t="shared" si="26"/>
        <v>40.947425085232368</v>
      </c>
      <c r="F1732" s="134"/>
    </row>
    <row r="1733" spans="1:6">
      <c r="A1733" s="132">
        <v>42557</v>
      </c>
      <c r="B1733" s="133">
        <v>1.1069</v>
      </c>
      <c r="C1733" s="24">
        <v>45.7</v>
      </c>
      <c r="D1733" s="63">
        <f t="shared" si="26"/>
        <v>41.286475743066227</v>
      </c>
      <c r="F1733" s="134"/>
    </row>
    <row r="1734" spans="1:6">
      <c r="A1734" s="132">
        <v>42558</v>
      </c>
      <c r="B1734" s="133">
        <v>1.1080000000000001</v>
      </c>
      <c r="C1734" s="24">
        <v>45.93</v>
      </c>
      <c r="D1734" s="63">
        <f t="shared" si="26"/>
        <v>41.453068592057761</v>
      </c>
      <c r="F1734" s="134"/>
    </row>
    <row r="1735" spans="1:6">
      <c r="A1735" s="132">
        <v>42559</v>
      </c>
      <c r="B1735" s="133">
        <v>1.107</v>
      </c>
      <c r="C1735" s="24">
        <v>44.53</v>
      </c>
      <c r="D1735" s="63">
        <f t="shared" si="26"/>
        <v>40.225835591689254</v>
      </c>
      <c r="F1735" s="134"/>
    </row>
    <row r="1736" spans="1:6">
      <c r="A1736" s="132">
        <v>42562</v>
      </c>
      <c r="B1736" s="133">
        <v>1.1049</v>
      </c>
      <c r="C1736" s="24">
        <v>44.04</v>
      </c>
      <c r="D1736" s="63">
        <f t="shared" si="26"/>
        <v>39.858810752104262</v>
      </c>
      <c r="F1736" s="134"/>
    </row>
    <row r="1737" spans="1:6">
      <c r="A1737" s="132">
        <v>42563</v>
      </c>
      <c r="B1737" s="133">
        <v>1.1092</v>
      </c>
      <c r="C1737" s="24">
        <v>46.72</v>
      </c>
      <c r="D1737" s="63">
        <f t="shared" si="26"/>
        <v>42.120447169130905</v>
      </c>
      <c r="F1737" s="134"/>
    </row>
    <row r="1738" spans="1:6">
      <c r="A1738" s="132">
        <v>42564</v>
      </c>
      <c r="B1738" s="133">
        <v>1.1072</v>
      </c>
      <c r="C1738" s="24">
        <v>44.67</v>
      </c>
      <c r="D1738" s="63">
        <f t="shared" si="26"/>
        <v>40.345014450867055</v>
      </c>
      <c r="F1738" s="134"/>
    </row>
    <row r="1739" spans="1:6">
      <c r="A1739" s="132">
        <v>42565</v>
      </c>
      <c r="B1739" s="133">
        <v>1.1156999999999999</v>
      </c>
      <c r="C1739" s="24">
        <v>46.01</v>
      </c>
      <c r="D1739" s="63">
        <f t="shared" si="26"/>
        <v>41.238684234113116</v>
      </c>
      <c r="F1739" s="134"/>
    </row>
    <row r="1740" spans="1:6">
      <c r="A1740" s="132">
        <v>42566</v>
      </c>
      <c r="B1740" s="133">
        <v>1.1128</v>
      </c>
      <c r="C1740" s="24">
        <v>46.25</v>
      </c>
      <c r="D1740" s="63">
        <f t="shared" si="26"/>
        <v>41.561826024442844</v>
      </c>
      <c r="F1740" s="134"/>
    </row>
    <row r="1741" spans="1:6">
      <c r="A1741" s="132">
        <v>42569</v>
      </c>
      <c r="B1741" s="133">
        <v>1.1052999999999999</v>
      </c>
      <c r="C1741" s="24">
        <v>45.35</v>
      </c>
      <c r="D1741" s="63">
        <f t="shared" si="26"/>
        <v>41.029584728128114</v>
      </c>
      <c r="F1741" s="134"/>
    </row>
    <row r="1742" spans="1:6">
      <c r="A1742" s="132">
        <v>42570</v>
      </c>
      <c r="B1742" s="133">
        <v>1.1034999999999999</v>
      </c>
      <c r="C1742" s="24">
        <v>45.7</v>
      </c>
      <c r="D1742" s="63">
        <f t="shared" si="26"/>
        <v>41.413683733574992</v>
      </c>
      <c r="F1742" s="134"/>
    </row>
    <row r="1743" spans="1:6">
      <c r="A1743" s="132">
        <v>42571</v>
      </c>
      <c r="B1743" s="133">
        <v>1.1012999999999999</v>
      </c>
      <c r="C1743" s="24">
        <v>45.82</v>
      </c>
      <c r="D1743" s="63">
        <f t="shared" si="26"/>
        <v>41.605375465359124</v>
      </c>
      <c r="F1743" s="134"/>
    </row>
    <row r="1744" spans="1:6">
      <c r="A1744" s="132">
        <v>42572</v>
      </c>
      <c r="B1744" s="133">
        <v>1.1014999999999999</v>
      </c>
      <c r="C1744" s="24">
        <v>44.99</v>
      </c>
      <c r="D1744" s="63">
        <f t="shared" si="26"/>
        <v>40.844303222877897</v>
      </c>
      <c r="F1744" s="134"/>
    </row>
    <row r="1745" spans="1:6">
      <c r="A1745" s="132">
        <v>42573</v>
      </c>
      <c r="B1745" s="133">
        <v>1.1013999999999999</v>
      </c>
      <c r="C1745" s="24">
        <v>44.24</v>
      </c>
      <c r="D1745" s="63">
        <f t="shared" si="26"/>
        <v>40.167060105320502</v>
      </c>
      <c r="F1745" s="134"/>
    </row>
    <row r="1746" spans="1:6">
      <c r="A1746" s="132">
        <v>42576</v>
      </c>
      <c r="B1746" s="133">
        <v>1.0982000000000001</v>
      </c>
      <c r="C1746" s="24">
        <v>43.76</v>
      </c>
      <c r="D1746" s="63">
        <f t="shared" si="26"/>
        <v>39.84702240029138</v>
      </c>
      <c r="F1746" s="134"/>
    </row>
    <row r="1747" spans="1:6">
      <c r="A1747" s="132">
        <v>42577</v>
      </c>
      <c r="B1747" s="133">
        <v>1.0996999999999999</v>
      </c>
      <c r="C1747" s="24">
        <v>45.07</v>
      </c>
      <c r="D1747" s="63">
        <f t="shared" si="26"/>
        <v>40.983904701282171</v>
      </c>
      <c r="F1747" s="134"/>
    </row>
    <row r="1748" spans="1:6">
      <c r="A1748" s="132">
        <v>42578</v>
      </c>
      <c r="B1748" s="133">
        <v>1.0991</v>
      </c>
      <c r="C1748" s="24">
        <v>44.69</v>
      </c>
      <c r="D1748" s="63">
        <f t="shared" si="26"/>
        <v>40.660540442179965</v>
      </c>
      <c r="F1748" s="134"/>
    </row>
    <row r="1749" spans="1:6">
      <c r="A1749" s="132">
        <v>42579</v>
      </c>
      <c r="B1749" s="133">
        <v>1.109</v>
      </c>
      <c r="C1749" s="24">
        <v>44.22</v>
      </c>
      <c r="D1749" s="63">
        <f t="shared" si="26"/>
        <v>39.873760144274122</v>
      </c>
      <c r="F1749" s="134"/>
    </row>
    <row r="1750" spans="1:6">
      <c r="A1750" s="132">
        <v>42580</v>
      </c>
      <c r="B1750" s="133">
        <v>1.1113</v>
      </c>
      <c r="C1750" s="24">
        <v>43.050000000000004</v>
      </c>
      <c r="D1750" s="63">
        <f t="shared" si="26"/>
        <v>38.738414469540182</v>
      </c>
      <c r="F1750" s="134"/>
    </row>
    <row r="1751" spans="1:6">
      <c r="A1751" s="132">
        <v>42583</v>
      </c>
      <c r="B1751" s="133">
        <v>1.1164000000000001</v>
      </c>
      <c r="C1751" s="24">
        <v>42.45</v>
      </c>
      <c r="D1751" s="63">
        <f t="shared" si="26"/>
        <v>38.02400573271229</v>
      </c>
      <c r="F1751" s="134"/>
    </row>
    <row r="1752" spans="1:6">
      <c r="A1752" s="132">
        <v>42584</v>
      </c>
      <c r="B1752" s="133">
        <v>1.1193</v>
      </c>
      <c r="C1752" s="24">
        <v>42.660000000000004</v>
      </c>
      <c r="D1752" s="63">
        <f t="shared" si="26"/>
        <v>38.113106405789338</v>
      </c>
      <c r="F1752" s="134"/>
    </row>
    <row r="1753" spans="1:6">
      <c r="A1753" s="132">
        <v>42585</v>
      </c>
      <c r="B1753" s="133">
        <v>1.1200000000000001</v>
      </c>
      <c r="C1753" s="24">
        <v>42.550000000000004</v>
      </c>
      <c r="D1753" s="63">
        <f t="shared" si="26"/>
        <v>37.991071428571431</v>
      </c>
      <c r="F1753" s="134"/>
    </row>
    <row r="1754" spans="1:6">
      <c r="A1754" s="132">
        <v>42586</v>
      </c>
      <c r="B1754" s="133">
        <v>1.1135999999999999</v>
      </c>
      <c r="C1754" s="24">
        <v>42.4</v>
      </c>
      <c r="D1754" s="63">
        <f t="shared" si="26"/>
        <v>38.074712643678161</v>
      </c>
      <c r="F1754" s="134"/>
    </row>
    <row r="1755" spans="1:6">
      <c r="A1755" s="132">
        <v>42587</v>
      </c>
      <c r="B1755" s="133">
        <v>1.1155999999999999</v>
      </c>
      <c r="C1755" s="24">
        <v>43.25</v>
      </c>
      <c r="D1755" s="63">
        <f t="shared" si="26"/>
        <v>38.768375761921838</v>
      </c>
      <c r="F1755" s="134"/>
    </row>
    <row r="1756" spans="1:6">
      <c r="A1756" s="132">
        <v>42590</v>
      </c>
      <c r="B1756" s="133">
        <v>1.1087</v>
      </c>
      <c r="C1756" s="24">
        <v>44.09</v>
      </c>
      <c r="D1756" s="63">
        <f t="shared" si="26"/>
        <v>39.767295030215571</v>
      </c>
      <c r="F1756" s="134"/>
    </row>
    <row r="1757" spans="1:6">
      <c r="A1757" s="132">
        <v>42591</v>
      </c>
      <c r="B1757" s="133">
        <v>1.1077999999999999</v>
      </c>
      <c r="C1757" s="24">
        <v>45.12</v>
      </c>
      <c r="D1757" s="63">
        <f t="shared" si="26"/>
        <v>40.729373533128722</v>
      </c>
      <c r="F1757" s="134"/>
    </row>
    <row r="1758" spans="1:6">
      <c r="A1758" s="132">
        <v>42592</v>
      </c>
      <c r="B1758" s="133">
        <v>1.1184000000000001</v>
      </c>
      <c r="C1758" s="24">
        <v>45.42</v>
      </c>
      <c r="D1758" s="63">
        <f t="shared" si="26"/>
        <v>40.611587982832617</v>
      </c>
      <c r="F1758" s="134"/>
    </row>
    <row r="1759" spans="1:6">
      <c r="A1759" s="132">
        <v>42593</v>
      </c>
      <c r="B1759" s="133">
        <v>1.1153</v>
      </c>
      <c r="C1759" s="24">
        <v>44.7</v>
      </c>
      <c r="D1759" s="63">
        <f t="shared" si="26"/>
        <v>40.078902537433876</v>
      </c>
      <c r="F1759" s="134"/>
    </row>
    <row r="1760" spans="1:6">
      <c r="A1760" s="132">
        <v>42594</v>
      </c>
      <c r="B1760" s="133">
        <v>1.1157999999999999</v>
      </c>
      <c r="C1760" s="24">
        <v>44.97</v>
      </c>
      <c r="D1760" s="63">
        <f t="shared" si="26"/>
        <v>40.302921670550283</v>
      </c>
      <c r="F1760" s="134"/>
    </row>
    <row r="1761" spans="1:6">
      <c r="A1761" s="132">
        <v>42597</v>
      </c>
      <c r="B1761" s="133">
        <v>1.1180000000000001</v>
      </c>
      <c r="C1761" s="24">
        <v>46.52</v>
      </c>
      <c r="D1761" s="63">
        <f t="shared" si="26"/>
        <v>41.610017889087658</v>
      </c>
      <c r="F1761" s="134"/>
    </row>
    <row r="1762" spans="1:6">
      <c r="A1762" s="132">
        <v>42598</v>
      </c>
      <c r="B1762" s="133">
        <v>1.1294999999999999</v>
      </c>
      <c r="C1762" s="24">
        <v>47.76</v>
      </c>
      <c r="D1762" s="63">
        <f t="shared" si="26"/>
        <v>42.284196547144752</v>
      </c>
      <c r="F1762" s="134"/>
    </row>
    <row r="1763" spans="1:6">
      <c r="A1763" s="132">
        <v>42599</v>
      </c>
      <c r="B1763" s="133">
        <v>1.1275999999999999</v>
      </c>
      <c r="C1763" s="24">
        <v>48.870000000000005</v>
      </c>
      <c r="D1763" s="63">
        <f t="shared" si="26"/>
        <v>43.339836821567935</v>
      </c>
      <c r="F1763" s="134"/>
    </row>
    <row r="1764" spans="1:6">
      <c r="A1764" s="132">
        <v>42600</v>
      </c>
      <c r="B1764" s="133">
        <v>1.1321000000000001</v>
      </c>
      <c r="C1764" s="24">
        <v>49.33</v>
      </c>
      <c r="D1764" s="63">
        <f t="shared" ref="D1764:D1827" si="27">+IF(B1764&gt;0,IF(C1764&gt;0,(C1764/B1764),#N/A))</f>
        <v>43.573889232399956</v>
      </c>
      <c r="F1764" s="134"/>
    </row>
    <row r="1765" spans="1:6">
      <c r="A1765" s="132">
        <v>42601</v>
      </c>
      <c r="B1765" s="133">
        <v>1.1326000000000001</v>
      </c>
      <c r="C1765" s="24">
        <v>50.300000000000004</v>
      </c>
      <c r="D1765" s="63">
        <f t="shared" si="27"/>
        <v>44.411089528518453</v>
      </c>
      <c r="F1765" s="134"/>
    </row>
    <row r="1766" spans="1:6">
      <c r="A1766" s="132">
        <v>42604</v>
      </c>
      <c r="B1766" s="133">
        <v>1.1306</v>
      </c>
      <c r="C1766" s="24">
        <v>50.81</v>
      </c>
      <c r="D1766" s="63">
        <f t="shared" si="27"/>
        <v>44.940739430390941</v>
      </c>
      <c r="F1766" s="134"/>
    </row>
    <row r="1767" spans="1:6">
      <c r="A1767" s="132">
        <v>42605</v>
      </c>
      <c r="B1767" s="133">
        <v>1.1338999999999999</v>
      </c>
      <c r="C1767" s="24">
        <v>49.54</v>
      </c>
      <c r="D1767" s="63">
        <f t="shared" si="27"/>
        <v>43.689919746009352</v>
      </c>
      <c r="F1767" s="134"/>
    </row>
    <row r="1768" spans="1:6">
      <c r="A1768" s="132">
        <v>42606</v>
      </c>
      <c r="B1768" s="133">
        <v>1.1268</v>
      </c>
      <c r="C1768" s="24">
        <v>49.27</v>
      </c>
      <c r="D1768" s="63">
        <f t="shared" si="27"/>
        <v>43.725594604188856</v>
      </c>
      <c r="F1768" s="134"/>
    </row>
    <row r="1769" spans="1:6">
      <c r="A1769" s="132">
        <v>42607</v>
      </c>
      <c r="B1769" s="133">
        <v>1.129</v>
      </c>
      <c r="C1769" s="24">
        <v>49.300000000000004</v>
      </c>
      <c r="D1769" s="63">
        <f t="shared" si="27"/>
        <v>43.666961913197525</v>
      </c>
      <c r="F1769" s="134"/>
    </row>
    <row r="1770" spans="1:6">
      <c r="A1770" s="132">
        <v>42608</v>
      </c>
      <c r="B1770" s="133">
        <v>1.129</v>
      </c>
      <c r="C1770" s="24">
        <v>49.36</v>
      </c>
      <c r="D1770" s="63">
        <f t="shared" si="27"/>
        <v>43.720106288751104</v>
      </c>
      <c r="F1770" s="134"/>
    </row>
    <row r="1771" spans="1:6">
      <c r="A1771" s="132">
        <v>42611</v>
      </c>
      <c r="B1771" s="133">
        <v>1.117</v>
      </c>
      <c r="C1771" s="24">
        <v>49.7</v>
      </c>
      <c r="D1771" s="63">
        <f t="shared" si="27"/>
        <v>44.494180841539844</v>
      </c>
      <c r="F1771" s="134"/>
    </row>
    <row r="1772" spans="1:6">
      <c r="A1772" s="132">
        <v>42612</v>
      </c>
      <c r="B1772" s="133">
        <v>1.1168</v>
      </c>
      <c r="C1772" s="24">
        <v>49.31</v>
      </c>
      <c r="D1772" s="63">
        <f t="shared" si="27"/>
        <v>44.152936962750715</v>
      </c>
      <c r="F1772" s="134"/>
    </row>
    <row r="1773" spans="1:6">
      <c r="A1773" s="132">
        <v>42613</v>
      </c>
      <c r="B1773" s="133">
        <v>1.1132</v>
      </c>
      <c r="C1773" s="24">
        <v>49.19</v>
      </c>
      <c r="D1773" s="63">
        <f t="shared" si="27"/>
        <v>44.187926697808123</v>
      </c>
      <c r="F1773" s="134"/>
    </row>
    <row r="1774" spans="1:6">
      <c r="A1774" s="132">
        <v>42614</v>
      </c>
      <c r="B1774" s="133">
        <v>1.1146</v>
      </c>
      <c r="C1774" s="24">
        <v>47.050000000000004</v>
      </c>
      <c r="D1774" s="63">
        <f t="shared" si="27"/>
        <v>42.212452897900597</v>
      </c>
      <c r="F1774" s="134"/>
    </row>
    <row r="1775" spans="1:6">
      <c r="A1775" s="132">
        <v>42615</v>
      </c>
      <c r="B1775" s="133">
        <v>1.1193</v>
      </c>
      <c r="C1775" s="24">
        <v>47.050000000000004</v>
      </c>
      <c r="D1775" s="63">
        <f t="shared" si="27"/>
        <v>42.035200571785943</v>
      </c>
      <c r="F1775" s="134"/>
    </row>
    <row r="1776" spans="1:6">
      <c r="A1776" s="132">
        <v>42618</v>
      </c>
      <c r="B1776" s="133">
        <v>1.1155999999999999</v>
      </c>
      <c r="D1776" s="63" t="e">
        <f t="shared" si="27"/>
        <v>#N/A</v>
      </c>
      <c r="F1776" s="134"/>
    </row>
    <row r="1777" spans="1:6">
      <c r="A1777" s="132">
        <v>42619</v>
      </c>
      <c r="B1777" s="133">
        <v>1.1158999999999999</v>
      </c>
      <c r="C1777" s="24">
        <v>46.62</v>
      </c>
      <c r="D1777" s="63">
        <f t="shared" si="27"/>
        <v>41.777937091137197</v>
      </c>
      <c r="F1777" s="134"/>
    </row>
    <row r="1778" spans="1:6">
      <c r="A1778" s="132">
        <v>42620</v>
      </c>
      <c r="B1778" s="133">
        <v>1.1236999999999999</v>
      </c>
      <c r="C1778" s="24">
        <v>49.4</v>
      </c>
      <c r="D1778" s="63">
        <f t="shared" si="27"/>
        <v>43.961911542226574</v>
      </c>
      <c r="F1778" s="134"/>
    </row>
    <row r="1779" spans="1:6">
      <c r="A1779" s="132">
        <v>42621</v>
      </c>
      <c r="B1779" s="133">
        <v>1.1295999999999999</v>
      </c>
      <c r="C1779" s="24">
        <v>51.410000000000004</v>
      </c>
      <c r="D1779" s="63">
        <f t="shared" si="27"/>
        <v>45.51168555240794</v>
      </c>
      <c r="F1779" s="134"/>
    </row>
    <row r="1780" spans="1:6">
      <c r="A1780" s="132">
        <v>42622</v>
      </c>
      <c r="B1780" s="133">
        <v>1.1268</v>
      </c>
      <c r="C1780" s="24">
        <v>49.43</v>
      </c>
      <c r="D1780" s="63">
        <f t="shared" si="27"/>
        <v>43.867589634362794</v>
      </c>
      <c r="F1780" s="134"/>
    </row>
    <row r="1781" spans="1:6">
      <c r="A1781" s="132">
        <v>42625</v>
      </c>
      <c r="B1781" s="133">
        <v>1.1226</v>
      </c>
      <c r="C1781" s="24">
        <v>49.74</v>
      </c>
      <c r="D1781" s="63">
        <f t="shared" si="27"/>
        <v>44.307856761090328</v>
      </c>
      <c r="F1781" s="134"/>
    </row>
    <row r="1782" spans="1:6">
      <c r="A1782" s="132">
        <v>42626</v>
      </c>
      <c r="B1782" s="133">
        <v>1.1247</v>
      </c>
      <c r="C1782" s="24">
        <v>48.52</v>
      </c>
      <c r="D1782" s="63">
        <f t="shared" si="27"/>
        <v>43.140392993687207</v>
      </c>
      <c r="F1782" s="134"/>
    </row>
    <row r="1783" spans="1:6">
      <c r="A1783" s="132">
        <v>42627</v>
      </c>
      <c r="B1783" s="133">
        <v>1.1217999999999999</v>
      </c>
      <c r="C1783" s="24">
        <v>45.87</v>
      </c>
      <c r="D1783" s="63">
        <f t="shared" si="27"/>
        <v>40.88964164735247</v>
      </c>
      <c r="F1783" s="134"/>
    </row>
    <row r="1784" spans="1:6">
      <c r="A1784" s="132">
        <v>42628</v>
      </c>
      <c r="B1784" s="133">
        <v>1.1254</v>
      </c>
      <c r="C1784" s="24">
        <v>46.52</v>
      </c>
      <c r="D1784" s="63">
        <f t="shared" si="27"/>
        <v>41.33641371956638</v>
      </c>
      <c r="F1784" s="134"/>
    </row>
    <row r="1785" spans="1:6">
      <c r="A1785" s="132">
        <v>42629</v>
      </c>
      <c r="B1785" s="133">
        <v>1.1226</v>
      </c>
      <c r="C1785" s="24">
        <v>45.78</v>
      </c>
      <c r="D1785" s="63">
        <f t="shared" si="27"/>
        <v>40.780331373597008</v>
      </c>
      <c r="F1785" s="134"/>
    </row>
    <row r="1786" spans="1:6">
      <c r="A1786" s="132">
        <v>42632</v>
      </c>
      <c r="B1786" s="133">
        <v>1.1165</v>
      </c>
      <c r="C1786" s="24">
        <v>45.96</v>
      </c>
      <c r="D1786" s="63">
        <f t="shared" si="27"/>
        <v>41.164352888490818</v>
      </c>
      <c r="F1786" s="134"/>
    </row>
    <row r="1787" spans="1:6">
      <c r="A1787" s="132">
        <v>42633</v>
      </c>
      <c r="B1787" s="133">
        <v>1.1184000000000001</v>
      </c>
      <c r="C1787" s="24">
        <v>45.9</v>
      </c>
      <c r="D1787" s="63">
        <f t="shared" si="27"/>
        <v>41.040772532188839</v>
      </c>
      <c r="F1787" s="134"/>
    </row>
    <row r="1788" spans="1:6">
      <c r="A1788" s="132">
        <v>42634</v>
      </c>
      <c r="B1788" s="133">
        <v>1.115</v>
      </c>
      <c r="C1788" s="24">
        <v>46.85</v>
      </c>
      <c r="D1788" s="63">
        <f t="shared" si="27"/>
        <v>42.017937219730946</v>
      </c>
      <c r="F1788" s="134"/>
    </row>
    <row r="1789" spans="1:6">
      <c r="A1789" s="132">
        <v>42635</v>
      </c>
      <c r="B1789" s="133">
        <v>1.1237999999999999</v>
      </c>
      <c r="C1789" s="24">
        <v>47.67</v>
      </c>
      <c r="D1789" s="63">
        <f t="shared" si="27"/>
        <v>42.418579818473042</v>
      </c>
      <c r="F1789" s="134"/>
    </row>
    <row r="1790" spans="1:6">
      <c r="A1790" s="132">
        <v>42636</v>
      </c>
      <c r="B1790" s="133">
        <v>1.1214</v>
      </c>
      <c r="C1790" s="24">
        <v>45.92</v>
      </c>
      <c r="D1790" s="63">
        <f t="shared" si="27"/>
        <v>40.948813982521848</v>
      </c>
      <c r="F1790" s="134"/>
    </row>
    <row r="1791" spans="1:6">
      <c r="A1791" s="132">
        <v>42639</v>
      </c>
      <c r="B1791" s="133">
        <v>1.1262000000000001</v>
      </c>
      <c r="C1791" s="24">
        <v>47.27</v>
      </c>
      <c r="D1791" s="63">
        <f t="shared" si="27"/>
        <v>41.973006570768959</v>
      </c>
      <c r="F1791" s="134"/>
    </row>
    <row r="1792" spans="1:6">
      <c r="A1792" s="132">
        <v>42640</v>
      </c>
      <c r="B1792" s="133">
        <v>1.1220000000000001</v>
      </c>
      <c r="C1792" s="24">
        <v>45.95</v>
      </c>
      <c r="D1792" s="63">
        <f t="shared" si="27"/>
        <v>40.953654188948306</v>
      </c>
      <c r="F1792" s="134"/>
    </row>
    <row r="1793" spans="1:6">
      <c r="A1793" s="132">
        <v>42641</v>
      </c>
      <c r="B1793" s="133">
        <v>1.1225000000000001</v>
      </c>
      <c r="C1793" s="24">
        <v>48.7</v>
      </c>
      <c r="D1793" s="63">
        <f t="shared" si="27"/>
        <v>43.385300668151451</v>
      </c>
      <c r="F1793" s="134"/>
    </row>
    <row r="1794" spans="1:6">
      <c r="A1794" s="132">
        <v>42642</v>
      </c>
      <c r="B1794" s="133">
        <v>1.1221000000000001</v>
      </c>
      <c r="C1794" s="24">
        <v>49.160000000000004</v>
      </c>
      <c r="D1794" s="63">
        <f t="shared" si="27"/>
        <v>43.810712057748866</v>
      </c>
      <c r="F1794" s="134"/>
    </row>
    <row r="1795" spans="1:6">
      <c r="A1795" s="132">
        <v>42643</v>
      </c>
      <c r="B1795" s="133">
        <v>1.1161000000000001</v>
      </c>
      <c r="C1795" s="24">
        <v>50.050000000000004</v>
      </c>
      <c r="D1795" s="63">
        <f t="shared" si="27"/>
        <v>44.843652002508733</v>
      </c>
      <c r="F1795" s="134"/>
    </row>
    <row r="1796" spans="1:6">
      <c r="A1796" s="132">
        <v>42646</v>
      </c>
      <c r="B1796" s="133">
        <v>1.1235999999999999</v>
      </c>
      <c r="C1796" s="24">
        <v>50.89</v>
      </c>
      <c r="D1796" s="63">
        <f t="shared" si="27"/>
        <v>45.291918832324676</v>
      </c>
      <c r="F1796" s="134"/>
    </row>
    <row r="1797" spans="1:6">
      <c r="A1797" s="132">
        <v>42647</v>
      </c>
      <c r="B1797" s="133">
        <v>1.1161000000000001</v>
      </c>
      <c r="C1797" s="24">
        <v>50.86</v>
      </c>
      <c r="D1797" s="63">
        <f t="shared" si="27"/>
        <v>45.569393423528354</v>
      </c>
      <c r="F1797" s="134"/>
    </row>
    <row r="1798" spans="1:6">
      <c r="A1798" s="132">
        <v>42648</v>
      </c>
      <c r="B1798" s="133">
        <v>1.1211</v>
      </c>
      <c r="C1798" s="24">
        <v>51.79</v>
      </c>
      <c r="D1798" s="63">
        <f t="shared" si="27"/>
        <v>46.195700651146197</v>
      </c>
      <c r="F1798" s="134"/>
    </row>
    <row r="1799" spans="1:6">
      <c r="A1799" s="132">
        <v>42649</v>
      </c>
      <c r="B1799" s="133">
        <v>1.1185</v>
      </c>
      <c r="C1799" s="24">
        <v>52.53</v>
      </c>
      <c r="D1799" s="63">
        <f t="shared" si="27"/>
        <v>46.964684845775594</v>
      </c>
      <c r="F1799" s="134"/>
    </row>
    <row r="1800" spans="1:6">
      <c r="A1800" s="132">
        <v>42650</v>
      </c>
      <c r="B1800" s="133">
        <v>1.1140000000000001</v>
      </c>
      <c r="C1800" s="24">
        <v>51.870000000000005</v>
      </c>
      <c r="D1800" s="63">
        <f t="shared" si="27"/>
        <v>46.561938958707358</v>
      </c>
      <c r="F1800" s="134"/>
    </row>
    <row r="1801" spans="1:6">
      <c r="A1801" s="132">
        <v>42653</v>
      </c>
      <c r="B1801" s="133">
        <v>1.1160000000000001</v>
      </c>
      <c r="C1801" s="24">
        <v>53.120000000000005</v>
      </c>
      <c r="D1801" s="63">
        <f t="shared" si="27"/>
        <v>47.598566308243726</v>
      </c>
      <c r="F1801" s="134"/>
    </row>
    <row r="1802" spans="1:6">
      <c r="A1802" s="132">
        <v>42654</v>
      </c>
      <c r="B1802" s="133">
        <v>1.1079000000000001</v>
      </c>
      <c r="C1802" s="24">
        <v>52.36</v>
      </c>
      <c r="D1802" s="63">
        <f t="shared" si="27"/>
        <v>47.260583085115982</v>
      </c>
      <c r="F1802" s="134"/>
    </row>
    <row r="1803" spans="1:6">
      <c r="A1803" s="132">
        <v>42655</v>
      </c>
      <c r="B1803" s="133">
        <v>1.1020000000000001</v>
      </c>
      <c r="C1803" s="24">
        <v>51.800000000000004</v>
      </c>
      <c r="D1803" s="63">
        <f t="shared" si="27"/>
        <v>47.005444646098006</v>
      </c>
      <c r="F1803" s="134"/>
    </row>
    <row r="1804" spans="1:6">
      <c r="A1804" s="132">
        <v>42656</v>
      </c>
      <c r="B1804" s="133">
        <v>1.1037999999999999</v>
      </c>
      <c r="C1804" s="24">
        <v>51.97</v>
      </c>
      <c r="D1804" s="63">
        <f t="shared" si="27"/>
        <v>47.082804855952169</v>
      </c>
      <c r="F1804" s="134"/>
    </row>
    <row r="1805" spans="1:6">
      <c r="A1805" s="132">
        <v>42657</v>
      </c>
      <c r="B1805" s="133">
        <v>1.1002000000000001</v>
      </c>
      <c r="C1805" s="24">
        <v>51.94</v>
      </c>
      <c r="D1805" s="63">
        <f t="shared" si="27"/>
        <v>47.209598254862748</v>
      </c>
      <c r="F1805" s="134"/>
    </row>
    <row r="1806" spans="1:6">
      <c r="A1806" s="132">
        <v>42660</v>
      </c>
      <c r="B1806" s="133">
        <v>1.0993999999999999</v>
      </c>
      <c r="C1806" s="24">
        <v>51.53</v>
      </c>
      <c r="D1806" s="63">
        <f t="shared" si="27"/>
        <v>46.871020556667276</v>
      </c>
      <c r="F1806" s="134"/>
    </row>
    <row r="1807" spans="1:6">
      <c r="A1807" s="132">
        <v>42661</v>
      </c>
      <c r="B1807" s="133">
        <v>1.0992999999999999</v>
      </c>
      <c r="C1807" s="24">
        <v>51.67</v>
      </c>
      <c r="D1807" s="63">
        <f t="shared" si="27"/>
        <v>47.002638042390615</v>
      </c>
      <c r="F1807" s="134"/>
    </row>
    <row r="1808" spans="1:6">
      <c r="A1808" s="132">
        <v>42662</v>
      </c>
      <c r="B1808" s="133">
        <v>1.0979000000000001</v>
      </c>
      <c r="C1808" s="24">
        <v>52.65</v>
      </c>
      <c r="D1808" s="63">
        <f t="shared" si="27"/>
        <v>47.95518717551689</v>
      </c>
      <c r="F1808" s="134"/>
    </row>
    <row r="1809" spans="1:6">
      <c r="A1809" s="132">
        <v>42663</v>
      </c>
      <c r="B1809" s="133">
        <v>1.0980000000000001</v>
      </c>
      <c r="C1809" s="24">
        <v>51.38</v>
      </c>
      <c r="D1809" s="63">
        <f t="shared" si="27"/>
        <v>46.794171220400727</v>
      </c>
      <c r="F1809" s="134"/>
    </row>
    <row r="1810" spans="1:6">
      <c r="A1810" s="132">
        <v>42664</v>
      </c>
      <c r="B1810" s="133">
        <v>1.0886</v>
      </c>
      <c r="C1810" s="24">
        <v>51.77</v>
      </c>
      <c r="D1810" s="63">
        <f t="shared" si="27"/>
        <v>47.556494580194745</v>
      </c>
      <c r="F1810" s="134"/>
    </row>
    <row r="1811" spans="1:6">
      <c r="A1811" s="132">
        <v>42667</v>
      </c>
      <c r="B1811" s="133">
        <v>1.0891</v>
      </c>
      <c r="C1811" s="24">
        <v>51.47</v>
      </c>
      <c r="D1811" s="63">
        <f t="shared" si="27"/>
        <v>47.259204848039666</v>
      </c>
      <c r="F1811" s="134"/>
    </row>
    <row r="1812" spans="1:6">
      <c r="A1812" s="132">
        <v>42668</v>
      </c>
      <c r="B1812" s="133">
        <v>1.0871999999999999</v>
      </c>
      <c r="C1812" s="24">
        <v>50.7</v>
      </c>
      <c r="D1812" s="63">
        <f t="shared" si="27"/>
        <v>46.633554083885215</v>
      </c>
      <c r="F1812" s="134"/>
    </row>
    <row r="1813" spans="1:6">
      <c r="A1813" s="132">
        <v>42669</v>
      </c>
      <c r="B1813" s="133">
        <v>1.0925</v>
      </c>
      <c r="C1813" s="24">
        <v>49.95</v>
      </c>
      <c r="D1813" s="63">
        <f t="shared" si="27"/>
        <v>45.720823798627002</v>
      </c>
      <c r="F1813" s="134"/>
    </row>
    <row r="1814" spans="1:6">
      <c r="A1814" s="132">
        <v>42670</v>
      </c>
      <c r="B1814" s="133">
        <v>1.0927</v>
      </c>
      <c r="C1814" s="24">
        <v>50.480000000000004</v>
      </c>
      <c r="D1814" s="63">
        <f t="shared" si="27"/>
        <v>46.19749244989476</v>
      </c>
      <c r="F1814" s="134"/>
    </row>
    <row r="1815" spans="1:6">
      <c r="A1815" s="132">
        <v>42671</v>
      </c>
      <c r="B1815" s="133">
        <v>1.0922000000000001</v>
      </c>
      <c r="C1815" s="24">
        <v>49.75</v>
      </c>
      <c r="D1815" s="63">
        <f t="shared" si="27"/>
        <v>45.550265519135685</v>
      </c>
      <c r="F1815" s="134"/>
    </row>
    <row r="1816" spans="1:6">
      <c r="A1816" s="132">
        <v>42674</v>
      </c>
      <c r="B1816" s="133">
        <v>1.0946</v>
      </c>
      <c r="C1816" s="24">
        <v>48.59</v>
      </c>
      <c r="D1816" s="63">
        <f t="shared" si="27"/>
        <v>44.390644984469212</v>
      </c>
      <c r="F1816" s="134"/>
    </row>
    <row r="1817" spans="1:6">
      <c r="A1817" s="132">
        <v>42675</v>
      </c>
      <c r="B1817" s="133">
        <v>1.1025</v>
      </c>
      <c r="C1817" s="24">
        <v>48.17</v>
      </c>
      <c r="D1817" s="63">
        <f t="shared" si="27"/>
        <v>43.691609977324262</v>
      </c>
      <c r="F1817" s="134"/>
    </row>
    <row r="1818" spans="1:6">
      <c r="A1818" s="132">
        <v>42676</v>
      </c>
      <c r="B1818" s="133">
        <v>1.1094999999999999</v>
      </c>
      <c r="C1818" s="24">
        <v>46.86</v>
      </c>
      <c r="D1818" s="63">
        <f t="shared" si="27"/>
        <v>42.235241099594411</v>
      </c>
      <c r="F1818" s="134"/>
    </row>
    <row r="1819" spans="1:6">
      <c r="A1819" s="132">
        <v>42677</v>
      </c>
      <c r="B1819" s="133">
        <v>1.1064000000000001</v>
      </c>
      <c r="C1819" s="24">
        <v>46.37</v>
      </c>
      <c r="D1819" s="63">
        <f t="shared" si="27"/>
        <v>41.910701373825013</v>
      </c>
      <c r="F1819" s="134"/>
    </row>
    <row r="1820" spans="1:6">
      <c r="A1820" s="132">
        <v>42678</v>
      </c>
      <c r="B1820" s="133">
        <v>1.1093</v>
      </c>
      <c r="C1820" s="24">
        <v>45.58</v>
      </c>
      <c r="D1820" s="63">
        <f t="shared" si="27"/>
        <v>41.088975029297757</v>
      </c>
      <c r="F1820" s="134"/>
    </row>
    <row r="1821" spans="1:6">
      <c r="A1821" s="132">
        <v>42681</v>
      </c>
      <c r="B1821" s="133">
        <v>1.1062000000000001</v>
      </c>
      <c r="C1821" s="24">
        <v>46.13</v>
      </c>
      <c r="D1821" s="63">
        <f t="shared" si="27"/>
        <v>41.701319833664797</v>
      </c>
      <c r="F1821" s="134"/>
    </row>
    <row r="1822" spans="1:6">
      <c r="A1822" s="132">
        <v>42682</v>
      </c>
      <c r="B1822" s="133">
        <v>1.1037999999999999</v>
      </c>
      <c r="C1822" s="24">
        <v>45.99</v>
      </c>
      <c r="D1822" s="63">
        <f t="shared" si="27"/>
        <v>41.665156731291908</v>
      </c>
      <c r="F1822" s="134"/>
    </row>
    <row r="1823" spans="1:6">
      <c r="A1823" s="132">
        <v>42683</v>
      </c>
      <c r="B1823" s="133">
        <v>1.1022000000000001</v>
      </c>
      <c r="C1823" s="24">
        <v>46.31</v>
      </c>
      <c r="D1823" s="63">
        <f t="shared" si="27"/>
        <v>42.015968063872258</v>
      </c>
      <c r="F1823" s="134"/>
    </row>
    <row r="1824" spans="1:6">
      <c r="A1824" s="132">
        <v>42684</v>
      </c>
      <c r="B1824" s="133">
        <v>1.0894999999999999</v>
      </c>
      <c r="C1824" s="24">
        <v>45.81</v>
      </c>
      <c r="D1824" s="63">
        <f t="shared" si="27"/>
        <v>42.046810463515378</v>
      </c>
      <c r="F1824" s="134"/>
    </row>
    <row r="1825" spans="1:6">
      <c r="A1825" s="132">
        <v>42685</v>
      </c>
      <c r="B1825" s="133">
        <v>1.0904</v>
      </c>
      <c r="C1825" s="24">
        <v>44.72</v>
      </c>
      <c r="D1825" s="63">
        <f t="shared" si="27"/>
        <v>41.012472487160672</v>
      </c>
      <c r="F1825" s="134"/>
    </row>
    <row r="1826" spans="1:6">
      <c r="A1826" s="132">
        <v>42688</v>
      </c>
      <c r="B1826" s="133">
        <v>1.0777000000000001</v>
      </c>
      <c r="C1826" s="24">
        <v>44.4</v>
      </c>
      <c r="D1826" s="63">
        <f t="shared" si="27"/>
        <v>41.198849401503196</v>
      </c>
      <c r="F1826" s="134"/>
    </row>
    <row r="1827" spans="1:6">
      <c r="A1827" s="132">
        <v>42689</v>
      </c>
      <c r="B1827" s="133">
        <v>1.0765</v>
      </c>
      <c r="C1827" s="24">
        <v>47</v>
      </c>
      <c r="D1827" s="63">
        <f t="shared" si="27"/>
        <v>43.660009289363678</v>
      </c>
      <c r="F1827" s="134"/>
    </row>
    <row r="1828" spans="1:6">
      <c r="A1828" s="132">
        <v>42690</v>
      </c>
      <c r="B1828" s="133">
        <v>1.0702</v>
      </c>
      <c r="C1828" s="24">
        <v>46.59</v>
      </c>
      <c r="D1828" s="63">
        <f t="shared" ref="D1828:D1891" si="28">+IF(B1828&gt;0,IF(C1828&gt;0,(C1828/B1828),#N/A))</f>
        <v>43.53391889366474</v>
      </c>
      <c r="F1828" s="134"/>
    </row>
    <row r="1829" spans="1:6">
      <c r="A1829" s="132">
        <v>42691</v>
      </c>
      <c r="B1829" s="133">
        <v>1.0717000000000001</v>
      </c>
      <c r="C1829" s="24">
        <v>46.43</v>
      </c>
      <c r="D1829" s="63">
        <f t="shared" si="28"/>
        <v>43.323691331529339</v>
      </c>
      <c r="F1829" s="134"/>
    </row>
    <row r="1830" spans="1:6">
      <c r="A1830" s="132">
        <v>42692</v>
      </c>
      <c r="B1830" s="133">
        <v>1.0629</v>
      </c>
      <c r="C1830" s="24">
        <v>46.87</v>
      </c>
      <c r="D1830" s="63">
        <f t="shared" si="28"/>
        <v>44.09634020133597</v>
      </c>
      <c r="F1830" s="134"/>
    </row>
    <row r="1831" spans="1:6">
      <c r="A1831" s="132">
        <v>42695</v>
      </c>
      <c r="B1831" s="133">
        <v>1.0630999999999999</v>
      </c>
      <c r="C1831" s="24">
        <v>48.95</v>
      </c>
      <c r="D1831" s="63">
        <f t="shared" si="28"/>
        <v>46.044586586398275</v>
      </c>
      <c r="F1831" s="134"/>
    </row>
    <row r="1832" spans="1:6">
      <c r="A1832" s="132">
        <v>42696</v>
      </c>
      <c r="B1832" s="133">
        <v>1.0617000000000001</v>
      </c>
      <c r="C1832" s="24">
        <v>49.19</v>
      </c>
      <c r="D1832" s="63">
        <f t="shared" si="28"/>
        <v>46.331355373457654</v>
      </c>
      <c r="F1832" s="134"/>
    </row>
    <row r="1833" spans="1:6">
      <c r="A1833" s="132">
        <v>42697</v>
      </c>
      <c r="B1833" s="133">
        <v>1.0602</v>
      </c>
      <c r="C1833" s="24">
        <v>48.99</v>
      </c>
      <c r="D1833" s="63">
        <f t="shared" si="28"/>
        <v>46.208262591963781</v>
      </c>
      <c r="F1833" s="134"/>
    </row>
    <row r="1834" spans="1:6">
      <c r="A1834" s="132">
        <v>42698</v>
      </c>
      <c r="B1834" s="133">
        <v>1.0548</v>
      </c>
      <c r="C1834" s="24">
        <v>48.870000000000005</v>
      </c>
      <c r="D1834" s="63">
        <f t="shared" si="28"/>
        <v>46.331058020477819</v>
      </c>
      <c r="F1834" s="134"/>
    </row>
    <row r="1835" spans="1:6">
      <c r="A1835" s="132">
        <v>42699</v>
      </c>
      <c r="B1835" s="133">
        <v>1.0591999999999999</v>
      </c>
      <c r="C1835" s="24">
        <v>46.95</v>
      </c>
      <c r="D1835" s="63">
        <f t="shared" si="28"/>
        <v>44.325906344410882</v>
      </c>
      <c r="F1835" s="134"/>
    </row>
    <row r="1836" spans="1:6">
      <c r="A1836" s="132">
        <v>42702</v>
      </c>
      <c r="B1836" s="133">
        <v>1.0588</v>
      </c>
      <c r="C1836" s="24">
        <v>48.29</v>
      </c>
      <c r="D1836" s="63">
        <f t="shared" si="28"/>
        <v>45.60823573857197</v>
      </c>
      <c r="F1836" s="134"/>
    </row>
    <row r="1837" spans="1:6">
      <c r="A1837" s="132">
        <v>42703</v>
      </c>
      <c r="B1837" s="133">
        <v>1.0576000000000001</v>
      </c>
      <c r="C1837" s="24">
        <v>46.4</v>
      </c>
      <c r="D1837" s="63">
        <f t="shared" si="28"/>
        <v>43.872919818456879</v>
      </c>
      <c r="F1837" s="134"/>
    </row>
    <row r="1838" spans="1:6">
      <c r="A1838" s="132">
        <v>42704</v>
      </c>
      <c r="B1838" s="133">
        <v>1.0634999999999999</v>
      </c>
      <c r="C1838" s="24">
        <v>51.79</v>
      </c>
      <c r="D1838" s="63">
        <f t="shared" si="28"/>
        <v>48.697696285848615</v>
      </c>
      <c r="F1838" s="134"/>
    </row>
    <row r="1839" spans="1:6">
      <c r="A1839" s="132">
        <v>42705</v>
      </c>
      <c r="B1839" s="133">
        <v>1.0627</v>
      </c>
      <c r="C1839" s="24">
        <v>53.94</v>
      </c>
      <c r="D1839" s="63">
        <f t="shared" si="28"/>
        <v>50.75750446974687</v>
      </c>
      <c r="F1839" s="134"/>
    </row>
    <row r="1840" spans="1:6">
      <c r="A1840" s="132">
        <v>42706</v>
      </c>
      <c r="B1840" s="133">
        <v>1.0642</v>
      </c>
      <c r="C1840" s="24">
        <v>54.45</v>
      </c>
      <c r="D1840" s="63">
        <f t="shared" si="28"/>
        <v>51.165194512309718</v>
      </c>
      <c r="F1840" s="134"/>
    </row>
    <row r="1841" spans="1:6">
      <c r="A1841" s="132">
        <v>42709</v>
      </c>
      <c r="B1841" s="133">
        <v>1.0702</v>
      </c>
      <c r="C1841" s="24">
        <v>54.92</v>
      </c>
      <c r="D1841" s="63">
        <f t="shared" si="28"/>
        <v>51.317510745655021</v>
      </c>
      <c r="F1841" s="134"/>
    </row>
    <row r="1842" spans="1:6">
      <c r="A1842" s="132">
        <v>42710</v>
      </c>
      <c r="B1842" s="133">
        <v>1.0733999999999999</v>
      </c>
      <c r="C1842" s="24">
        <v>53.94</v>
      </c>
      <c r="D1842" s="63">
        <f t="shared" si="28"/>
        <v>50.251537171604248</v>
      </c>
      <c r="F1842" s="134"/>
    </row>
    <row r="1843" spans="1:6">
      <c r="A1843" s="132">
        <v>42711</v>
      </c>
      <c r="B1843" s="133">
        <v>1.073</v>
      </c>
      <c r="C1843" s="24">
        <v>53.07</v>
      </c>
      <c r="D1843" s="63">
        <f t="shared" si="28"/>
        <v>49.45945945945946</v>
      </c>
      <c r="F1843" s="134"/>
    </row>
    <row r="1844" spans="1:6">
      <c r="A1844" s="132">
        <v>42712</v>
      </c>
      <c r="B1844" s="133">
        <v>1.0762</v>
      </c>
      <c r="C1844" s="24">
        <v>53.92</v>
      </c>
      <c r="D1844" s="63">
        <f t="shared" si="28"/>
        <v>50.102211484854116</v>
      </c>
      <c r="F1844" s="134"/>
    </row>
    <row r="1845" spans="1:6">
      <c r="A1845" s="132">
        <v>42713</v>
      </c>
      <c r="B1845" s="133">
        <v>1.0559000000000001</v>
      </c>
      <c r="C1845" s="24">
        <v>54.31</v>
      </c>
      <c r="D1845" s="63">
        <f t="shared" si="28"/>
        <v>51.434794961644094</v>
      </c>
      <c r="F1845" s="134"/>
    </row>
    <row r="1846" spans="1:6">
      <c r="A1846" s="132">
        <v>42716</v>
      </c>
      <c r="B1846" s="133">
        <v>1.0596000000000001</v>
      </c>
      <c r="C1846" s="24">
        <v>55.61</v>
      </c>
      <c r="D1846" s="63">
        <f t="shared" si="28"/>
        <v>52.482068705171756</v>
      </c>
      <c r="F1846" s="134"/>
    </row>
    <row r="1847" spans="1:6">
      <c r="A1847" s="132">
        <v>42717</v>
      </c>
      <c r="B1847" s="133">
        <v>1.0609999999999999</v>
      </c>
      <c r="C1847" s="24">
        <v>55.71</v>
      </c>
      <c r="D1847" s="63">
        <f t="shared" si="28"/>
        <v>52.507068803016026</v>
      </c>
      <c r="F1847" s="134"/>
    </row>
    <row r="1848" spans="1:6">
      <c r="A1848" s="132">
        <v>42718</v>
      </c>
      <c r="B1848" s="133">
        <v>1.0644</v>
      </c>
      <c r="C1848" s="24">
        <v>53.86</v>
      </c>
      <c r="D1848" s="63">
        <f t="shared" si="28"/>
        <v>50.601277715144683</v>
      </c>
      <c r="F1848" s="134"/>
    </row>
    <row r="1849" spans="1:6">
      <c r="A1849" s="132">
        <v>42719</v>
      </c>
      <c r="B1849" s="133">
        <v>1.0419</v>
      </c>
      <c r="C1849" s="24">
        <v>54.06</v>
      </c>
      <c r="D1849" s="63">
        <f t="shared" si="28"/>
        <v>51.885977541030812</v>
      </c>
      <c r="F1849" s="134"/>
    </row>
    <row r="1850" spans="1:6">
      <c r="A1850" s="132">
        <v>42720</v>
      </c>
      <c r="B1850" s="133">
        <v>1.0439000000000001</v>
      </c>
      <c r="C1850" s="24">
        <v>55.28</v>
      </c>
      <c r="D1850" s="63">
        <f t="shared" si="28"/>
        <v>52.955263914168022</v>
      </c>
      <c r="F1850" s="134"/>
    </row>
    <row r="1851" spans="1:6">
      <c r="A1851" s="132">
        <v>42723</v>
      </c>
      <c r="B1851" s="133">
        <v>1.0422</v>
      </c>
      <c r="C1851" s="24">
        <v>54.92</v>
      </c>
      <c r="D1851" s="63">
        <f t="shared" si="28"/>
        <v>52.696219535597777</v>
      </c>
      <c r="F1851" s="134"/>
    </row>
    <row r="1852" spans="1:6">
      <c r="A1852" s="132">
        <v>42724</v>
      </c>
      <c r="B1852" s="133">
        <v>1.0364</v>
      </c>
      <c r="C1852" s="24">
        <v>55.29</v>
      </c>
      <c r="D1852" s="63">
        <f t="shared" si="28"/>
        <v>53.348128135854886</v>
      </c>
      <c r="F1852" s="134"/>
    </row>
    <row r="1853" spans="1:6">
      <c r="A1853" s="132">
        <v>42725</v>
      </c>
      <c r="B1853" s="133">
        <v>1.0421</v>
      </c>
      <c r="C1853" s="24">
        <v>54.47</v>
      </c>
      <c r="D1853" s="63">
        <f t="shared" si="28"/>
        <v>52.269455906342962</v>
      </c>
      <c r="F1853" s="134"/>
    </row>
    <row r="1854" spans="1:6">
      <c r="A1854" s="132">
        <v>42726</v>
      </c>
      <c r="B1854" s="133">
        <v>1.0444</v>
      </c>
      <c r="C1854" s="24">
        <v>55.08</v>
      </c>
      <c r="D1854" s="63">
        <f t="shared" si="28"/>
        <v>52.73841440061279</v>
      </c>
      <c r="F1854" s="134"/>
    </row>
    <row r="1855" spans="1:6">
      <c r="A1855" s="132">
        <v>42727</v>
      </c>
      <c r="B1855" s="133">
        <v>1.0446</v>
      </c>
      <c r="C1855" s="24">
        <v>55.04</v>
      </c>
      <c r="D1855" s="63">
        <f t="shared" si="28"/>
        <v>52.690024889910013</v>
      </c>
      <c r="F1855" s="134"/>
    </row>
    <row r="1856" spans="1:6">
      <c r="A1856" s="132">
        <v>42731</v>
      </c>
      <c r="B1856" s="133">
        <v>1.0445</v>
      </c>
      <c r="C1856" s="24">
        <v>56.11</v>
      </c>
      <c r="D1856" s="63">
        <f t="shared" si="28"/>
        <v>53.719483006223072</v>
      </c>
      <c r="F1856" s="134"/>
    </row>
    <row r="1857" spans="1:7">
      <c r="A1857" s="132">
        <v>42732</v>
      </c>
      <c r="B1857" s="133">
        <v>1.0401</v>
      </c>
      <c r="C1857" s="24">
        <v>56.18</v>
      </c>
      <c r="D1857" s="63">
        <f t="shared" si="28"/>
        <v>54.014037111816172</v>
      </c>
      <c r="F1857" s="134"/>
    </row>
    <row r="1858" spans="1:7">
      <c r="A1858" s="132">
        <v>42733</v>
      </c>
      <c r="B1858" s="133">
        <v>1.0452999999999999</v>
      </c>
      <c r="C1858" s="24">
        <v>56.81</v>
      </c>
      <c r="D1858" s="63">
        <f t="shared" si="28"/>
        <v>54.348034057208466</v>
      </c>
      <c r="F1858" s="134"/>
    </row>
    <row r="1859" spans="1:7">
      <c r="A1859" s="132">
        <v>42734</v>
      </c>
      <c r="B1859" s="133">
        <v>1.0541</v>
      </c>
      <c r="C1859" s="24">
        <v>56.870000000000005</v>
      </c>
      <c r="D1859" s="63">
        <f t="shared" si="28"/>
        <v>53.951238022957973</v>
      </c>
      <c r="F1859" s="134"/>
      <c r="G1859" s="136"/>
    </row>
    <row r="1860" spans="1:7">
      <c r="A1860" s="132">
        <v>42737</v>
      </c>
      <c r="B1860" s="133">
        <v>1.0465</v>
      </c>
      <c r="D1860" s="63" t="e">
        <f t="shared" si="28"/>
        <v>#N/A</v>
      </c>
      <c r="F1860" s="134"/>
      <c r="G1860" s="136"/>
    </row>
    <row r="1861" spans="1:7">
      <c r="A1861" s="132">
        <v>42738</v>
      </c>
      <c r="B1861" s="133">
        <v>1.0385</v>
      </c>
      <c r="C1861" s="24">
        <v>55.480000000000004</v>
      </c>
      <c r="D1861" s="63">
        <f t="shared" si="28"/>
        <v>53.423206547905636</v>
      </c>
      <c r="F1861" s="134"/>
      <c r="G1861" s="136"/>
    </row>
    <row r="1862" spans="1:7">
      <c r="A1862" s="132">
        <v>42739</v>
      </c>
      <c r="B1862" s="133">
        <v>1.0437000000000001</v>
      </c>
      <c r="C1862" s="24">
        <v>56.47</v>
      </c>
      <c r="D1862" s="63">
        <f t="shared" si="28"/>
        <v>54.105585896330361</v>
      </c>
      <c r="F1862" s="134"/>
      <c r="G1862" s="136"/>
    </row>
    <row r="1863" spans="1:7">
      <c r="A1863" s="132">
        <v>42740</v>
      </c>
      <c r="B1863" s="133">
        <v>1.0501</v>
      </c>
      <c r="C1863" s="24">
        <v>56.9</v>
      </c>
      <c r="D1863" s="63">
        <f t="shared" si="28"/>
        <v>54.185315684220548</v>
      </c>
      <c r="F1863" s="134"/>
    </row>
    <row r="1864" spans="1:7">
      <c r="A1864" s="132">
        <v>42741</v>
      </c>
      <c r="B1864" s="133">
        <v>1.0589</v>
      </c>
      <c r="C1864" s="24">
        <v>57.11</v>
      </c>
      <c r="D1864" s="63">
        <f t="shared" si="28"/>
        <v>53.933327037491736</v>
      </c>
      <c r="F1864" s="134"/>
    </row>
    <row r="1865" spans="1:7">
      <c r="A1865" s="132">
        <v>42744</v>
      </c>
      <c r="B1865" s="133">
        <v>1.0516000000000001</v>
      </c>
      <c r="C1865" s="24">
        <v>54.9</v>
      </c>
      <c r="D1865" s="63">
        <f t="shared" si="28"/>
        <v>52.206162038798013</v>
      </c>
      <c r="F1865" s="134"/>
    </row>
    <row r="1866" spans="1:7">
      <c r="A1866" s="132">
        <v>42745</v>
      </c>
      <c r="B1866" s="133">
        <v>1.0567</v>
      </c>
      <c r="C1866" s="24">
        <v>53.61</v>
      </c>
      <c r="D1866" s="63">
        <f t="shared" si="28"/>
        <v>50.733415349673514</v>
      </c>
      <c r="F1866" s="134"/>
    </row>
    <row r="1867" spans="1:7">
      <c r="A1867" s="132">
        <v>42746</v>
      </c>
      <c r="B1867" s="133">
        <v>1.0503</v>
      </c>
      <c r="C1867" s="24">
        <v>55.1</v>
      </c>
      <c r="D1867" s="63">
        <f t="shared" si="28"/>
        <v>52.46120156145863</v>
      </c>
      <c r="F1867" s="134"/>
    </row>
    <row r="1868" spans="1:7">
      <c r="A1868" s="132">
        <v>42747</v>
      </c>
      <c r="B1868" s="133">
        <v>1.0679000000000001</v>
      </c>
      <c r="C1868" s="24">
        <v>56.050000000000004</v>
      </c>
      <c r="D1868" s="63">
        <f t="shared" si="28"/>
        <v>52.486187845303867</v>
      </c>
      <c r="F1868" s="134"/>
    </row>
    <row r="1869" spans="1:7">
      <c r="A1869" s="132">
        <v>42748</v>
      </c>
      <c r="B1869" s="133">
        <v>1.0661</v>
      </c>
      <c r="C1869" s="24">
        <v>55.44</v>
      </c>
      <c r="D1869" s="63">
        <f t="shared" si="28"/>
        <v>52.002626395272486</v>
      </c>
      <c r="F1869" s="134"/>
    </row>
    <row r="1870" spans="1:7">
      <c r="A1870" s="132">
        <v>42751</v>
      </c>
      <c r="B1870" s="133">
        <v>1.0593999999999999</v>
      </c>
      <c r="D1870" s="63" t="e">
        <f t="shared" si="28"/>
        <v>#N/A</v>
      </c>
      <c r="F1870" s="134"/>
    </row>
    <row r="1871" spans="1:7">
      <c r="A1871" s="132">
        <v>42752</v>
      </c>
      <c r="B1871" s="133">
        <v>1.0684</v>
      </c>
      <c r="C1871" s="24">
        <v>55.45</v>
      </c>
      <c r="D1871" s="63">
        <f t="shared" si="28"/>
        <v>51.900037439161366</v>
      </c>
      <c r="F1871" s="134"/>
    </row>
    <row r="1872" spans="1:7">
      <c r="A1872" s="132">
        <v>42753</v>
      </c>
      <c r="B1872" s="133">
        <v>1.0664</v>
      </c>
      <c r="C1872" s="24">
        <v>53.94</v>
      </c>
      <c r="D1872" s="63">
        <f t="shared" si="28"/>
        <v>50.581395348837205</v>
      </c>
      <c r="F1872" s="134"/>
    </row>
    <row r="1873" spans="1:6">
      <c r="A1873" s="132">
        <v>42754</v>
      </c>
      <c r="B1873" s="133">
        <v>1.0668</v>
      </c>
      <c r="C1873" s="24">
        <v>54.17</v>
      </c>
      <c r="D1873" s="63">
        <f t="shared" si="28"/>
        <v>50.778027746531684</v>
      </c>
      <c r="F1873" s="134"/>
    </row>
    <row r="1874" spans="1:6">
      <c r="A1874" s="132">
        <v>42755</v>
      </c>
      <c r="B1874" s="133">
        <v>1.0631999999999999</v>
      </c>
      <c r="C1874" s="24">
        <v>55.53</v>
      </c>
      <c r="D1874" s="63">
        <f t="shared" si="28"/>
        <v>52.229119638826191</v>
      </c>
      <c r="F1874" s="134"/>
    </row>
    <row r="1875" spans="1:6">
      <c r="A1875" s="132">
        <v>42758</v>
      </c>
      <c r="B1875" s="133">
        <v>1.0714999999999999</v>
      </c>
      <c r="C1875" s="24">
        <v>55.25</v>
      </c>
      <c r="D1875" s="63">
        <f t="shared" si="28"/>
        <v>51.5632291180588</v>
      </c>
      <c r="F1875" s="134"/>
    </row>
    <row r="1876" spans="1:6">
      <c r="A1876" s="132">
        <v>42759</v>
      </c>
      <c r="B1876" s="133">
        <v>1.0748</v>
      </c>
      <c r="C1876" s="24">
        <v>55.42</v>
      </c>
      <c r="D1876" s="63">
        <f t="shared" si="28"/>
        <v>51.563081503535543</v>
      </c>
      <c r="F1876" s="134"/>
    </row>
    <row r="1877" spans="1:6">
      <c r="A1877" s="132">
        <v>42760</v>
      </c>
      <c r="B1877" s="133">
        <v>1.0743</v>
      </c>
      <c r="C1877" s="24">
        <v>55.1</v>
      </c>
      <c r="D1877" s="63">
        <f t="shared" si="28"/>
        <v>51.289211579633246</v>
      </c>
      <c r="F1877" s="134"/>
    </row>
    <row r="1878" spans="1:6">
      <c r="A1878" s="132">
        <v>42761</v>
      </c>
      <c r="B1878" s="133">
        <v>1.07</v>
      </c>
      <c r="C1878" s="24">
        <v>56.22</v>
      </c>
      <c r="D1878" s="63">
        <f t="shared" si="28"/>
        <v>52.54205607476635</v>
      </c>
      <c r="F1878" s="134"/>
    </row>
    <row r="1879" spans="1:6">
      <c r="A1879" s="132">
        <v>42762</v>
      </c>
      <c r="B1879" s="133">
        <v>1.0681</v>
      </c>
      <c r="C1879" s="24">
        <v>55.480000000000004</v>
      </c>
      <c r="D1879" s="63">
        <f t="shared" si="28"/>
        <v>51.942701994195303</v>
      </c>
      <c r="F1879" s="134"/>
    </row>
    <row r="1880" spans="1:6">
      <c r="A1880" s="132">
        <v>42765</v>
      </c>
      <c r="B1880" s="133">
        <v>1.0629999999999999</v>
      </c>
      <c r="C1880" s="24">
        <v>55.230000000000004</v>
      </c>
      <c r="D1880" s="63">
        <f t="shared" si="28"/>
        <v>51.956726246472257</v>
      </c>
      <c r="F1880" s="134"/>
    </row>
    <row r="1881" spans="1:6">
      <c r="A1881" s="132">
        <v>42766</v>
      </c>
      <c r="B1881" s="133">
        <v>1.0754999999999999</v>
      </c>
      <c r="C1881" s="24">
        <v>55.54</v>
      </c>
      <c r="D1881" s="63">
        <f t="shared" si="28"/>
        <v>51.641097164109723</v>
      </c>
      <c r="F1881" s="134"/>
    </row>
    <row r="1882" spans="1:6">
      <c r="A1882" s="132">
        <v>42767</v>
      </c>
      <c r="B1882" s="133">
        <v>1.079</v>
      </c>
      <c r="C1882" s="24">
        <v>56.82</v>
      </c>
      <c r="D1882" s="63">
        <f t="shared" si="28"/>
        <v>52.659870250231698</v>
      </c>
      <c r="F1882" s="134"/>
    </row>
    <row r="1883" spans="1:6">
      <c r="A1883" s="132">
        <v>42768</v>
      </c>
      <c r="B1883" s="133">
        <v>1.0808</v>
      </c>
      <c r="C1883" s="24">
        <v>56.550000000000004</v>
      </c>
      <c r="D1883" s="63">
        <f t="shared" si="28"/>
        <v>52.322353811991121</v>
      </c>
      <c r="F1883" s="134"/>
    </row>
    <row r="1884" spans="1:6">
      <c r="A1884" s="132">
        <v>42769</v>
      </c>
      <c r="B1884" s="133">
        <v>1.0741000000000001</v>
      </c>
      <c r="C1884" s="24">
        <v>56.79</v>
      </c>
      <c r="D1884" s="63">
        <f t="shared" si="28"/>
        <v>52.872172051019454</v>
      </c>
      <c r="F1884" s="134"/>
    </row>
    <row r="1885" spans="1:6">
      <c r="A1885" s="132">
        <v>42772</v>
      </c>
      <c r="B1885" s="133">
        <v>1.0711999999999999</v>
      </c>
      <c r="C1885" s="24">
        <v>55.72</v>
      </c>
      <c r="D1885" s="63">
        <f t="shared" si="28"/>
        <v>52.016430171769983</v>
      </c>
      <c r="F1885" s="134"/>
    </row>
    <row r="1886" spans="1:6">
      <c r="A1886" s="132">
        <v>42773</v>
      </c>
      <c r="B1886" s="133">
        <v>1.0674999999999999</v>
      </c>
      <c r="C1886" s="24">
        <v>55.08</v>
      </c>
      <c r="D1886" s="63">
        <f t="shared" si="28"/>
        <v>51.597189695550355</v>
      </c>
      <c r="F1886" s="134"/>
    </row>
    <row r="1887" spans="1:6">
      <c r="A1887" s="132">
        <v>42774</v>
      </c>
      <c r="B1887" s="133">
        <v>1.0665</v>
      </c>
      <c r="C1887" s="24">
        <v>55.11</v>
      </c>
      <c r="D1887" s="63">
        <f t="shared" si="28"/>
        <v>51.673699015471165</v>
      </c>
      <c r="F1887" s="134"/>
    </row>
    <row r="1888" spans="1:6">
      <c r="A1888" s="132">
        <v>42775</v>
      </c>
      <c r="B1888" s="133">
        <v>1.0691999999999999</v>
      </c>
      <c r="C1888" s="24">
        <v>55.6</v>
      </c>
      <c r="D1888" s="63">
        <f t="shared" si="28"/>
        <v>52.001496445940894</v>
      </c>
      <c r="F1888" s="134"/>
    </row>
    <row r="1889" spans="1:6">
      <c r="A1889" s="132">
        <v>42776</v>
      </c>
      <c r="B1889" s="133">
        <v>1.0629</v>
      </c>
      <c r="C1889" s="24">
        <v>56.660000000000004</v>
      </c>
      <c r="D1889" s="63">
        <f t="shared" si="28"/>
        <v>53.306990309530534</v>
      </c>
      <c r="F1889" s="134"/>
    </row>
    <row r="1890" spans="1:6">
      <c r="A1890" s="132">
        <v>42779</v>
      </c>
      <c r="B1890" s="133">
        <v>1.0629</v>
      </c>
      <c r="C1890" s="24">
        <v>55.61</v>
      </c>
      <c r="D1890" s="63">
        <f t="shared" si="28"/>
        <v>52.319126916925391</v>
      </c>
      <c r="F1890" s="134"/>
    </row>
    <row r="1891" spans="1:6">
      <c r="A1891" s="132">
        <v>42780</v>
      </c>
      <c r="B1891" s="133">
        <v>1.0623</v>
      </c>
      <c r="C1891" s="24">
        <v>55.96</v>
      </c>
      <c r="D1891" s="63">
        <f t="shared" si="28"/>
        <v>52.678151181398853</v>
      </c>
      <c r="F1891" s="134"/>
    </row>
    <row r="1892" spans="1:6">
      <c r="A1892" s="132">
        <v>42781</v>
      </c>
      <c r="B1892" s="133">
        <v>1.0555000000000001</v>
      </c>
      <c r="C1892" s="24">
        <v>55.71</v>
      </c>
      <c r="D1892" s="63">
        <f t="shared" ref="D1892:D1924" si="29">+IF(B1892&gt;0,IF(C1892&gt;0,(C1892/B1892),#N/A))</f>
        <v>52.780672666982468</v>
      </c>
      <c r="F1892" s="134"/>
    </row>
    <row r="1893" spans="1:6">
      <c r="A1893" s="132">
        <v>42782</v>
      </c>
      <c r="B1893" s="133">
        <v>1.0651999999999999</v>
      </c>
      <c r="C1893" s="24">
        <v>55.68</v>
      </c>
      <c r="D1893" s="63">
        <f t="shared" si="29"/>
        <v>52.27187382651146</v>
      </c>
      <c r="F1893" s="134"/>
    </row>
    <row r="1894" spans="1:6">
      <c r="A1894" s="132">
        <v>42783</v>
      </c>
      <c r="B1894" s="133">
        <v>1.0649999999999999</v>
      </c>
      <c r="C1894" s="24">
        <v>55.82</v>
      </c>
      <c r="D1894" s="63">
        <f t="shared" si="29"/>
        <v>52.413145539906104</v>
      </c>
      <c r="F1894" s="134"/>
    </row>
    <row r="1895" spans="1:6">
      <c r="A1895" s="132">
        <v>42786</v>
      </c>
      <c r="B1895" s="133">
        <v>1.0616000000000001</v>
      </c>
      <c r="D1895" s="63" t="e">
        <f t="shared" si="29"/>
        <v>#N/A</v>
      </c>
      <c r="F1895" s="134"/>
    </row>
    <row r="1896" spans="1:6">
      <c r="A1896" s="132">
        <v>42787</v>
      </c>
      <c r="B1896" s="133">
        <v>1.0537000000000001</v>
      </c>
      <c r="C1896" s="24">
        <v>56.68</v>
      </c>
      <c r="D1896" s="63">
        <f t="shared" si="29"/>
        <v>53.791401727246843</v>
      </c>
      <c r="F1896" s="134"/>
    </row>
    <row r="1897" spans="1:6">
      <c r="A1897" s="132">
        <v>42788</v>
      </c>
      <c r="B1897" s="133">
        <v>1.0512999999999999</v>
      </c>
      <c r="C1897" s="24">
        <v>55.86</v>
      </c>
      <c r="D1897" s="63">
        <f t="shared" si="29"/>
        <v>53.134214781698851</v>
      </c>
      <c r="F1897" s="134"/>
    </row>
    <row r="1898" spans="1:6">
      <c r="A1898" s="132">
        <v>42789</v>
      </c>
      <c r="B1898" s="133">
        <v>1.0572999999999999</v>
      </c>
      <c r="C1898" s="24">
        <v>56.61</v>
      </c>
      <c r="D1898" s="63">
        <f t="shared" si="29"/>
        <v>53.542041047952338</v>
      </c>
      <c r="F1898" s="134"/>
    </row>
    <row r="1899" spans="1:6">
      <c r="A1899" s="132">
        <v>42790</v>
      </c>
      <c r="B1899" s="133">
        <v>1.0609</v>
      </c>
      <c r="C1899" s="24">
        <v>55.96</v>
      </c>
      <c r="D1899" s="63">
        <f t="shared" si="29"/>
        <v>52.747667075124895</v>
      </c>
      <c r="F1899" s="134"/>
    </row>
    <row r="1900" spans="1:6">
      <c r="A1900" s="132">
        <v>42793</v>
      </c>
      <c r="B1900" s="133">
        <v>1.0587</v>
      </c>
      <c r="C1900" s="24">
        <v>55.93</v>
      </c>
      <c r="D1900" s="63">
        <f t="shared" si="29"/>
        <v>52.828941154245776</v>
      </c>
      <c r="F1900" s="134"/>
    </row>
    <row r="1901" spans="1:6">
      <c r="A1901" s="132">
        <v>42794</v>
      </c>
      <c r="B1901" s="133">
        <v>1.0597000000000001</v>
      </c>
      <c r="C1901" s="24">
        <v>56.49</v>
      </c>
      <c r="D1901" s="63">
        <f t="shared" si="29"/>
        <v>53.307539869774459</v>
      </c>
      <c r="F1901" s="134"/>
    </row>
    <row r="1902" spans="1:6">
      <c r="A1902" s="132">
        <v>42795</v>
      </c>
      <c r="B1902" s="133">
        <v>1.0532999999999999</v>
      </c>
      <c r="C1902" s="24">
        <v>56.36</v>
      </c>
      <c r="D1902" s="63">
        <f t="shared" si="29"/>
        <v>53.508022405772337</v>
      </c>
      <c r="F1902" s="134"/>
    </row>
    <row r="1903" spans="1:6">
      <c r="A1903" s="132">
        <v>42796</v>
      </c>
      <c r="B1903" s="133">
        <v>1.0513999999999999</v>
      </c>
      <c r="C1903" s="24">
        <v>55.08</v>
      </c>
      <c r="D1903" s="63">
        <f t="shared" si="29"/>
        <v>52.387293132965574</v>
      </c>
      <c r="F1903" s="134"/>
    </row>
    <row r="1904" spans="1:6">
      <c r="A1904" s="132">
        <v>42797</v>
      </c>
      <c r="B1904" s="133">
        <v>1.0565</v>
      </c>
      <c r="C1904" s="24">
        <v>55.910000000000004</v>
      </c>
      <c r="D1904" s="63">
        <f t="shared" si="29"/>
        <v>52.920018930430672</v>
      </c>
      <c r="F1904" s="134"/>
    </row>
    <row r="1905" spans="1:6">
      <c r="A1905" s="132">
        <v>42800</v>
      </c>
      <c r="B1905" s="133">
        <v>1.0591999999999999</v>
      </c>
      <c r="C1905" s="24">
        <v>56.03</v>
      </c>
      <c r="D1905" s="63">
        <f t="shared" si="29"/>
        <v>52.898413897280975</v>
      </c>
      <c r="F1905" s="134"/>
    </row>
    <row r="1906" spans="1:6">
      <c r="A1906" s="132">
        <v>42801</v>
      </c>
      <c r="B1906" s="133">
        <v>1.0576000000000001</v>
      </c>
      <c r="C1906" s="24">
        <v>55.910000000000004</v>
      </c>
      <c r="D1906" s="63">
        <f t="shared" si="29"/>
        <v>52.864977307110436</v>
      </c>
      <c r="F1906" s="134"/>
    </row>
    <row r="1907" spans="1:6">
      <c r="A1907" s="132">
        <v>42802</v>
      </c>
      <c r="B1907" s="133">
        <v>1.0556000000000001</v>
      </c>
      <c r="C1907" s="24">
        <v>53.11</v>
      </c>
      <c r="D1907" s="63">
        <f t="shared" si="29"/>
        <v>50.312618416066684</v>
      </c>
      <c r="F1907" s="134"/>
    </row>
    <row r="1908" spans="1:6">
      <c r="A1908" s="132">
        <v>42803</v>
      </c>
      <c r="B1908" s="133">
        <v>1.0550999999999999</v>
      </c>
      <c r="C1908" s="24">
        <v>52.14</v>
      </c>
      <c r="D1908" s="63">
        <f t="shared" si="29"/>
        <v>49.417116860961052</v>
      </c>
      <c r="F1908" s="134"/>
    </row>
    <row r="1909" spans="1:6">
      <c r="A1909" s="132">
        <v>42804</v>
      </c>
      <c r="B1909" s="133">
        <v>1.0606</v>
      </c>
      <c r="C1909" s="24">
        <v>51.370000000000005</v>
      </c>
      <c r="D1909" s="63">
        <f t="shared" si="29"/>
        <v>48.434848199132574</v>
      </c>
      <c r="F1909" s="134"/>
    </row>
    <row r="1910" spans="1:6">
      <c r="A1910" s="132">
        <v>42807</v>
      </c>
      <c r="B1910" s="133">
        <v>1.0663</v>
      </c>
      <c r="C1910" s="24">
        <v>51.35</v>
      </c>
      <c r="D1910" s="63">
        <f t="shared" si="29"/>
        <v>48.157179030291665</v>
      </c>
      <c r="F1910" s="134"/>
    </row>
    <row r="1911" spans="1:6">
      <c r="A1911" s="132">
        <v>42808</v>
      </c>
      <c r="B1911" s="133">
        <v>1.0630999999999999</v>
      </c>
      <c r="C1911" s="24">
        <v>50.9</v>
      </c>
      <c r="D1911" s="63">
        <f t="shared" si="29"/>
        <v>47.878844887592891</v>
      </c>
      <c r="F1911" s="134"/>
    </row>
    <row r="1912" spans="1:6">
      <c r="A1912" s="132">
        <v>42809</v>
      </c>
      <c r="B1912" s="133">
        <v>1.0622</v>
      </c>
      <c r="C1912" s="24">
        <v>51.74</v>
      </c>
      <c r="D1912" s="63">
        <f t="shared" si="29"/>
        <v>48.710224063264924</v>
      </c>
      <c r="F1912" s="134"/>
    </row>
    <row r="1913" spans="1:6">
      <c r="A1913" s="132">
        <v>42810</v>
      </c>
      <c r="B1913" s="133">
        <v>1.0726</v>
      </c>
      <c r="C1913" s="24">
        <v>51.74</v>
      </c>
      <c r="D1913" s="63">
        <f t="shared" si="29"/>
        <v>48.237926533656534</v>
      </c>
      <c r="F1913" s="134"/>
    </row>
    <row r="1914" spans="1:6">
      <c r="A1914" s="132">
        <v>42811</v>
      </c>
      <c r="B1914" s="133">
        <v>1.0737000000000001</v>
      </c>
      <c r="C1914" s="24">
        <v>51.800000000000004</v>
      </c>
      <c r="D1914" s="63">
        <f t="shared" si="29"/>
        <v>48.244388562913286</v>
      </c>
      <c r="F1914" s="134"/>
    </row>
    <row r="1915" spans="1:6">
      <c r="A1915" s="132">
        <v>42814</v>
      </c>
      <c r="B1915" s="133">
        <v>1.0751999999999999</v>
      </c>
      <c r="C1915" s="24">
        <v>51.67</v>
      </c>
      <c r="D1915" s="63">
        <f t="shared" si="29"/>
        <v>48.056175595238102</v>
      </c>
      <c r="F1915" s="134"/>
    </row>
    <row r="1916" spans="1:6">
      <c r="A1916" s="132">
        <v>42815</v>
      </c>
      <c r="B1916" s="133">
        <v>1.0802</v>
      </c>
      <c r="C1916" s="24">
        <v>51.01</v>
      </c>
      <c r="D1916" s="63">
        <f t="shared" si="29"/>
        <v>47.222736530272165</v>
      </c>
      <c r="F1916" s="134"/>
    </row>
    <row r="1917" spans="1:6">
      <c r="A1917" s="132">
        <v>42816</v>
      </c>
      <c r="B1917" s="133">
        <v>1.0807</v>
      </c>
      <c r="C1917" s="24">
        <v>50.660000000000004</v>
      </c>
      <c r="D1917" s="63">
        <f t="shared" si="29"/>
        <v>46.877024151013238</v>
      </c>
      <c r="F1917" s="134"/>
    </row>
    <row r="1918" spans="1:6">
      <c r="A1918" s="132">
        <v>42817</v>
      </c>
      <c r="B1918" s="133">
        <v>1.0786</v>
      </c>
      <c r="C1918" s="24">
        <v>50.56</v>
      </c>
      <c r="D1918" s="63">
        <f t="shared" si="29"/>
        <v>46.875579454848882</v>
      </c>
      <c r="F1918" s="134"/>
    </row>
    <row r="1919" spans="1:6">
      <c r="A1919" s="132">
        <v>42818</v>
      </c>
      <c r="B1919" s="133">
        <v>1.0805</v>
      </c>
      <c r="C1919" s="24">
        <v>50.83</v>
      </c>
      <c r="D1919" s="63">
        <f t="shared" si="29"/>
        <v>47.04303563165201</v>
      </c>
      <c r="F1919" s="134"/>
    </row>
    <row r="1920" spans="1:6">
      <c r="A1920" s="132">
        <v>42821</v>
      </c>
      <c r="B1920" s="133">
        <v>1.0889</v>
      </c>
      <c r="C1920" s="24">
        <v>50.76</v>
      </c>
      <c r="D1920" s="63">
        <f t="shared" si="29"/>
        <v>46.615850858664707</v>
      </c>
      <c r="F1920" s="134"/>
    </row>
    <row r="1921" spans="1:6">
      <c r="A1921" s="132">
        <v>42822</v>
      </c>
      <c r="B1921" s="133">
        <v>1.0859000000000001</v>
      </c>
      <c r="C1921" s="24">
        <v>51.33</v>
      </c>
      <c r="D1921" s="63">
        <f t="shared" si="29"/>
        <v>47.26954599871074</v>
      </c>
      <c r="F1921" s="134"/>
    </row>
    <row r="1922" spans="1:6">
      <c r="A1922" s="132">
        <v>42823</v>
      </c>
      <c r="B1922" s="133">
        <v>1.0748</v>
      </c>
      <c r="C1922" s="24">
        <v>52.39</v>
      </c>
      <c r="D1922" s="63">
        <f t="shared" si="29"/>
        <v>48.74395236323037</v>
      </c>
      <c r="F1922" s="134"/>
    </row>
    <row r="1923" spans="1:6">
      <c r="A1923" s="132">
        <v>42824</v>
      </c>
      <c r="B1923" s="133">
        <v>1.0737000000000001</v>
      </c>
      <c r="C1923" s="24">
        <v>52.910000000000004</v>
      </c>
      <c r="D1923" s="63">
        <f t="shared" si="29"/>
        <v>49.27819688926143</v>
      </c>
      <c r="F1923" s="134"/>
    </row>
    <row r="1924" spans="1:6">
      <c r="A1924" s="132">
        <v>42825</v>
      </c>
      <c r="B1924" s="133">
        <v>1.0690999999999999</v>
      </c>
      <c r="C1924" s="24">
        <v>53.47</v>
      </c>
      <c r="D1924" s="63">
        <f t="shared" si="29"/>
        <v>50.014030492937984</v>
      </c>
      <c r="F1924" s="134"/>
    </row>
    <row r="1925" spans="1:6">
      <c r="A1925" s="132"/>
      <c r="B1925" s="133"/>
      <c r="C1925" s="135"/>
      <c r="D1925" s="129"/>
      <c r="F1925" s="134"/>
    </row>
    <row r="1926" spans="1:6">
      <c r="A1926" s="132"/>
      <c r="B1926" s="133"/>
      <c r="F1926" s="129"/>
    </row>
    <row r="1927" spans="1:6">
      <c r="A1927" s="132"/>
      <c r="B1927" s="133"/>
      <c r="F1927" s="129"/>
    </row>
    <row r="1928" spans="1:6">
      <c r="A1928" s="132"/>
      <c r="B1928" s="133"/>
      <c r="F1928" s="129"/>
    </row>
    <row r="1929" spans="1:6">
      <c r="A1929" s="132"/>
      <c r="B1929" s="133"/>
      <c r="F1929" s="129"/>
    </row>
    <row r="1930" spans="1:6">
      <c r="A1930" s="132"/>
      <c r="B1930" s="133"/>
      <c r="F1930" s="129"/>
    </row>
    <row r="1931" spans="1:6">
      <c r="A1931" s="132"/>
      <c r="B1931" s="133"/>
      <c r="F1931" s="129"/>
    </row>
    <row r="1932" spans="1:6">
      <c r="A1932" s="132"/>
      <c r="B1932" s="133"/>
      <c r="F1932" s="129"/>
    </row>
    <row r="1933" spans="1:6">
      <c r="A1933" s="132"/>
      <c r="B1933" s="133"/>
      <c r="F1933" s="129"/>
    </row>
    <row r="1934" spans="1:6">
      <c r="A1934" s="132"/>
      <c r="B1934" s="133"/>
      <c r="F1934" s="129"/>
    </row>
    <row r="1935" spans="1:6">
      <c r="A1935" s="132"/>
      <c r="B1935" s="133"/>
      <c r="F1935" s="129"/>
    </row>
    <row r="1936" spans="1:6">
      <c r="A1936" s="132"/>
      <c r="B1936" s="133"/>
      <c r="F1936" s="129"/>
    </row>
    <row r="1937" spans="1:6">
      <c r="A1937" s="132"/>
      <c r="B1937" s="133"/>
      <c r="F1937" s="129"/>
    </row>
    <row r="1938" spans="1:6">
      <c r="A1938" s="132"/>
      <c r="B1938" s="133"/>
      <c r="F1938" s="129"/>
    </row>
    <row r="1939" spans="1:6">
      <c r="A1939" s="132"/>
      <c r="F1939" s="129"/>
    </row>
    <row r="1940" spans="1:6">
      <c r="A1940" s="132"/>
      <c r="F1940" s="129"/>
    </row>
    <row r="1941" spans="1:6">
      <c r="A1941" s="132"/>
      <c r="F1941" s="129"/>
    </row>
    <row r="1942" spans="1:6">
      <c r="A1942" s="132"/>
      <c r="F1942" s="129"/>
    </row>
    <row r="1943" spans="1:6">
      <c r="A1943" s="132"/>
      <c r="F1943" s="129"/>
    </row>
    <row r="1944" spans="1:6">
      <c r="A1944" s="132"/>
      <c r="F1944" s="129"/>
    </row>
    <row r="1945" spans="1:6">
      <c r="A1945" s="132"/>
      <c r="F1945" s="129"/>
    </row>
    <row r="1946" spans="1:6">
      <c r="A1946" s="132"/>
      <c r="F1946" s="129"/>
    </row>
    <row r="1947" spans="1:6">
      <c r="A1947" s="132"/>
      <c r="F1947" s="129"/>
    </row>
    <row r="1948" spans="1:6">
      <c r="A1948" s="132"/>
      <c r="F1948" s="129"/>
    </row>
    <row r="1949" spans="1:6">
      <c r="A1949" s="132"/>
      <c r="F1949" s="129"/>
    </row>
    <row r="1950" spans="1:6">
      <c r="A1950" s="132"/>
      <c r="F1950" s="129"/>
    </row>
    <row r="1951" spans="1:6">
      <c r="A1951" s="132"/>
      <c r="F1951" s="129"/>
    </row>
    <row r="1952" spans="1:6">
      <c r="A1952" s="132"/>
      <c r="F1952" s="129"/>
    </row>
    <row r="1953" spans="1:6">
      <c r="A1953" s="132"/>
      <c r="F1953" s="129"/>
    </row>
    <row r="1954" spans="1:6">
      <c r="A1954" s="132"/>
      <c r="F1954" s="129"/>
    </row>
    <row r="1955" spans="1:6">
      <c r="A1955" s="129"/>
      <c r="F1955" s="129"/>
    </row>
    <row r="1956" spans="1:6">
      <c r="A1956" s="129"/>
      <c r="F1956" s="129"/>
    </row>
    <row r="1957" spans="1:6">
      <c r="A1957" s="129"/>
      <c r="F1957" s="129"/>
    </row>
    <row r="1958" spans="1:6">
      <c r="A1958" s="129"/>
      <c r="F1958" s="129"/>
    </row>
    <row r="1959" spans="1:6">
      <c r="A1959" s="129"/>
      <c r="F1959" s="129"/>
    </row>
    <row r="1960" spans="1:6">
      <c r="A1960" s="129"/>
      <c r="F1960" s="129"/>
    </row>
    <row r="1961" spans="1:6">
      <c r="A1961" s="129"/>
      <c r="F1961" s="129"/>
    </row>
    <row r="1962" spans="1:6">
      <c r="A1962" s="129"/>
      <c r="F1962" s="129"/>
    </row>
    <row r="1963" spans="1:6">
      <c r="A1963" s="129"/>
      <c r="F1963" s="129"/>
    </row>
    <row r="1964" spans="1:6">
      <c r="A1964" s="129"/>
      <c r="F1964" s="129"/>
    </row>
    <row r="1965" spans="1:6">
      <c r="A1965" s="129"/>
      <c r="F1965" s="129"/>
    </row>
    <row r="1966" spans="1:6">
      <c r="A1966" s="129"/>
      <c r="F1966" s="129"/>
    </row>
    <row r="1967" spans="1:6">
      <c r="A1967" s="129"/>
      <c r="F1967" s="129"/>
    </row>
    <row r="1968" spans="1:6">
      <c r="A1968" s="129"/>
      <c r="F1968" s="129"/>
    </row>
    <row r="1969" spans="1:6">
      <c r="A1969" s="129"/>
      <c r="F1969" s="129"/>
    </row>
    <row r="1970" spans="1:6">
      <c r="A1970" s="129"/>
      <c r="F1970" s="129"/>
    </row>
    <row r="1971" spans="1:6">
      <c r="A1971" s="129"/>
      <c r="F1971" s="129"/>
    </row>
    <row r="1972" spans="1:6">
      <c r="A1972" s="129"/>
      <c r="F1972" s="129"/>
    </row>
    <row r="1973" spans="1:6">
      <c r="A1973" s="129"/>
      <c r="F1973" s="129"/>
    </row>
    <row r="1974" spans="1:6">
      <c r="A1974" s="129"/>
      <c r="F1974" s="129"/>
    </row>
    <row r="1975" spans="1:6">
      <c r="A1975" s="129"/>
      <c r="F1975" s="129"/>
    </row>
    <row r="1976" spans="1:6">
      <c r="A1976" s="129"/>
      <c r="F1976" s="129"/>
    </row>
    <row r="1977" spans="1:6">
      <c r="A1977" s="129"/>
      <c r="F1977" s="129"/>
    </row>
    <row r="1978" spans="1:6">
      <c r="A1978" s="129"/>
      <c r="F1978" s="129"/>
    </row>
    <row r="1979" spans="1:6">
      <c r="A1979" s="129"/>
      <c r="F1979" s="129"/>
    </row>
    <row r="1980" spans="1:6">
      <c r="A1980" s="129"/>
      <c r="F1980" s="129"/>
    </row>
    <row r="1981" spans="1:6">
      <c r="A1981" s="129"/>
      <c r="F1981" s="129"/>
    </row>
    <row r="1982" spans="1:6">
      <c r="A1982" s="129"/>
      <c r="F1982" s="129"/>
    </row>
    <row r="1983" spans="1:6">
      <c r="A1983" s="129"/>
      <c r="F1983" s="129"/>
    </row>
    <row r="1984" spans="1:6">
      <c r="A1984" s="129"/>
      <c r="F1984" s="129"/>
    </row>
    <row r="1985" spans="1:6">
      <c r="A1985" s="129"/>
      <c r="F1985" s="129"/>
    </row>
    <row r="1986" spans="1:6">
      <c r="A1986" s="129"/>
      <c r="F1986" s="129"/>
    </row>
    <row r="1987" spans="1:6">
      <c r="A1987" s="129"/>
      <c r="F1987" s="129"/>
    </row>
    <row r="1988" spans="1:6">
      <c r="A1988" s="129"/>
      <c r="F1988" s="129"/>
    </row>
    <row r="1989" spans="1:6">
      <c r="A1989" s="129"/>
      <c r="F1989" s="129"/>
    </row>
    <row r="1990" spans="1:6">
      <c r="A1990" s="129"/>
      <c r="F1990" s="129"/>
    </row>
    <row r="1991" spans="1:6">
      <c r="A1991" s="129"/>
      <c r="F1991" s="129"/>
    </row>
    <row r="1992" spans="1:6">
      <c r="A1992" s="129"/>
      <c r="F1992" s="129"/>
    </row>
    <row r="1993" spans="1:6">
      <c r="A1993" s="129"/>
      <c r="F1993" s="129"/>
    </row>
    <row r="1994" spans="1:6">
      <c r="A1994" s="129"/>
      <c r="F1994" s="129"/>
    </row>
    <row r="1995" spans="1:6">
      <c r="A1995" s="129"/>
      <c r="F1995" s="129"/>
    </row>
    <row r="1996" spans="1:6">
      <c r="A1996" s="129"/>
      <c r="F1996" s="129"/>
    </row>
    <row r="1997" spans="1:6">
      <c r="A1997" s="129"/>
      <c r="F1997" s="129"/>
    </row>
    <row r="1998" spans="1:6">
      <c r="A1998" s="129"/>
      <c r="F1998" s="129"/>
    </row>
    <row r="1999" spans="1:6">
      <c r="A1999" s="129"/>
      <c r="F1999" s="129"/>
    </row>
    <row r="2000" spans="1:6">
      <c r="A2000" s="129"/>
      <c r="F2000" s="129"/>
    </row>
    <row r="2001" spans="1:6">
      <c r="A2001" s="129"/>
      <c r="F2001" s="129"/>
    </row>
    <row r="2002" spans="1:6">
      <c r="A2002" s="129"/>
      <c r="F2002" s="129"/>
    </row>
    <row r="2003" spans="1:6">
      <c r="A2003" s="129"/>
      <c r="F2003" s="129"/>
    </row>
    <row r="2004" spans="1:6">
      <c r="A2004" s="129"/>
      <c r="F2004" s="129"/>
    </row>
    <row r="2005" spans="1:6">
      <c r="A2005" s="129"/>
      <c r="F2005" s="129"/>
    </row>
    <row r="2006" spans="1:6">
      <c r="A2006" s="129"/>
      <c r="F2006" s="129"/>
    </row>
    <row r="2007" spans="1:6">
      <c r="A2007" s="129"/>
      <c r="F2007" s="129"/>
    </row>
    <row r="2008" spans="1:6">
      <c r="A2008" s="129"/>
      <c r="F2008" s="129"/>
    </row>
    <row r="2009" spans="1:6">
      <c r="A2009" s="129"/>
      <c r="F2009" s="129"/>
    </row>
    <row r="2010" spans="1:6">
      <c r="A2010" s="129"/>
      <c r="F2010" s="129"/>
    </row>
    <row r="2011" spans="1:6">
      <c r="A2011" s="129"/>
      <c r="F2011" s="129"/>
    </row>
    <row r="2012" spans="1:6">
      <c r="A2012" s="129"/>
      <c r="F2012" s="129"/>
    </row>
    <row r="2013" spans="1:6">
      <c r="A2013" s="129"/>
      <c r="F2013" s="129"/>
    </row>
    <row r="2014" spans="1:6">
      <c r="A2014" s="129"/>
      <c r="F2014" s="129"/>
    </row>
    <row r="2015" spans="1:6">
      <c r="A2015" s="129"/>
      <c r="F2015" s="129"/>
    </row>
    <row r="2016" spans="1:6">
      <c r="A2016" s="129"/>
      <c r="F2016" s="129"/>
    </row>
    <row r="2017" spans="1:6">
      <c r="A2017" s="129"/>
      <c r="F2017" s="129"/>
    </row>
    <row r="2018" spans="1:6">
      <c r="A2018" s="129"/>
      <c r="F2018" s="129"/>
    </row>
    <row r="2019" spans="1:6">
      <c r="A2019" s="129"/>
      <c r="F2019" s="129"/>
    </row>
    <row r="2020" spans="1:6">
      <c r="A2020" s="129"/>
      <c r="F2020" s="129"/>
    </row>
    <row r="2021" spans="1:6">
      <c r="A2021" s="129"/>
      <c r="F2021" s="129"/>
    </row>
    <row r="2022" spans="1:6">
      <c r="A2022" s="129"/>
      <c r="F2022" s="129"/>
    </row>
    <row r="2023" spans="1:6">
      <c r="A2023" s="129"/>
      <c r="F2023" s="129"/>
    </row>
    <row r="2024" spans="1:6">
      <c r="A2024" s="129"/>
      <c r="F2024" s="129"/>
    </row>
    <row r="2025" spans="1:6">
      <c r="A2025" s="129"/>
      <c r="F2025" s="129"/>
    </row>
    <row r="2026" spans="1:6">
      <c r="A2026" s="129"/>
      <c r="F2026" s="129"/>
    </row>
    <row r="2027" spans="1:6">
      <c r="A2027" s="129"/>
      <c r="F2027" s="129"/>
    </row>
    <row r="2028" spans="1:6">
      <c r="A2028" s="129"/>
      <c r="F2028" s="129"/>
    </row>
    <row r="2029" spans="1:6">
      <c r="A2029" s="129"/>
      <c r="F2029" s="129"/>
    </row>
    <row r="2030" spans="1:6">
      <c r="A2030" s="129"/>
      <c r="F2030" s="129"/>
    </row>
    <row r="2031" spans="1:6">
      <c r="A2031" s="129"/>
      <c r="F2031" s="129"/>
    </row>
    <row r="2032" spans="1:6">
      <c r="A2032" s="129"/>
      <c r="F2032" s="129"/>
    </row>
    <row r="2033" spans="1:7">
      <c r="A2033" s="129"/>
      <c r="F2033" s="129"/>
    </row>
    <row r="2034" spans="1:7">
      <c r="A2034" s="129"/>
      <c r="F2034" s="129"/>
    </row>
    <row r="2035" spans="1:7">
      <c r="A2035" s="129"/>
      <c r="F2035" s="129"/>
    </row>
    <row r="2036" spans="1:7">
      <c r="A2036" s="129"/>
      <c r="F2036" s="129"/>
    </row>
    <row r="2037" spans="1:7">
      <c r="A2037" s="129"/>
      <c r="F2037" s="129"/>
    </row>
    <row r="2038" spans="1:7">
      <c r="A2038" s="129"/>
      <c r="F2038" s="129"/>
    </row>
    <row r="2039" spans="1:7">
      <c r="A2039" s="129"/>
      <c r="F2039" s="129"/>
    </row>
    <row r="2040" spans="1:7">
      <c r="A2040" s="129"/>
      <c r="F2040" s="129"/>
    </row>
    <row r="2041" spans="1:7">
      <c r="A2041" s="129"/>
      <c r="F2041" s="129"/>
    </row>
    <row r="2042" spans="1:7">
      <c r="A2042" s="129"/>
      <c r="F2042" s="129"/>
    </row>
    <row r="2043" spans="1:7">
      <c r="A2043" s="129"/>
      <c r="F2043" s="129"/>
    </row>
    <row r="2044" spans="1:7">
      <c r="A2044" s="131"/>
      <c r="B2044" s="130"/>
      <c r="F2044" s="129"/>
    </row>
    <row r="2045" spans="1:7">
      <c r="A2045" s="131"/>
      <c r="B2045" s="130"/>
      <c r="F2045" s="129"/>
      <c r="G2045" s="128"/>
    </row>
    <row r="2046" spans="1:7">
      <c r="A2046" s="131"/>
      <c r="B2046" s="130"/>
      <c r="F2046" s="129"/>
      <c r="G2046" s="128"/>
    </row>
    <row r="2047" spans="1:7">
      <c r="A2047" s="131"/>
      <c r="B2047" s="130"/>
      <c r="F2047" s="129"/>
      <c r="G2047" s="128"/>
    </row>
    <row r="2048" spans="1:7">
      <c r="A2048" s="131"/>
      <c r="B2048" s="130"/>
      <c r="F2048" s="129"/>
      <c r="G2048" s="128"/>
    </row>
    <row r="2049" spans="1:7">
      <c r="A2049" s="131"/>
      <c r="B2049" s="130"/>
      <c r="F2049" s="129"/>
      <c r="G2049" s="128"/>
    </row>
    <row r="2050" spans="1:7">
      <c r="A2050" s="131"/>
      <c r="B2050" s="130"/>
      <c r="F2050" s="129"/>
      <c r="G2050" s="128"/>
    </row>
    <row r="2051" spans="1:7">
      <c r="A2051" s="131"/>
      <c r="B2051" s="130"/>
      <c r="F2051" s="129"/>
      <c r="G2051" s="128"/>
    </row>
    <row r="2052" spans="1:7">
      <c r="A2052" s="131"/>
      <c r="B2052" s="130"/>
      <c r="F2052" s="129"/>
      <c r="G2052" s="128"/>
    </row>
    <row r="2053" spans="1:7">
      <c r="A2053" s="131"/>
      <c r="B2053" s="130"/>
      <c r="F2053" s="129"/>
      <c r="G2053" s="128"/>
    </row>
    <row r="2054" spans="1:7">
      <c r="A2054" s="131"/>
      <c r="B2054" s="130"/>
      <c r="F2054" s="129"/>
      <c r="G2054" s="128"/>
    </row>
    <row r="2055" spans="1:7">
      <c r="A2055" s="131"/>
      <c r="B2055" s="130"/>
      <c r="F2055" s="129"/>
      <c r="G2055" s="128"/>
    </row>
    <row r="2056" spans="1:7">
      <c r="A2056" s="131"/>
      <c r="B2056" s="130"/>
      <c r="F2056" s="129"/>
      <c r="G2056" s="128"/>
    </row>
    <row r="2057" spans="1:7">
      <c r="A2057" s="129"/>
      <c r="B2057" s="128"/>
      <c r="F2057" s="129"/>
      <c r="G2057" s="128"/>
    </row>
    <row r="2058" spans="1:7">
      <c r="A2058" s="129"/>
      <c r="B2058" s="128"/>
      <c r="F2058" s="129"/>
      <c r="G2058" s="128"/>
    </row>
    <row r="2059" spans="1:7">
      <c r="A2059" s="129"/>
      <c r="B2059" s="128"/>
      <c r="F2059" s="129"/>
      <c r="G2059" s="128"/>
    </row>
    <row r="2060" spans="1:7">
      <c r="A2060" s="129"/>
      <c r="B2060" s="128"/>
      <c r="F2060" s="129"/>
      <c r="G2060" s="128"/>
    </row>
    <row r="2061" spans="1:7">
      <c r="A2061" s="129"/>
      <c r="B2061" s="128"/>
      <c r="F2061" s="129"/>
      <c r="G2061" s="128"/>
    </row>
    <row r="2062" spans="1:7">
      <c r="A2062" s="129"/>
      <c r="B2062" s="128"/>
      <c r="F2062" s="129"/>
      <c r="G2062" s="128"/>
    </row>
    <row r="2063" spans="1:7">
      <c r="A2063" s="129"/>
      <c r="B2063" s="128"/>
      <c r="F2063" s="129"/>
      <c r="G2063" s="128"/>
    </row>
    <row r="2064" spans="1:7">
      <c r="A2064" s="129"/>
      <c r="B2064" s="128"/>
      <c r="F2064" s="129"/>
      <c r="G2064" s="128"/>
    </row>
    <row r="2065" spans="1:7">
      <c r="A2065" s="129"/>
      <c r="B2065" s="128"/>
      <c r="F2065" s="129"/>
      <c r="G2065" s="128"/>
    </row>
    <row r="2066" spans="1:7">
      <c r="A2066" s="129"/>
      <c r="B2066" s="128"/>
      <c r="F2066" s="129"/>
      <c r="G2066" s="128"/>
    </row>
    <row r="2067" spans="1:7">
      <c r="A2067" s="129"/>
      <c r="B2067" s="128"/>
      <c r="F2067" s="129"/>
      <c r="G2067" s="128"/>
    </row>
    <row r="2068" spans="1:7">
      <c r="A2068" s="129"/>
      <c r="B2068" s="128"/>
      <c r="F2068" s="129"/>
      <c r="G2068" s="128"/>
    </row>
    <row r="2069" spans="1:7">
      <c r="A2069" s="129"/>
      <c r="B2069" s="128"/>
      <c r="F2069" s="129"/>
      <c r="G2069" s="128"/>
    </row>
    <row r="2070" spans="1:7">
      <c r="A2070" s="129"/>
      <c r="B2070" s="128"/>
      <c r="F2070" s="129"/>
      <c r="G2070" s="128"/>
    </row>
    <row r="2071" spans="1:7">
      <c r="A2071" s="129"/>
      <c r="B2071" s="128"/>
      <c r="F2071" s="129"/>
      <c r="G2071" s="128"/>
    </row>
    <row r="2072" spans="1:7">
      <c r="A2072" s="129"/>
      <c r="B2072" s="128"/>
      <c r="F2072" s="129"/>
      <c r="G2072" s="128"/>
    </row>
    <row r="2073" spans="1:7">
      <c r="A2073" s="129"/>
      <c r="B2073" s="128"/>
      <c r="F2073" s="129"/>
      <c r="G2073" s="128"/>
    </row>
    <row r="2074" spans="1:7">
      <c r="A2074" s="129"/>
      <c r="B2074" s="128"/>
      <c r="F2074" s="129"/>
      <c r="G2074" s="128"/>
    </row>
    <row r="2075" spans="1:7">
      <c r="A2075" s="129"/>
      <c r="B2075" s="128"/>
      <c r="F2075" s="129"/>
      <c r="G2075" s="128"/>
    </row>
    <row r="2076" spans="1:7">
      <c r="A2076" s="129"/>
      <c r="B2076" s="128"/>
      <c r="F2076" s="129"/>
      <c r="G2076" s="128"/>
    </row>
    <row r="2077" spans="1:7">
      <c r="A2077" s="129"/>
      <c r="B2077" s="128"/>
      <c r="F2077" s="129"/>
      <c r="G2077" s="128"/>
    </row>
    <row r="2078" spans="1:7">
      <c r="A2078" s="129"/>
      <c r="B2078" s="128"/>
      <c r="F2078" s="129"/>
      <c r="G2078" s="128"/>
    </row>
    <row r="2079" spans="1:7">
      <c r="A2079" s="129"/>
      <c r="B2079" s="128"/>
      <c r="F2079" s="129"/>
      <c r="G2079" s="128"/>
    </row>
    <row r="2080" spans="1:7">
      <c r="A2080" s="129"/>
      <c r="B2080" s="128"/>
      <c r="F2080" s="129"/>
      <c r="G2080" s="128"/>
    </row>
    <row r="2081" spans="1:7">
      <c r="A2081" s="129"/>
      <c r="B2081" s="128"/>
      <c r="F2081" s="129"/>
      <c r="G2081" s="128"/>
    </row>
    <row r="2082" spans="1:7">
      <c r="A2082" s="129"/>
      <c r="B2082" s="128"/>
      <c r="F2082" s="129"/>
      <c r="G2082" s="128"/>
    </row>
    <row r="2083" spans="1:7">
      <c r="A2083" s="129"/>
      <c r="B2083" s="128"/>
      <c r="F2083" s="129"/>
      <c r="G2083" s="128"/>
    </row>
    <row r="2084" spans="1:7">
      <c r="A2084" s="129"/>
      <c r="B2084" s="128"/>
      <c r="F2084" s="129"/>
      <c r="G2084" s="128"/>
    </row>
    <row r="2085" spans="1:7">
      <c r="A2085" s="129"/>
      <c r="B2085" s="128"/>
      <c r="F2085" s="129"/>
      <c r="G2085" s="128"/>
    </row>
    <row r="2086" spans="1:7">
      <c r="A2086" s="129"/>
      <c r="B2086" s="128"/>
      <c r="F2086" s="129"/>
      <c r="G2086" s="128"/>
    </row>
    <row r="2087" spans="1:7">
      <c r="A2087" s="129"/>
      <c r="B2087" s="128"/>
      <c r="F2087" s="129"/>
      <c r="G2087" s="128"/>
    </row>
    <row r="2088" spans="1:7">
      <c r="A2088" s="129"/>
      <c r="B2088" s="128"/>
      <c r="F2088" s="129"/>
      <c r="G2088" s="128"/>
    </row>
    <row r="2089" spans="1:7">
      <c r="A2089" s="129"/>
      <c r="B2089" s="128"/>
      <c r="F2089" s="129"/>
      <c r="G2089" s="128"/>
    </row>
    <row r="2090" spans="1:7">
      <c r="A2090" s="129"/>
      <c r="B2090" s="128"/>
      <c r="F2090" s="129"/>
      <c r="G2090" s="128"/>
    </row>
    <row r="2091" spans="1:7">
      <c r="A2091" s="129"/>
      <c r="B2091" s="128"/>
      <c r="F2091" s="129"/>
      <c r="G2091" s="128"/>
    </row>
    <row r="2092" spans="1:7">
      <c r="A2092" s="129"/>
      <c r="B2092" s="128"/>
      <c r="F2092" s="129"/>
      <c r="G2092" s="128"/>
    </row>
    <row r="2093" spans="1:7">
      <c r="A2093" s="129"/>
      <c r="B2093" s="128"/>
      <c r="F2093" s="129"/>
      <c r="G2093" s="128"/>
    </row>
    <row r="2094" spans="1:7">
      <c r="A2094" s="129"/>
      <c r="B2094" s="128"/>
      <c r="F2094" s="129"/>
      <c r="G2094" s="128"/>
    </row>
    <row r="2095" spans="1:7">
      <c r="A2095" s="129"/>
      <c r="B2095" s="128"/>
      <c r="F2095" s="129"/>
      <c r="G2095" s="128"/>
    </row>
    <row r="2096" spans="1:7">
      <c r="A2096" s="129"/>
      <c r="B2096" s="128"/>
      <c r="F2096" s="129"/>
      <c r="G2096" s="128"/>
    </row>
    <row r="2097" spans="1:7">
      <c r="A2097" s="129"/>
      <c r="B2097" s="128"/>
      <c r="F2097" s="129"/>
      <c r="G2097" s="128"/>
    </row>
    <row r="2098" spans="1:7">
      <c r="A2098" s="129"/>
      <c r="B2098" s="128"/>
      <c r="F2098" s="129"/>
      <c r="G2098" s="128"/>
    </row>
    <row r="2099" spans="1:7">
      <c r="A2099" s="129"/>
      <c r="B2099" s="128"/>
      <c r="F2099" s="129"/>
      <c r="G2099" s="128"/>
    </row>
    <row r="2100" spans="1:7">
      <c r="A2100" s="129"/>
      <c r="B2100" s="128"/>
      <c r="F2100" s="129"/>
      <c r="G2100" s="128"/>
    </row>
    <row r="2101" spans="1:7">
      <c r="A2101" s="129"/>
      <c r="B2101" s="128"/>
      <c r="F2101" s="129"/>
      <c r="G2101" s="128"/>
    </row>
    <row r="2102" spans="1:7">
      <c r="A2102" s="129"/>
      <c r="B2102" s="128"/>
      <c r="F2102" s="129"/>
      <c r="G2102" s="128"/>
    </row>
    <row r="2103" spans="1:7">
      <c r="A2103" s="129"/>
      <c r="B2103" s="128"/>
      <c r="F2103" s="129"/>
      <c r="G2103" s="128"/>
    </row>
    <row r="2104" spans="1:7">
      <c r="A2104" s="129"/>
      <c r="B2104" s="128"/>
      <c r="F2104" s="129"/>
      <c r="G2104" s="128"/>
    </row>
    <row r="2105" spans="1:7">
      <c r="A2105" s="129"/>
      <c r="B2105" s="128"/>
      <c r="F2105" s="129"/>
      <c r="G2105" s="128"/>
    </row>
    <row r="2106" spans="1:7">
      <c r="A2106" s="129"/>
      <c r="B2106" s="128"/>
      <c r="F2106" s="129"/>
      <c r="G2106" s="128"/>
    </row>
    <row r="2107" spans="1:7">
      <c r="A2107" s="129"/>
      <c r="B2107" s="128"/>
      <c r="F2107" s="129"/>
      <c r="G2107" s="128"/>
    </row>
    <row r="2108" spans="1:7">
      <c r="A2108" s="129"/>
      <c r="B2108" s="128"/>
      <c r="F2108" s="129"/>
      <c r="G2108" s="128"/>
    </row>
    <row r="2109" spans="1:7">
      <c r="A2109" s="129"/>
      <c r="B2109" s="128"/>
      <c r="F2109" s="129"/>
      <c r="G2109" s="128"/>
    </row>
    <row r="2110" spans="1:7">
      <c r="A2110" s="129"/>
      <c r="B2110" s="128"/>
      <c r="F2110" s="129"/>
      <c r="G2110" s="128"/>
    </row>
    <row r="2111" spans="1:7">
      <c r="A2111" s="129"/>
      <c r="B2111" s="128"/>
      <c r="F2111" s="129"/>
      <c r="G2111" s="128"/>
    </row>
    <row r="2112" spans="1:7">
      <c r="A2112" s="129"/>
      <c r="B2112" s="128"/>
      <c r="F2112" s="129"/>
      <c r="G2112" s="128"/>
    </row>
    <row r="2113" spans="1:7">
      <c r="A2113" s="129"/>
      <c r="B2113" s="128"/>
      <c r="F2113" s="129"/>
      <c r="G2113" s="128"/>
    </row>
    <row r="2114" spans="1:7">
      <c r="A2114" s="129"/>
      <c r="B2114" s="128"/>
      <c r="F2114" s="129"/>
      <c r="G2114" s="128"/>
    </row>
    <row r="2115" spans="1:7">
      <c r="A2115" s="129"/>
      <c r="B2115" s="128"/>
      <c r="F2115" s="129"/>
      <c r="G2115" s="128"/>
    </row>
    <row r="2116" spans="1:7">
      <c r="A2116" s="129"/>
      <c r="B2116" s="128"/>
      <c r="F2116" s="129"/>
      <c r="G2116" s="128"/>
    </row>
    <row r="2117" spans="1:7">
      <c r="A2117" s="129"/>
      <c r="B2117" s="128"/>
      <c r="F2117" s="129"/>
      <c r="G2117" s="128"/>
    </row>
    <row r="2118" spans="1:7">
      <c r="A2118" s="129"/>
      <c r="B2118" s="128"/>
      <c r="F2118" s="129"/>
      <c r="G2118" s="128"/>
    </row>
    <row r="2119" spans="1:7">
      <c r="A2119" s="129"/>
      <c r="B2119" s="128"/>
      <c r="F2119" s="129"/>
      <c r="G2119" s="128"/>
    </row>
    <row r="2120" spans="1:7">
      <c r="A2120" s="129"/>
      <c r="B2120" s="128"/>
      <c r="F2120" s="129"/>
      <c r="G2120" s="128"/>
    </row>
    <row r="2121" spans="1:7">
      <c r="A2121" s="129"/>
      <c r="B2121" s="128"/>
      <c r="F2121" s="129"/>
      <c r="G2121" s="128"/>
    </row>
    <row r="2122" spans="1:7">
      <c r="A2122" s="129"/>
      <c r="B2122" s="128"/>
      <c r="F2122" s="129"/>
      <c r="G2122" s="128"/>
    </row>
    <row r="2123" spans="1:7">
      <c r="A2123" s="129"/>
      <c r="B2123" s="128"/>
      <c r="F2123" s="129"/>
      <c r="G2123" s="128"/>
    </row>
    <row r="2124" spans="1:7">
      <c r="A2124" s="129"/>
      <c r="B2124" s="128"/>
      <c r="F2124" s="129"/>
      <c r="G2124" s="128"/>
    </row>
    <row r="2125" spans="1:7">
      <c r="A2125" s="129"/>
      <c r="B2125" s="128"/>
      <c r="F2125" s="129"/>
      <c r="G2125" s="128"/>
    </row>
    <row r="2126" spans="1:7">
      <c r="A2126" s="129"/>
      <c r="B2126" s="128"/>
      <c r="F2126" s="129"/>
      <c r="G2126" s="128"/>
    </row>
    <row r="2127" spans="1:7">
      <c r="A2127" s="129"/>
      <c r="B2127" s="128"/>
      <c r="F2127" s="129"/>
      <c r="G2127" s="128"/>
    </row>
    <row r="2128" spans="1:7">
      <c r="A2128" s="129"/>
      <c r="B2128" s="128"/>
      <c r="F2128" s="129"/>
      <c r="G2128" s="128"/>
    </row>
    <row r="2129" spans="1:7">
      <c r="A2129" s="129"/>
      <c r="B2129" s="128"/>
      <c r="F2129" s="129"/>
      <c r="G2129" s="128"/>
    </row>
    <row r="2130" spans="1:7">
      <c r="A2130" s="129"/>
      <c r="B2130" s="128"/>
      <c r="F2130" s="129"/>
      <c r="G2130" s="128"/>
    </row>
    <row r="2131" spans="1:7">
      <c r="A2131" s="129"/>
      <c r="B2131" s="128"/>
      <c r="F2131" s="129"/>
      <c r="G2131" s="128"/>
    </row>
    <row r="2132" spans="1:7">
      <c r="A2132" s="129"/>
      <c r="B2132" s="128"/>
      <c r="F2132" s="129"/>
      <c r="G2132" s="128"/>
    </row>
    <row r="2133" spans="1:7">
      <c r="A2133" s="129"/>
      <c r="B2133" s="128"/>
      <c r="F2133" s="129"/>
      <c r="G2133" s="128"/>
    </row>
    <row r="2134" spans="1:7">
      <c r="A2134" s="129"/>
      <c r="B2134" s="128"/>
      <c r="F2134" s="129"/>
      <c r="G2134" s="128"/>
    </row>
    <row r="2135" spans="1:7">
      <c r="A2135" s="129"/>
      <c r="B2135" s="128"/>
      <c r="F2135" s="129"/>
      <c r="G2135" s="128"/>
    </row>
    <row r="2136" spans="1:7">
      <c r="A2136" s="129"/>
      <c r="B2136" s="128"/>
      <c r="F2136" s="129"/>
      <c r="G2136" s="128"/>
    </row>
    <row r="2137" spans="1:7">
      <c r="A2137" s="129"/>
      <c r="B2137" s="128"/>
      <c r="F2137" s="129"/>
      <c r="G2137" s="128"/>
    </row>
    <row r="2138" spans="1:7">
      <c r="A2138" s="129"/>
      <c r="B2138" s="128"/>
      <c r="F2138" s="129"/>
      <c r="G2138" s="128"/>
    </row>
    <row r="2139" spans="1:7">
      <c r="A2139" s="129"/>
      <c r="B2139" s="128"/>
      <c r="F2139" s="129"/>
      <c r="G2139" s="128"/>
    </row>
    <row r="2140" spans="1:7">
      <c r="A2140" s="129"/>
      <c r="B2140" s="128"/>
      <c r="F2140" s="129"/>
      <c r="G2140" s="128"/>
    </row>
    <row r="2141" spans="1:7">
      <c r="A2141" s="129"/>
      <c r="B2141" s="128"/>
      <c r="F2141" s="129"/>
      <c r="G2141" s="128"/>
    </row>
    <row r="2142" spans="1:7">
      <c r="A2142" s="129"/>
      <c r="B2142" s="128"/>
      <c r="F2142" s="129"/>
      <c r="G2142" s="128"/>
    </row>
    <row r="2143" spans="1:7">
      <c r="A2143" s="129"/>
      <c r="B2143" s="128"/>
      <c r="F2143" s="129"/>
      <c r="G2143" s="128"/>
    </row>
    <row r="2144" spans="1:7">
      <c r="A2144" s="129"/>
      <c r="B2144" s="128"/>
      <c r="F2144" s="129"/>
      <c r="G2144" s="128"/>
    </row>
    <row r="2145" spans="1:7">
      <c r="A2145" s="129"/>
      <c r="B2145" s="128"/>
      <c r="F2145" s="129"/>
      <c r="G2145" s="128"/>
    </row>
    <row r="2146" spans="1:7">
      <c r="A2146" s="129"/>
      <c r="B2146" s="128"/>
      <c r="F2146" s="129"/>
      <c r="G2146" s="128"/>
    </row>
    <row r="2147" spans="1:7">
      <c r="A2147" s="129"/>
      <c r="B2147" s="128"/>
      <c r="F2147" s="129"/>
      <c r="G2147" s="128"/>
    </row>
    <row r="2148" spans="1:7">
      <c r="A2148" s="129"/>
      <c r="B2148" s="128"/>
      <c r="F2148" s="129"/>
      <c r="G2148" s="128"/>
    </row>
    <row r="2149" spans="1:7">
      <c r="A2149" s="129"/>
      <c r="B2149" s="128"/>
      <c r="F2149" s="129"/>
      <c r="G2149" s="128"/>
    </row>
    <row r="2150" spans="1:7">
      <c r="A2150" s="129"/>
      <c r="B2150" s="128"/>
      <c r="F2150" s="129"/>
      <c r="G2150" s="128"/>
    </row>
    <row r="2151" spans="1:7">
      <c r="A2151" s="129"/>
      <c r="B2151" s="128"/>
      <c r="F2151" s="129"/>
      <c r="G2151" s="128"/>
    </row>
    <row r="2152" spans="1:7">
      <c r="A2152" s="129"/>
      <c r="B2152" s="128"/>
      <c r="F2152" s="129"/>
      <c r="G2152" s="128"/>
    </row>
    <row r="2153" spans="1:7">
      <c r="A2153" s="129"/>
      <c r="B2153" s="128"/>
      <c r="F2153" s="129"/>
      <c r="G2153" s="128"/>
    </row>
    <row r="2154" spans="1:7">
      <c r="A2154" s="129"/>
      <c r="B2154" s="128"/>
      <c r="F2154" s="129"/>
      <c r="G2154" s="128"/>
    </row>
    <row r="2155" spans="1:7">
      <c r="A2155" s="129"/>
      <c r="B2155" s="128"/>
      <c r="F2155" s="129"/>
      <c r="G2155" s="128"/>
    </row>
    <row r="2156" spans="1:7">
      <c r="A2156" s="129"/>
      <c r="B2156" s="128"/>
      <c r="F2156" s="129"/>
      <c r="G2156" s="128"/>
    </row>
    <row r="2157" spans="1:7">
      <c r="A2157" s="129"/>
      <c r="B2157" s="128"/>
      <c r="F2157" s="129"/>
      <c r="G2157" s="128"/>
    </row>
    <row r="2158" spans="1:7">
      <c r="A2158" s="129"/>
      <c r="B2158" s="128"/>
      <c r="F2158" s="129"/>
      <c r="G2158" s="128"/>
    </row>
    <row r="2159" spans="1:7">
      <c r="A2159" s="129"/>
      <c r="B2159" s="128"/>
      <c r="F2159" s="129"/>
      <c r="G2159" s="128"/>
    </row>
    <row r="2160" spans="1:7">
      <c r="A2160" s="129"/>
      <c r="B2160" s="128"/>
      <c r="F2160" s="129"/>
      <c r="G2160" s="128"/>
    </row>
    <row r="2161" spans="1:7">
      <c r="A2161" s="129"/>
      <c r="B2161" s="128"/>
      <c r="F2161" s="129"/>
      <c r="G2161" s="128"/>
    </row>
    <row r="2162" spans="1:7">
      <c r="A2162" s="129"/>
      <c r="B2162" s="128"/>
      <c r="F2162" s="129"/>
      <c r="G2162" s="128"/>
    </row>
    <row r="2163" spans="1:7">
      <c r="A2163" s="129"/>
      <c r="B2163" s="128"/>
      <c r="F2163" s="129"/>
      <c r="G2163" s="128"/>
    </row>
    <row r="2164" spans="1:7">
      <c r="A2164" s="129"/>
      <c r="B2164" s="128"/>
      <c r="F2164" s="129"/>
      <c r="G2164" s="128"/>
    </row>
    <row r="2165" spans="1:7">
      <c r="A2165" s="129"/>
      <c r="B2165" s="128"/>
      <c r="F2165" s="129"/>
      <c r="G2165" s="128"/>
    </row>
    <row r="2166" spans="1:7">
      <c r="A2166" s="129"/>
      <c r="B2166" s="128"/>
      <c r="F2166" s="129"/>
      <c r="G2166" s="128"/>
    </row>
    <row r="2167" spans="1:7">
      <c r="A2167" s="129"/>
      <c r="B2167" s="128"/>
      <c r="F2167" s="129"/>
      <c r="G2167" s="128"/>
    </row>
    <row r="2168" spans="1:7">
      <c r="A2168" s="129"/>
      <c r="B2168" s="128"/>
      <c r="F2168" s="129"/>
      <c r="G2168" s="128"/>
    </row>
    <row r="2169" spans="1:7">
      <c r="A2169" s="129"/>
      <c r="B2169" s="128"/>
      <c r="F2169" s="129"/>
      <c r="G2169" s="128"/>
    </row>
    <row r="2170" spans="1:7">
      <c r="A2170" s="129"/>
      <c r="B2170" s="128"/>
      <c r="F2170" s="129"/>
      <c r="G2170" s="128"/>
    </row>
    <row r="2171" spans="1:7">
      <c r="A2171" s="129"/>
      <c r="B2171" s="128"/>
      <c r="F2171" s="129"/>
      <c r="G2171" s="128"/>
    </row>
    <row r="2172" spans="1:7">
      <c r="A2172" s="129"/>
      <c r="B2172" s="128"/>
      <c r="F2172" s="129"/>
      <c r="G2172" s="128"/>
    </row>
    <row r="2173" spans="1:7">
      <c r="A2173" s="129"/>
      <c r="B2173" s="128"/>
      <c r="F2173" s="129"/>
      <c r="G2173" s="128"/>
    </row>
    <row r="2174" spans="1:7">
      <c r="A2174" s="129"/>
      <c r="B2174" s="128"/>
      <c r="F2174" s="129"/>
      <c r="G2174" s="128"/>
    </row>
    <row r="2175" spans="1:7">
      <c r="A2175" s="129"/>
      <c r="B2175" s="128"/>
      <c r="F2175" s="129"/>
      <c r="G2175" s="128"/>
    </row>
    <row r="2176" spans="1:7">
      <c r="A2176" s="129"/>
      <c r="B2176" s="128"/>
      <c r="F2176" s="129"/>
      <c r="G2176" s="128"/>
    </row>
    <row r="2177" spans="1:7">
      <c r="A2177" s="129"/>
      <c r="B2177" s="128"/>
      <c r="F2177" s="129"/>
      <c r="G2177" s="128"/>
    </row>
    <row r="2178" spans="1:7">
      <c r="A2178" s="129"/>
      <c r="B2178" s="128"/>
      <c r="F2178" s="129"/>
      <c r="G2178" s="128"/>
    </row>
    <row r="2179" spans="1:7">
      <c r="A2179" s="129"/>
      <c r="B2179" s="128"/>
      <c r="F2179" s="129"/>
      <c r="G2179" s="128"/>
    </row>
    <row r="2180" spans="1:7">
      <c r="A2180" s="129"/>
      <c r="B2180" s="128"/>
      <c r="F2180" s="129"/>
      <c r="G2180" s="128"/>
    </row>
    <row r="2181" spans="1:7">
      <c r="A2181" s="129"/>
      <c r="B2181" s="128"/>
      <c r="F2181" s="129"/>
      <c r="G2181" s="128"/>
    </row>
    <row r="2182" spans="1:7">
      <c r="A2182" s="129"/>
      <c r="B2182" s="128"/>
      <c r="F2182" s="129"/>
      <c r="G2182" s="128"/>
    </row>
    <row r="2183" spans="1:7">
      <c r="A2183" s="129"/>
      <c r="B2183" s="128"/>
      <c r="F2183" s="129"/>
      <c r="G2183" s="128"/>
    </row>
    <row r="2184" spans="1:7">
      <c r="A2184" s="129"/>
      <c r="B2184" s="128"/>
      <c r="F2184" s="129"/>
      <c r="G2184" s="128"/>
    </row>
    <row r="2185" spans="1:7">
      <c r="A2185" s="129"/>
      <c r="B2185" s="128"/>
      <c r="F2185" s="129"/>
      <c r="G2185" s="128"/>
    </row>
    <row r="2186" spans="1:7">
      <c r="A2186" s="129"/>
      <c r="B2186" s="128"/>
      <c r="F2186" s="129"/>
      <c r="G2186" s="128"/>
    </row>
    <row r="2187" spans="1:7">
      <c r="A2187" s="129"/>
      <c r="B2187" s="128"/>
      <c r="F2187" s="129"/>
      <c r="G2187" s="128"/>
    </row>
    <row r="2188" spans="1:7">
      <c r="A2188" s="129"/>
      <c r="B2188" s="128"/>
      <c r="F2188" s="129"/>
      <c r="G2188" s="128"/>
    </row>
    <row r="2189" spans="1:7">
      <c r="A2189" s="129"/>
      <c r="B2189" s="128"/>
      <c r="F2189" s="129"/>
      <c r="G2189" s="128"/>
    </row>
    <row r="2190" spans="1:7">
      <c r="A2190" s="129"/>
      <c r="B2190" s="128"/>
      <c r="F2190" s="129"/>
      <c r="G2190" s="128"/>
    </row>
    <row r="2191" spans="1:7">
      <c r="A2191" s="129"/>
      <c r="B2191" s="128"/>
      <c r="F2191" s="129"/>
      <c r="G2191" s="128"/>
    </row>
    <row r="2192" spans="1:7">
      <c r="A2192" s="129"/>
      <c r="B2192" s="128"/>
      <c r="F2192" s="129"/>
      <c r="G2192" s="128"/>
    </row>
    <row r="2193" spans="1:7">
      <c r="A2193" s="129"/>
      <c r="B2193" s="128"/>
      <c r="F2193" s="129"/>
      <c r="G2193" s="128"/>
    </row>
    <row r="2194" spans="1:7">
      <c r="A2194" s="129"/>
      <c r="B2194" s="128"/>
      <c r="F2194" s="129"/>
      <c r="G2194" s="128"/>
    </row>
    <row r="2195" spans="1:7">
      <c r="A2195" s="129"/>
      <c r="B2195" s="128"/>
      <c r="F2195" s="129"/>
      <c r="G2195" s="128"/>
    </row>
    <row r="2196" spans="1:7">
      <c r="A2196" s="129"/>
      <c r="B2196" s="128"/>
      <c r="F2196" s="129"/>
      <c r="G2196" s="128"/>
    </row>
    <row r="2197" spans="1:7">
      <c r="A2197" s="129"/>
      <c r="B2197" s="128"/>
      <c r="F2197" s="129"/>
      <c r="G2197" s="128"/>
    </row>
    <row r="2198" spans="1:7">
      <c r="A2198" s="129"/>
      <c r="B2198" s="128"/>
      <c r="F2198" s="129"/>
      <c r="G2198" s="128"/>
    </row>
    <row r="2199" spans="1:7">
      <c r="A2199" s="129"/>
      <c r="B2199" s="128"/>
      <c r="F2199" s="129"/>
      <c r="G2199" s="128"/>
    </row>
    <row r="2200" spans="1:7">
      <c r="A2200" s="129"/>
      <c r="B2200" s="128"/>
      <c r="F2200" s="129"/>
      <c r="G2200" s="128"/>
    </row>
    <row r="2201" spans="1:7">
      <c r="A2201" s="129"/>
      <c r="B2201" s="128"/>
      <c r="F2201" s="129"/>
      <c r="G2201" s="128"/>
    </row>
    <row r="2202" spans="1:7">
      <c r="A2202" s="129"/>
      <c r="B2202" s="128"/>
      <c r="F2202" s="129"/>
      <c r="G2202" s="128"/>
    </row>
    <row r="2203" spans="1:7">
      <c r="A2203" s="129"/>
      <c r="B2203" s="128"/>
      <c r="F2203" s="129"/>
      <c r="G2203" s="128"/>
    </row>
    <row r="2204" spans="1:7">
      <c r="A2204" s="129"/>
      <c r="B2204" s="128"/>
      <c r="F2204" s="129"/>
      <c r="G2204" s="128"/>
    </row>
    <row r="2205" spans="1:7">
      <c r="A2205" s="129"/>
      <c r="B2205" s="128"/>
      <c r="F2205" s="129"/>
      <c r="G2205" s="128"/>
    </row>
    <row r="2206" spans="1:7">
      <c r="A2206" s="129"/>
      <c r="B2206" s="128"/>
      <c r="F2206" s="129"/>
      <c r="G2206" s="128"/>
    </row>
    <row r="2207" spans="1:7">
      <c r="A2207" s="129"/>
      <c r="B2207" s="128"/>
      <c r="F2207" s="129"/>
      <c r="G2207" s="128"/>
    </row>
    <row r="2208" spans="1:7">
      <c r="A2208" s="129"/>
      <c r="B2208" s="128"/>
      <c r="F2208" s="129"/>
      <c r="G2208" s="128"/>
    </row>
    <row r="2209" spans="1:7">
      <c r="A2209" s="129"/>
      <c r="B2209" s="128"/>
      <c r="F2209" s="129"/>
      <c r="G2209" s="128"/>
    </row>
    <row r="2210" spans="1:7">
      <c r="A2210" s="129"/>
      <c r="B2210" s="128"/>
      <c r="F2210" s="129"/>
      <c r="G2210" s="128"/>
    </row>
    <row r="2211" spans="1:7">
      <c r="A2211" s="129"/>
      <c r="B2211" s="128"/>
      <c r="F2211" s="129"/>
      <c r="G2211" s="128"/>
    </row>
    <row r="2212" spans="1:7">
      <c r="A2212" s="129"/>
      <c r="B2212" s="128"/>
      <c r="F2212" s="129"/>
      <c r="G2212" s="128"/>
    </row>
    <row r="2213" spans="1:7">
      <c r="A2213" s="129"/>
      <c r="B2213" s="128"/>
      <c r="F2213" s="129"/>
      <c r="G2213" s="128"/>
    </row>
    <row r="2214" spans="1:7">
      <c r="A2214" s="129"/>
      <c r="B2214" s="128"/>
      <c r="F2214" s="129"/>
      <c r="G2214" s="128"/>
    </row>
    <row r="2215" spans="1:7">
      <c r="A2215" s="129"/>
      <c r="B2215" s="128"/>
      <c r="F2215" s="129"/>
      <c r="G2215" s="128"/>
    </row>
    <row r="2216" spans="1:7">
      <c r="A2216" s="129"/>
      <c r="B2216" s="128"/>
      <c r="F2216" s="129"/>
      <c r="G2216" s="128"/>
    </row>
    <row r="2217" spans="1:7">
      <c r="A2217" s="129"/>
      <c r="B2217" s="128"/>
      <c r="F2217" s="129"/>
      <c r="G2217" s="128"/>
    </row>
    <row r="2218" spans="1:7">
      <c r="A2218" s="129"/>
      <c r="B2218" s="128"/>
      <c r="F2218" s="129"/>
      <c r="G2218" s="128"/>
    </row>
    <row r="2219" spans="1:7">
      <c r="A2219" s="129"/>
      <c r="B2219" s="128"/>
      <c r="F2219" s="129"/>
      <c r="G2219" s="128"/>
    </row>
    <row r="2220" spans="1:7">
      <c r="A2220" s="129"/>
      <c r="B2220" s="128"/>
      <c r="F2220" s="129"/>
      <c r="G2220" s="128"/>
    </row>
    <row r="2221" spans="1:7">
      <c r="A2221" s="129"/>
      <c r="B2221" s="128"/>
      <c r="F2221" s="129"/>
      <c r="G2221" s="128"/>
    </row>
    <row r="2222" spans="1:7">
      <c r="A2222" s="129"/>
      <c r="B2222" s="128"/>
      <c r="F2222" s="129"/>
      <c r="G2222" s="128"/>
    </row>
    <row r="2223" spans="1:7">
      <c r="A2223" s="129"/>
      <c r="B2223" s="128"/>
      <c r="F2223" s="129"/>
      <c r="G2223" s="128"/>
    </row>
    <row r="2224" spans="1:7">
      <c r="A2224" s="129"/>
      <c r="B2224" s="128"/>
      <c r="F2224" s="129"/>
      <c r="G2224" s="128"/>
    </row>
    <row r="2225" spans="1:7">
      <c r="A2225" s="129"/>
      <c r="B2225" s="128"/>
      <c r="F2225" s="129"/>
      <c r="G2225" s="128"/>
    </row>
    <row r="2226" spans="1:7">
      <c r="A2226" s="129"/>
      <c r="B2226" s="128"/>
      <c r="F2226" s="129"/>
      <c r="G2226" s="128"/>
    </row>
    <row r="2227" spans="1:7">
      <c r="A2227" s="129"/>
      <c r="B2227" s="128"/>
      <c r="F2227" s="129"/>
      <c r="G2227" s="128"/>
    </row>
    <row r="2228" spans="1:7">
      <c r="A2228" s="129"/>
      <c r="B2228" s="128"/>
      <c r="F2228" s="129"/>
      <c r="G2228" s="128"/>
    </row>
    <row r="2229" spans="1:7">
      <c r="A2229" s="129"/>
      <c r="B2229" s="128"/>
      <c r="F2229" s="129"/>
      <c r="G2229" s="128"/>
    </row>
    <row r="2230" spans="1:7">
      <c r="A2230" s="129"/>
      <c r="B2230" s="128"/>
      <c r="F2230" s="129"/>
      <c r="G2230" s="128"/>
    </row>
    <row r="2231" spans="1:7">
      <c r="A2231" s="129"/>
      <c r="B2231" s="128"/>
      <c r="F2231" s="129"/>
      <c r="G2231" s="128"/>
    </row>
    <row r="2232" spans="1:7">
      <c r="A2232" s="129"/>
      <c r="B2232" s="128"/>
      <c r="F2232" s="129"/>
      <c r="G2232" s="128"/>
    </row>
    <row r="2233" spans="1:7">
      <c r="A2233" s="129"/>
      <c r="B2233" s="128"/>
      <c r="F2233" s="129"/>
      <c r="G2233" s="128"/>
    </row>
    <row r="2234" spans="1:7">
      <c r="A2234" s="129"/>
      <c r="B2234" s="128"/>
      <c r="F2234" s="129"/>
      <c r="G2234" s="128"/>
    </row>
    <row r="2235" spans="1:7">
      <c r="A2235" s="129"/>
      <c r="B2235" s="128"/>
      <c r="F2235" s="129"/>
      <c r="G2235" s="128"/>
    </row>
    <row r="2236" spans="1:7">
      <c r="A2236" s="129"/>
      <c r="B2236" s="128"/>
      <c r="F2236" s="129"/>
      <c r="G2236" s="128"/>
    </row>
    <row r="2237" spans="1:7">
      <c r="A2237" s="129"/>
      <c r="B2237" s="128"/>
      <c r="F2237" s="129"/>
      <c r="G2237" s="128"/>
    </row>
    <row r="2238" spans="1:7">
      <c r="A2238" s="129"/>
      <c r="B2238" s="128"/>
      <c r="F2238" s="129"/>
      <c r="G2238" s="128"/>
    </row>
    <row r="2239" spans="1:7">
      <c r="A2239" s="129"/>
      <c r="B2239" s="128"/>
      <c r="F2239" s="129"/>
      <c r="G2239" s="128"/>
    </row>
    <row r="2240" spans="1:7">
      <c r="A2240" s="129"/>
      <c r="B2240" s="128"/>
      <c r="F2240" s="129"/>
      <c r="G2240" s="128"/>
    </row>
    <row r="2241" spans="1:7">
      <c r="A2241" s="129"/>
      <c r="B2241" s="128"/>
      <c r="F2241" s="129"/>
      <c r="G2241" s="128"/>
    </row>
    <row r="2242" spans="1:7">
      <c r="A2242" s="129"/>
      <c r="B2242" s="128"/>
      <c r="F2242" s="129"/>
      <c r="G2242" s="128"/>
    </row>
    <row r="2243" spans="1:7">
      <c r="A2243" s="129"/>
      <c r="B2243" s="128"/>
      <c r="F2243" s="129"/>
      <c r="G2243" s="128"/>
    </row>
    <row r="2244" spans="1:7">
      <c r="A2244" s="129"/>
      <c r="B2244" s="128"/>
      <c r="F2244" s="129"/>
      <c r="G2244" s="128"/>
    </row>
    <row r="2245" spans="1:7">
      <c r="A2245" s="129"/>
      <c r="B2245" s="128"/>
      <c r="F2245" s="129"/>
      <c r="G2245" s="128"/>
    </row>
    <row r="2246" spans="1:7">
      <c r="A2246" s="129"/>
      <c r="B2246" s="128"/>
      <c r="F2246" s="129"/>
      <c r="G2246" s="128"/>
    </row>
    <row r="2247" spans="1:7">
      <c r="A2247" s="129"/>
      <c r="B2247" s="128"/>
      <c r="F2247" s="129"/>
      <c r="G2247" s="128"/>
    </row>
    <row r="2248" spans="1:7">
      <c r="A2248" s="129"/>
      <c r="B2248" s="128"/>
      <c r="F2248" s="129"/>
      <c r="G2248" s="128"/>
    </row>
    <row r="2249" spans="1:7">
      <c r="A2249" s="129"/>
      <c r="B2249" s="128"/>
      <c r="F2249" s="129"/>
      <c r="G2249" s="128"/>
    </row>
    <row r="2250" spans="1:7">
      <c r="A2250" s="129"/>
      <c r="B2250" s="128"/>
      <c r="F2250" s="129"/>
      <c r="G2250" s="128"/>
    </row>
    <row r="2251" spans="1:7">
      <c r="A2251" s="129"/>
      <c r="B2251" s="128"/>
      <c r="F2251" s="129"/>
      <c r="G2251" s="128"/>
    </row>
    <row r="2252" spans="1:7">
      <c r="A2252" s="129"/>
      <c r="B2252" s="128"/>
      <c r="F2252" s="129"/>
      <c r="G2252" s="128"/>
    </row>
    <row r="2253" spans="1:7">
      <c r="A2253" s="129"/>
      <c r="B2253" s="128"/>
      <c r="F2253" s="129"/>
      <c r="G2253" s="128"/>
    </row>
    <row r="2254" spans="1:7">
      <c r="A2254" s="129"/>
      <c r="B2254" s="128"/>
      <c r="F2254" s="129"/>
      <c r="G2254" s="128"/>
    </row>
    <row r="2255" spans="1:7">
      <c r="A2255" s="129"/>
      <c r="B2255" s="128"/>
      <c r="F2255" s="129"/>
      <c r="G2255" s="128"/>
    </row>
    <row r="2256" spans="1:7">
      <c r="A2256" s="129"/>
      <c r="B2256" s="128"/>
      <c r="F2256" s="129"/>
      <c r="G2256" s="128"/>
    </row>
    <row r="2257" spans="1:7">
      <c r="A2257" s="129"/>
      <c r="B2257" s="128"/>
      <c r="F2257" s="129"/>
      <c r="G2257" s="128"/>
    </row>
    <row r="2258" spans="1:7">
      <c r="A2258" s="129"/>
      <c r="B2258" s="128"/>
      <c r="F2258" s="129"/>
      <c r="G2258" s="128"/>
    </row>
    <row r="2259" spans="1:7">
      <c r="A2259" s="129"/>
      <c r="B2259" s="128"/>
      <c r="F2259" s="129"/>
      <c r="G2259" s="128"/>
    </row>
    <row r="2260" spans="1:7">
      <c r="A2260" s="129"/>
      <c r="B2260" s="128"/>
      <c r="F2260" s="129"/>
      <c r="G2260" s="128"/>
    </row>
    <row r="2261" spans="1:7">
      <c r="A2261" s="129"/>
      <c r="B2261" s="128"/>
      <c r="F2261" s="129"/>
      <c r="G2261" s="128"/>
    </row>
    <row r="2262" spans="1:7">
      <c r="A2262" s="129"/>
      <c r="B2262" s="128"/>
      <c r="F2262" s="129"/>
      <c r="G2262" s="128"/>
    </row>
    <row r="2263" spans="1:7">
      <c r="A2263" s="129"/>
      <c r="B2263" s="128"/>
      <c r="F2263" s="129"/>
      <c r="G2263" s="128"/>
    </row>
    <row r="2264" spans="1:7">
      <c r="A2264" s="129"/>
      <c r="B2264" s="128"/>
      <c r="F2264" s="129"/>
      <c r="G2264" s="128"/>
    </row>
    <row r="2265" spans="1:7">
      <c r="A2265" s="129"/>
      <c r="B2265" s="128"/>
      <c r="F2265" s="129"/>
      <c r="G2265" s="128"/>
    </row>
    <row r="2266" spans="1:7">
      <c r="A2266" s="129"/>
      <c r="B2266" s="128"/>
      <c r="F2266" s="129"/>
      <c r="G2266" s="128"/>
    </row>
    <row r="2267" spans="1:7">
      <c r="A2267" s="129"/>
      <c r="B2267" s="128"/>
      <c r="F2267" s="129"/>
      <c r="G2267" s="128"/>
    </row>
    <row r="2268" spans="1:7">
      <c r="A2268" s="129"/>
      <c r="B2268" s="128"/>
      <c r="F2268" s="129"/>
      <c r="G2268" s="128"/>
    </row>
    <row r="2269" spans="1:7">
      <c r="A2269" s="129"/>
      <c r="B2269" s="128"/>
      <c r="F2269" s="129"/>
      <c r="G2269" s="128"/>
    </row>
    <row r="2270" spans="1:7">
      <c r="A2270" s="129"/>
      <c r="B2270" s="128"/>
      <c r="F2270" s="129"/>
      <c r="G2270" s="128"/>
    </row>
    <row r="2271" spans="1:7">
      <c r="A2271" s="129"/>
      <c r="B2271" s="128"/>
      <c r="F2271" s="129"/>
      <c r="G2271" s="128"/>
    </row>
    <row r="2272" spans="1:7">
      <c r="A2272" s="129"/>
      <c r="B2272" s="128"/>
      <c r="F2272" s="129"/>
      <c r="G2272" s="128"/>
    </row>
    <row r="2273" spans="1:7">
      <c r="A2273" s="129"/>
      <c r="B2273" s="128"/>
      <c r="F2273" s="129"/>
      <c r="G2273" s="128"/>
    </row>
    <row r="2274" spans="1:7">
      <c r="A2274" s="129"/>
      <c r="B2274" s="128"/>
      <c r="F2274" s="129"/>
      <c r="G2274" s="128"/>
    </row>
    <row r="2275" spans="1:7">
      <c r="A2275" s="129"/>
      <c r="B2275" s="128"/>
      <c r="F2275" s="129"/>
      <c r="G2275" s="128"/>
    </row>
    <row r="2276" spans="1:7">
      <c r="A2276" s="129"/>
      <c r="B2276" s="128"/>
      <c r="F2276" s="129"/>
      <c r="G2276" s="128"/>
    </row>
    <row r="2277" spans="1:7">
      <c r="A2277" s="129"/>
      <c r="B2277" s="128"/>
      <c r="F2277" s="129"/>
      <c r="G2277" s="128"/>
    </row>
    <row r="2278" spans="1:7">
      <c r="A2278" s="129"/>
      <c r="B2278" s="128"/>
      <c r="F2278" s="129"/>
      <c r="G2278" s="128"/>
    </row>
    <row r="2279" spans="1:7">
      <c r="A2279" s="129"/>
      <c r="B2279" s="128"/>
      <c r="F2279" s="129"/>
      <c r="G2279" s="128"/>
    </row>
    <row r="2280" spans="1:7">
      <c r="A2280" s="129"/>
      <c r="B2280" s="128"/>
    </row>
    <row r="2281" spans="1:7">
      <c r="A2281" s="129"/>
      <c r="B2281" s="128"/>
    </row>
    <row r="2282" spans="1:7">
      <c r="A2282" s="129"/>
      <c r="B2282" s="128"/>
    </row>
    <row r="2283" spans="1:7">
      <c r="A2283" s="129"/>
      <c r="B2283" s="128"/>
    </row>
    <row r="2284" spans="1:7">
      <c r="A2284" s="129"/>
      <c r="B2284" s="128"/>
    </row>
    <row r="2285" spans="1:7">
      <c r="A2285" s="129"/>
      <c r="B2285" s="128"/>
    </row>
    <row r="2286" spans="1:7">
      <c r="A2286" s="129"/>
      <c r="B2286" s="128"/>
    </row>
    <row r="2287" spans="1:7">
      <c r="A2287" s="129"/>
      <c r="B2287" s="128"/>
    </row>
    <row r="2288" spans="1:7">
      <c r="A2288" s="129"/>
      <c r="B2288" s="128"/>
    </row>
    <row r="2289" spans="1:2">
      <c r="A2289" s="129"/>
      <c r="B2289" s="128"/>
    </row>
    <row r="2290" spans="1:2">
      <c r="A2290" s="129"/>
      <c r="B2290" s="128"/>
    </row>
    <row r="2291" spans="1:2">
      <c r="A2291" s="129"/>
      <c r="B2291" s="128"/>
    </row>
    <row r="2292" spans="1:2">
      <c r="A2292" s="129"/>
      <c r="B2292" s="128"/>
    </row>
  </sheetData>
  <pageMargins left="0.98425196850393704" right="1.0236220472440944" top="1.2204724409448819" bottom="1.2204724409448819" header="0.31496062992125984" footer="0.31496062992125984"/>
  <pageSetup paperSize="9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6"/>
  <sheetViews>
    <sheetView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W3" sqref="W3"/>
    </sheetView>
  </sheetViews>
  <sheetFormatPr defaultColWidth="9.140625" defaultRowHeight="15"/>
  <cols>
    <col min="1" max="8" width="9.140625" style="46"/>
  </cols>
  <sheetData>
    <row r="2" spans="1:14">
      <c r="C2" s="47" t="s">
        <v>13</v>
      </c>
      <c r="D2" s="48" t="s">
        <v>14</v>
      </c>
      <c r="E2" s="48" t="s">
        <v>15</v>
      </c>
      <c r="F2" s="48" t="s">
        <v>16</v>
      </c>
      <c r="G2" s="48" t="s">
        <v>17</v>
      </c>
      <c r="H2" s="47"/>
    </row>
    <row r="3" spans="1:14">
      <c r="A3" s="46">
        <v>2012</v>
      </c>
      <c r="B3" s="49">
        <v>40909</v>
      </c>
      <c r="C3" s="40">
        <v>94.2</v>
      </c>
      <c r="D3" s="40">
        <v>105.3</v>
      </c>
      <c r="E3" s="40">
        <v>92.7</v>
      </c>
      <c r="F3" s="40">
        <v>93.6</v>
      </c>
      <c r="G3" s="40">
        <v>86.5</v>
      </c>
    </row>
    <row r="4" spans="1:14">
      <c r="B4" s="49">
        <v>40940</v>
      </c>
      <c r="C4" s="40">
        <v>95.4</v>
      </c>
      <c r="D4" s="40">
        <v>105.9</v>
      </c>
      <c r="E4" s="40">
        <v>92.5</v>
      </c>
      <c r="F4" s="40">
        <v>95.8</v>
      </c>
      <c r="G4" s="40">
        <v>87.3</v>
      </c>
      <c r="N4" t="s">
        <v>18</v>
      </c>
    </row>
    <row r="5" spans="1:14">
      <c r="B5" s="49">
        <v>40969</v>
      </c>
      <c r="C5" s="40">
        <v>95.5</v>
      </c>
      <c r="D5" s="40">
        <v>104.1</v>
      </c>
      <c r="E5" s="40">
        <v>91.4</v>
      </c>
      <c r="F5" s="40">
        <v>97.1</v>
      </c>
      <c r="G5" s="40">
        <v>90.4</v>
      </c>
    </row>
    <row r="6" spans="1:14">
      <c r="B6" s="49">
        <v>41000</v>
      </c>
      <c r="C6" s="40">
        <v>93.8</v>
      </c>
      <c r="D6" s="40">
        <v>103.1</v>
      </c>
      <c r="E6" s="40">
        <v>89.6</v>
      </c>
      <c r="F6" s="40">
        <v>97.1</v>
      </c>
      <c r="G6" s="40">
        <v>84.4</v>
      </c>
    </row>
    <row r="7" spans="1:14">
      <c r="B7" s="49">
        <v>41030</v>
      </c>
      <c r="C7" s="40">
        <v>91.6</v>
      </c>
      <c r="D7" s="40">
        <v>101.8</v>
      </c>
      <c r="E7" s="40">
        <v>88.7</v>
      </c>
      <c r="F7" s="40">
        <v>95.3</v>
      </c>
      <c r="G7" s="40">
        <v>80.099999999999994</v>
      </c>
    </row>
    <row r="8" spans="1:14">
      <c r="B8" s="49">
        <v>41061</v>
      </c>
      <c r="C8" s="40">
        <v>91.2</v>
      </c>
      <c r="D8" s="40">
        <v>100.5</v>
      </c>
      <c r="E8" s="40">
        <v>89.5</v>
      </c>
      <c r="F8" s="40">
        <v>93.6</v>
      </c>
      <c r="G8" s="40">
        <v>82.6</v>
      </c>
    </row>
    <row r="9" spans="1:14">
      <c r="B9" s="49">
        <v>41091</v>
      </c>
      <c r="C9" s="40">
        <v>88.6</v>
      </c>
      <c r="D9" s="40">
        <v>95.8</v>
      </c>
      <c r="E9" s="40">
        <v>88.2</v>
      </c>
      <c r="F9" s="40">
        <v>91.2</v>
      </c>
      <c r="G9" s="40">
        <v>81.900000000000006</v>
      </c>
    </row>
    <row r="10" spans="1:14">
      <c r="B10" s="49">
        <v>41122</v>
      </c>
      <c r="C10" s="40">
        <v>87.1</v>
      </c>
      <c r="D10" s="40">
        <v>95.2</v>
      </c>
      <c r="E10" s="40">
        <v>83.3</v>
      </c>
      <c r="F10" s="40">
        <v>91</v>
      </c>
      <c r="G10" s="40">
        <v>80.7</v>
      </c>
    </row>
    <row r="11" spans="1:14">
      <c r="B11" s="49">
        <v>41153</v>
      </c>
      <c r="C11" s="40">
        <v>85.6</v>
      </c>
      <c r="D11" s="40">
        <v>93.3</v>
      </c>
      <c r="E11" s="40">
        <v>84.6</v>
      </c>
      <c r="F11" s="40">
        <v>90</v>
      </c>
      <c r="G11" s="40">
        <v>79.8</v>
      </c>
    </row>
    <row r="12" spans="1:14">
      <c r="B12" s="49">
        <v>41183</v>
      </c>
      <c r="C12" s="40">
        <v>85</v>
      </c>
      <c r="D12" s="40">
        <v>92.2</v>
      </c>
      <c r="E12" s="40">
        <v>86.4</v>
      </c>
      <c r="F12" s="40">
        <v>87.5</v>
      </c>
      <c r="G12" s="40">
        <v>80.5</v>
      </c>
    </row>
    <row r="13" spans="1:14">
      <c r="B13" s="49">
        <v>41214</v>
      </c>
      <c r="C13" s="40">
        <v>86.7</v>
      </c>
      <c r="D13" s="40">
        <v>95.1</v>
      </c>
      <c r="E13" s="40">
        <v>86.9</v>
      </c>
      <c r="F13" s="40">
        <v>89.1</v>
      </c>
      <c r="G13" s="40">
        <v>81.5</v>
      </c>
    </row>
    <row r="14" spans="1:14">
      <c r="B14" s="49">
        <v>41244</v>
      </c>
      <c r="C14" s="40">
        <v>87.8</v>
      </c>
      <c r="D14" s="40">
        <v>95.7</v>
      </c>
      <c r="E14" s="40">
        <v>87.4</v>
      </c>
      <c r="F14" s="40">
        <v>89.8</v>
      </c>
      <c r="G14" s="40">
        <v>83.7</v>
      </c>
    </row>
    <row r="15" spans="1:14">
      <c r="A15" s="46">
        <f>+A3+1</f>
        <v>2013</v>
      </c>
      <c r="B15" s="49">
        <v>41275</v>
      </c>
      <c r="C15" s="40">
        <v>89.4</v>
      </c>
      <c r="D15" s="40">
        <v>98.9</v>
      </c>
      <c r="E15" s="40">
        <v>87.8</v>
      </c>
      <c r="F15" s="40">
        <v>90.1</v>
      </c>
      <c r="G15" s="40">
        <v>83.2</v>
      </c>
    </row>
    <row r="16" spans="1:14">
      <c r="B16" s="49">
        <v>41306</v>
      </c>
      <c r="C16" s="40">
        <v>90.1</v>
      </c>
      <c r="D16" s="40">
        <v>99.4</v>
      </c>
      <c r="E16" s="40">
        <v>89.3</v>
      </c>
      <c r="F16" s="40">
        <v>90.7</v>
      </c>
      <c r="G16" s="40">
        <v>83</v>
      </c>
    </row>
    <row r="17" spans="1:14">
      <c r="B17" s="49">
        <v>41334</v>
      </c>
      <c r="C17" s="40">
        <v>90</v>
      </c>
      <c r="D17" s="40">
        <v>99.7</v>
      </c>
      <c r="E17" s="40">
        <v>88.4</v>
      </c>
      <c r="F17" s="40">
        <v>89.2</v>
      </c>
      <c r="G17" s="40">
        <v>85.5</v>
      </c>
    </row>
    <row r="18" spans="1:14">
      <c r="B18" s="49">
        <v>41365</v>
      </c>
      <c r="C18" s="40">
        <v>88.2</v>
      </c>
      <c r="D18" s="40">
        <v>97.3</v>
      </c>
      <c r="E18" s="40">
        <v>89.3</v>
      </c>
      <c r="F18" s="40">
        <v>86.7</v>
      </c>
      <c r="G18" s="40">
        <v>82.2</v>
      </c>
    </row>
    <row r="19" spans="1:14">
      <c r="B19" s="49">
        <v>41395</v>
      </c>
      <c r="C19" s="40">
        <v>89.1</v>
      </c>
      <c r="D19" s="40">
        <v>98</v>
      </c>
      <c r="E19" s="40">
        <v>89.5</v>
      </c>
      <c r="F19" s="40">
        <v>87.8</v>
      </c>
      <c r="G19" s="40">
        <v>83.3</v>
      </c>
    </row>
    <row r="20" spans="1:14">
      <c r="B20" s="49">
        <v>41426</v>
      </c>
      <c r="C20" s="40">
        <v>91.5</v>
      </c>
      <c r="D20" s="40">
        <v>99.1</v>
      </c>
      <c r="E20" s="40">
        <v>92</v>
      </c>
      <c r="F20" s="40">
        <v>89.2</v>
      </c>
      <c r="G20" s="40">
        <v>88.3</v>
      </c>
    </row>
    <row r="21" spans="1:14">
      <c r="B21" s="49">
        <v>41456</v>
      </c>
      <c r="C21" s="40">
        <v>92.8</v>
      </c>
      <c r="D21" s="40">
        <v>99.8</v>
      </c>
      <c r="E21" s="40">
        <v>93.2</v>
      </c>
      <c r="F21" s="40">
        <v>90.6</v>
      </c>
      <c r="G21" s="40">
        <v>91.1</v>
      </c>
    </row>
    <row r="22" spans="1:14">
      <c r="B22" s="49">
        <v>41487</v>
      </c>
      <c r="C22" s="40">
        <v>95.7</v>
      </c>
      <c r="D22" s="40">
        <v>103.3</v>
      </c>
      <c r="E22" s="40">
        <v>94.1</v>
      </c>
      <c r="F22" s="40">
        <v>92.5</v>
      </c>
      <c r="G22" s="40">
        <v>93.8</v>
      </c>
      <c r="N22" t="s">
        <v>19</v>
      </c>
    </row>
    <row r="23" spans="1:14">
      <c r="B23" s="49">
        <v>41518</v>
      </c>
      <c r="C23" s="40">
        <v>97.3</v>
      </c>
      <c r="D23" s="40">
        <v>103.6</v>
      </c>
      <c r="E23" s="40">
        <v>96.6</v>
      </c>
      <c r="F23" s="40">
        <v>94.4</v>
      </c>
      <c r="G23" s="40">
        <v>96.2</v>
      </c>
    </row>
    <row r="24" spans="1:14">
      <c r="B24" s="49">
        <v>41548</v>
      </c>
      <c r="C24" s="40">
        <v>98.2</v>
      </c>
      <c r="D24" s="40">
        <v>104.5</v>
      </c>
      <c r="E24" s="40">
        <v>94.4</v>
      </c>
      <c r="F24" s="40">
        <v>96.7</v>
      </c>
      <c r="G24" s="40">
        <v>94.9</v>
      </c>
    </row>
    <row r="25" spans="1:14">
      <c r="B25" s="49">
        <v>41579</v>
      </c>
      <c r="C25" s="40">
        <v>99.1</v>
      </c>
      <c r="D25" s="40">
        <v>105.3</v>
      </c>
      <c r="E25" s="40">
        <v>95.8</v>
      </c>
      <c r="F25" s="40">
        <v>95.4</v>
      </c>
      <c r="G25" s="40">
        <v>97.5</v>
      </c>
    </row>
    <row r="26" spans="1:14">
      <c r="B26" s="49">
        <v>41609</v>
      </c>
      <c r="C26" s="40">
        <v>100.6</v>
      </c>
      <c r="D26" s="40">
        <v>105.7</v>
      </c>
      <c r="E26" s="40">
        <v>99.9</v>
      </c>
      <c r="F26" s="40">
        <v>96</v>
      </c>
      <c r="G26" s="40">
        <v>99</v>
      </c>
    </row>
    <row r="27" spans="1:14">
      <c r="A27" s="46">
        <f>+A15+1</f>
        <v>2014</v>
      </c>
      <c r="B27" s="49">
        <v>41640</v>
      </c>
      <c r="C27" s="40">
        <v>101.4</v>
      </c>
      <c r="D27" s="40">
        <v>106.4</v>
      </c>
      <c r="E27" s="40">
        <v>99.8</v>
      </c>
      <c r="F27" s="40">
        <v>97.5</v>
      </c>
      <c r="G27" s="40">
        <v>99.7</v>
      </c>
      <c r="H27" s="39"/>
    </row>
    <row r="28" spans="1:14">
      <c r="B28" s="49">
        <v>41671</v>
      </c>
      <c r="C28" s="40">
        <v>101.2</v>
      </c>
      <c r="D28" s="40">
        <v>106.7</v>
      </c>
      <c r="E28" s="40">
        <v>99.8</v>
      </c>
      <c r="F28" s="40">
        <v>95.9</v>
      </c>
      <c r="G28" s="40">
        <v>99.7</v>
      </c>
    </row>
    <row r="29" spans="1:14">
      <c r="B29" s="49">
        <v>41699</v>
      </c>
      <c r="C29" s="40">
        <v>102.7</v>
      </c>
      <c r="D29" s="40">
        <v>107.2</v>
      </c>
      <c r="E29" s="40">
        <v>102</v>
      </c>
      <c r="F29" s="40">
        <v>97.1</v>
      </c>
      <c r="G29" s="40">
        <v>102.3</v>
      </c>
    </row>
    <row r="30" spans="1:14">
      <c r="B30" s="49">
        <v>41730</v>
      </c>
      <c r="C30" s="40">
        <v>102.2</v>
      </c>
      <c r="D30" s="40">
        <v>106.7</v>
      </c>
      <c r="E30" s="40">
        <v>100.9</v>
      </c>
      <c r="F30" s="40">
        <v>97.3</v>
      </c>
      <c r="G30" s="40">
        <v>102.9</v>
      </c>
    </row>
    <row r="31" spans="1:14">
      <c r="B31" s="49">
        <v>41760</v>
      </c>
      <c r="C31" s="40">
        <v>102.8</v>
      </c>
      <c r="D31" s="40">
        <v>107.5</v>
      </c>
      <c r="E31" s="40">
        <v>101.3</v>
      </c>
      <c r="F31" s="40">
        <v>96.5</v>
      </c>
      <c r="G31" s="40">
        <v>102.7</v>
      </c>
    </row>
    <row r="32" spans="1:14">
      <c r="B32" s="49">
        <v>41791</v>
      </c>
      <c r="C32" s="40">
        <v>102.3</v>
      </c>
      <c r="D32" s="40">
        <v>106.1</v>
      </c>
      <c r="E32" s="40">
        <v>103.6</v>
      </c>
      <c r="F32" s="40">
        <v>95.2</v>
      </c>
      <c r="G32" s="40">
        <v>102.2</v>
      </c>
    </row>
    <row r="33" spans="1:7">
      <c r="B33" s="49">
        <v>41821</v>
      </c>
      <c r="C33" s="40">
        <v>102.4</v>
      </c>
      <c r="D33" s="40">
        <v>105.6</v>
      </c>
      <c r="E33" s="40">
        <v>103</v>
      </c>
      <c r="F33" s="40">
        <v>95.7</v>
      </c>
      <c r="G33" s="40">
        <v>104.2</v>
      </c>
    </row>
    <row r="34" spans="1:7">
      <c r="B34" s="49">
        <v>41852</v>
      </c>
      <c r="C34" s="40">
        <v>100.7</v>
      </c>
      <c r="D34" s="40">
        <v>103.6</v>
      </c>
      <c r="E34" s="40">
        <v>103</v>
      </c>
      <c r="F34" s="40">
        <v>94.9</v>
      </c>
      <c r="G34" s="40">
        <v>99.3</v>
      </c>
    </row>
    <row r="35" spans="1:7">
      <c r="B35" s="49">
        <v>41883</v>
      </c>
      <c r="C35" s="40">
        <v>100.1</v>
      </c>
      <c r="D35" s="40">
        <v>103.3</v>
      </c>
      <c r="E35" s="40">
        <v>103.5</v>
      </c>
      <c r="F35" s="40">
        <v>95</v>
      </c>
      <c r="G35" s="40">
        <v>98.6</v>
      </c>
    </row>
    <row r="36" spans="1:7">
      <c r="B36" s="49">
        <v>41913</v>
      </c>
      <c r="C36" s="40">
        <v>100.7</v>
      </c>
      <c r="D36" s="40">
        <v>104</v>
      </c>
      <c r="E36" s="40">
        <v>102.8</v>
      </c>
      <c r="F36" s="40">
        <v>96.6</v>
      </c>
      <c r="G36" s="40">
        <v>98.3</v>
      </c>
    </row>
    <row r="37" spans="1:7">
      <c r="B37" s="49">
        <v>41944</v>
      </c>
      <c r="C37" s="40">
        <v>100.6</v>
      </c>
      <c r="D37" s="40">
        <v>103.2</v>
      </c>
      <c r="E37" s="40">
        <v>103.8</v>
      </c>
      <c r="F37" s="40">
        <v>97.8</v>
      </c>
      <c r="G37" s="40">
        <v>96.7</v>
      </c>
    </row>
    <row r="38" spans="1:7">
      <c r="B38" s="49">
        <v>41974</v>
      </c>
      <c r="C38" s="40">
        <v>100.7</v>
      </c>
      <c r="D38" s="40">
        <v>103.2</v>
      </c>
      <c r="E38" s="40">
        <v>105.2</v>
      </c>
      <c r="F38" s="40">
        <v>95.7</v>
      </c>
      <c r="G38" s="40">
        <v>98.3</v>
      </c>
    </row>
    <row r="39" spans="1:7">
      <c r="A39" s="46">
        <f>+A27+1</f>
        <v>2015</v>
      </c>
      <c r="B39" s="49">
        <v>42005</v>
      </c>
      <c r="C39" s="40">
        <v>101.4</v>
      </c>
      <c r="D39" s="40">
        <v>103.5</v>
      </c>
      <c r="E39" s="40">
        <v>106.2</v>
      </c>
      <c r="F39" s="40">
        <v>96.2</v>
      </c>
      <c r="G39" s="40">
        <v>100.4</v>
      </c>
    </row>
    <row r="40" spans="1:7">
      <c r="B40" s="49">
        <v>42036</v>
      </c>
      <c r="C40" s="40">
        <v>102.2</v>
      </c>
      <c r="D40" s="40">
        <v>103.1</v>
      </c>
      <c r="E40" s="40">
        <v>106.9</v>
      </c>
      <c r="F40" s="40">
        <v>98.1</v>
      </c>
      <c r="G40" s="40">
        <v>103.1</v>
      </c>
    </row>
    <row r="41" spans="1:7">
      <c r="B41" s="49">
        <v>42064</v>
      </c>
      <c r="C41" s="40">
        <v>103.9</v>
      </c>
      <c r="D41" s="40">
        <v>104.9</v>
      </c>
      <c r="E41" s="40">
        <v>108.7</v>
      </c>
      <c r="F41" s="40">
        <v>98.6</v>
      </c>
      <c r="G41" s="40">
        <v>105.6</v>
      </c>
    </row>
    <row r="42" spans="1:7">
      <c r="B42" s="49">
        <v>42095</v>
      </c>
      <c r="C42" s="40">
        <v>103.8</v>
      </c>
      <c r="D42" s="40">
        <v>104.3</v>
      </c>
      <c r="E42" s="40">
        <v>110</v>
      </c>
      <c r="F42" s="40">
        <v>98</v>
      </c>
      <c r="G42" s="40">
        <v>105.5</v>
      </c>
    </row>
    <row r="43" spans="1:7">
      <c r="B43" s="49">
        <v>42125</v>
      </c>
      <c r="C43" s="40">
        <v>103.8</v>
      </c>
      <c r="D43" s="40">
        <v>104.8</v>
      </c>
      <c r="E43" s="40">
        <v>110</v>
      </c>
      <c r="F43" s="40">
        <v>98.7</v>
      </c>
      <c r="G43" s="40">
        <v>105.2</v>
      </c>
    </row>
    <row r="44" spans="1:7">
      <c r="B44" s="49">
        <v>42156</v>
      </c>
      <c r="C44" s="40">
        <v>103.4</v>
      </c>
      <c r="D44" s="40">
        <v>104.8</v>
      </c>
      <c r="E44" s="40">
        <v>108</v>
      </c>
      <c r="F44" s="40">
        <v>98.7</v>
      </c>
      <c r="G44" s="40">
        <v>105.9</v>
      </c>
    </row>
    <row r="45" spans="1:7">
      <c r="B45" s="49">
        <v>42186</v>
      </c>
      <c r="C45" s="40">
        <v>104</v>
      </c>
      <c r="D45" s="40">
        <v>105.8</v>
      </c>
      <c r="E45" s="40">
        <v>108.3</v>
      </c>
      <c r="F45" s="40">
        <v>99.7</v>
      </c>
      <c r="G45" s="40">
        <v>105.9</v>
      </c>
    </row>
    <row r="46" spans="1:7">
      <c r="B46" s="49">
        <v>42217</v>
      </c>
      <c r="C46" s="40">
        <v>104</v>
      </c>
      <c r="D46" s="40">
        <v>105.7</v>
      </c>
      <c r="E46" s="40">
        <v>110</v>
      </c>
      <c r="F46" s="40">
        <v>100.5</v>
      </c>
      <c r="G46" s="40">
        <v>105.3</v>
      </c>
    </row>
    <row r="47" spans="1:7">
      <c r="B47" s="49">
        <v>42248</v>
      </c>
      <c r="C47" s="40">
        <v>105.6</v>
      </c>
      <c r="D47" s="40">
        <v>107.6</v>
      </c>
      <c r="E47" s="40">
        <v>109.1</v>
      </c>
      <c r="F47" s="40">
        <v>101.4</v>
      </c>
      <c r="G47" s="40">
        <v>108.7</v>
      </c>
    </row>
    <row r="48" spans="1:7">
      <c r="B48" s="49">
        <v>42278</v>
      </c>
      <c r="C48" s="40">
        <v>106</v>
      </c>
      <c r="D48" s="40">
        <v>106.9</v>
      </c>
      <c r="E48" s="40">
        <v>108.4</v>
      </c>
      <c r="F48" s="40">
        <v>103.4</v>
      </c>
      <c r="G48" s="40">
        <v>109.6</v>
      </c>
    </row>
    <row r="49" spans="1:7">
      <c r="B49" s="49">
        <v>42309</v>
      </c>
      <c r="C49" s="40">
        <v>106</v>
      </c>
      <c r="D49" s="40">
        <v>106.8</v>
      </c>
      <c r="E49" s="40">
        <v>108.6</v>
      </c>
      <c r="F49" s="40">
        <v>102.6</v>
      </c>
      <c r="G49" s="40">
        <v>108.8</v>
      </c>
    </row>
    <row r="50" spans="1:7">
      <c r="B50" s="49">
        <v>42339</v>
      </c>
      <c r="C50" s="40">
        <v>106.6</v>
      </c>
      <c r="D50" s="40">
        <v>106.8</v>
      </c>
      <c r="E50" s="40">
        <v>111.9</v>
      </c>
      <c r="F50" s="40">
        <v>102</v>
      </c>
      <c r="G50" s="40">
        <v>109.2</v>
      </c>
    </row>
    <row r="51" spans="1:7">
      <c r="A51" s="46">
        <v>2016</v>
      </c>
      <c r="B51" s="49">
        <v>42370</v>
      </c>
      <c r="C51" s="40">
        <v>105.1</v>
      </c>
      <c r="D51" s="40">
        <v>104.7</v>
      </c>
      <c r="E51" s="40">
        <v>107.8</v>
      </c>
      <c r="F51" s="40">
        <v>103.5</v>
      </c>
      <c r="G51" s="40">
        <v>107.5</v>
      </c>
    </row>
    <row r="52" spans="1:7">
      <c r="B52" s="49">
        <v>42401</v>
      </c>
      <c r="C52" s="40">
        <v>103.9</v>
      </c>
      <c r="D52" s="40">
        <v>104.1</v>
      </c>
      <c r="E52" s="40">
        <v>107.3</v>
      </c>
      <c r="F52" s="40">
        <v>103.6</v>
      </c>
      <c r="G52" s="40">
        <v>106.1</v>
      </c>
    </row>
    <row r="53" spans="1:7">
      <c r="B53" s="49">
        <v>42430</v>
      </c>
      <c r="C53" s="40">
        <v>103</v>
      </c>
      <c r="D53" s="40">
        <v>104</v>
      </c>
      <c r="E53" s="40">
        <v>106.9</v>
      </c>
      <c r="F53" s="40">
        <v>102.1</v>
      </c>
      <c r="G53" s="40">
        <v>103.5</v>
      </c>
    </row>
    <row r="54" spans="1:7">
      <c r="B54" s="49">
        <v>42461</v>
      </c>
      <c r="C54" s="40">
        <v>104</v>
      </c>
      <c r="D54" s="40">
        <v>104.4</v>
      </c>
      <c r="E54" s="40">
        <v>106.1</v>
      </c>
      <c r="F54" s="40">
        <v>101.3</v>
      </c>
      <c r="G54" s="40">
        <v>108</v>
      </c>
    </row>
    <row r="55" spans="1:7">
      <c r="B55" s="49">
        <v>42491</v>
      </c>
      <c r="C55" s="40">
        <v>104.5</v>
      </c>
      <c r="D55" s="40">
        <v>104.5</v>
      </c>
      <c r="E55" s="40">
        <v>105.7</v>
      </c>
      <c r="F55" s="40">
        <v>102.7</v>
      </c>
      <c r="G55" s="40">
        <v>108.2</v>
      </c>
    </row>
    <row r="56" spans="1:7">
      <c r="B56" s="49">
        <v>42522</v>
      </c>
      <c r="C56" s="40">
        <v>104.3</v>
      </c>
      <c r="D56" s="40">
        <v>106.2</v>
      </c>
      <c r="E56" s="40">
        <v>106.5</v>
      </c>
      <c r="F56" s="40">
        <v>100.9</v>
      </c>
      <c r="G56" s="40">
        <v>104.8</v>
      </c>
    </row>
    <row r="57" spans="1:7">
      <c r="B57" s="49">
        <v>42552</v>
      </c>
      <c r="C57" s="41">
        <v>104.6</v>
      </c>
      <c r="D57" s="41">
        <v>106.4</v>
      </c>
      <c r="E57" s="41">
        <v>106</v>
      </c>
      <c r="F57" s="41">
        <v>100</v>
      </c>
      <c r="G57" s="40">
        <v>104.9</v>
      </c>
    </row>
    <row r="58" spans="1:7">
      <c r="B58" s="49">
        <v>42583</v>
      </c>
      <c r="C58" s="42">
        <v>103.5</v>
      </c>
      <c r="D58" s="42">
        <v>105.2</v>
      </c>
      <c r="E58" s="42">
        <v>104.3</v>
      </c>
      <c r="F58" s="42">
        <v>101.2</v>
      </c>
      <c r="G58" s="43">
        <v>103.1</v>
      </c>
    </row>
    <row r="59" spans="1:7">
      <c r="B59" s="49">
        <v>42614</v>
      </c>
      <c r="C59" s="42">
        <v>104.8</v>
      </c>
      <c r="D59" s="42">
        <v>106.9</v>
      </c>
      <c r="E59" s="42">
        <v>104.8</v>
      </c>
      <c r="F59" s="42">
        <v>101.8</v>
      </c>
      <c r="G59" s="43">
        <v>103.4</v>
      </c>
    </row>
    <row r="60" spans="1:7">
      <c r="B60" s="49">
        <v>42644</v>
      </c>
      <c r="C60" s="42">
        <v>106.3</v>
      </c>
      <c r="D60" s="42">
        <v>108.5</v>
      </c>
      <c r="E60" s="42">
        <v>107.4</v>
      </c>
      <c r="F60" s="42">
        <v>101.6</v>
      </c>
      <c r="G60" s="43">
        <v>104.9</v>
      </c>
    </row>
    <row r="61" spans="1:7">
      <c r="B61" s="49">
        <v>42675</v>
      </c>
      <c r="C61" s="42">
        <v>106.5</v>
      </c>
      <c r="D61" s="42">
        <v>107.8</v>
      </c>
      <c r="E61" s="42">
        <v>108.2</v>
      </c>
      <c r="F61" s="42">
        <v>103.4</v>
      </c>
      <c r="G61" s="43">
        <v>104</v>
      </c>
    </row>
    <row r="62" spans="1:7">
      <c r="B62" s="49">
        <v>42705</v>
      </c>
      <c r="C62" s="42">
        <v>107.8</v>
      </c>
      <c r="D62" s="42">
        <v>109.4</v>
      </c>
      <c r="E62" s="42">
        <v>106</v>
      </c>
      <c r="F62" s="42">
        <v>105.5</v>
      </c>
      <c r="G62" s="43">
        <v>104.2</v>
      </c>
    </row>
    <row r="63" spans="1:7">
      <c r="A63" s="46">
        <v>2017</v>
      </c>
      <c r="B63" s="49">
        <v>42736</v>
      </c>
      <c r="C63" s="42">
        <v>108</v>
      </c>
      <c r="D63" s="42">
        <v>109.1</v>
      </c>
      <c r="E63" s="42">
        <v>107.4</v>
      </c>
      <c r="F63" s="42">
        <v>105</v>
      </c>
      <c r="G63" s="43">
        <v>105.4</v>
      </c>
    </row>
    <row r="64" spans="1:7">
      <c r="B64" s="49">
        <v>42767</v>
      </c>
      <c r="C64" s="42">
        <v>108</v>
      </c>
      <c r="D64" s="42">
        <v>108.3</v>
      </c>
      <c r="E64" s="42">
        <v>108.7</v>
      </c>
      <c r="F64" s="42">
        <v>105.9</v>
      </c>
      <c r="G64" s="43">
        <v>105.7</v>
      </c>
    </row>
    <row r="65" spans="2:7">
      <c r="B65" s="49">
        <v>42795</v>
      </c>
      <c r="C65" s="42">
        <v>108</v>
      </c>
      <c r="D65" s="42">
        <v>109.2</v>
      </c>
      <c r="E65" s="42">
        <v>106.9</v>
      </c>
      <c r="F65" s="42">
        <v>105.1</v>
      </c>
      <c r="G65" s="44">
        <v>105.6</v>
      </c>
    </row>
    <row r="66" spans="2:7">
      <c r="B66" s="49">
        <v>42826</v>
      </c>
      <c r="C66" s="45">
        <v>109.6</v>
      </c>
      <c r="D66" s="45">
        <v>111</v>
      </c>
      <c r="E66" s="45">
        <v>107.9</v>
      </c>
      <c r="F66" s="45">
        <v>106.3</v>
      </c>
      <c r="G66" s="44">
        <v>107</v>
      </c>
    </row>
  </sheetData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6"/>
  <sheetViews>
    <sheetView workbookViewId="0">
      <selection activeCell="J3" sqref="J3"/>
    </sheetView>
  </sheetViews>
  <sheetFormatPr defaultRowHeight="9.9499999999999993" customHeight="1"/>
  <cols>
    <col min="7" max="12" width="9.140625" style="24"/>
    <col min="13" max="13" width="9.140625" style="24" customWidth="1"/>
    <col min="14" max="16384" width="9.140625" style="24"/>
  </cols>
  <sheetData>
    <row r="1" spans="1:1" ht="12" customHeight="1">
      <c r="A1" s="23" t="s">
        <v>20</v>
      </c>
    </row>
    <row r="2" spans="1:1" ht="12" customHeight="1"/>
    <row r="26" spans="1:6" ht="9.9499999999999993" customHeight="1">
      <c r="A26" s="13" t="s">
        <v>21</v>
      </c>
      <c r="B26" s="13"/>
      <c r="C26" s="13"/>
      <c r="D26" s="13"/>
      <c r="E26" s="13"/>
      <c r="F26" s="13"/>
    </row>
    <row r="30" spans="1:6" s="23" customFormat="1" ht="12" customHeight="1">
      <c r="A30" s="36"/>
      <c r="B30" s="36"/>
      <c r="C30" s="37" t="s">
        <v>22</v>
      </c>
      <c r="D30" s="37" t="s">
        <v>23</v>
      </c>
      <c r="E30" s="37" t="s">
        <v>24</v>
      </c>
      <c r="F30" s="37" t="s">
        <v>25</v>
      </c>
    </row>
    <row r="31" spans="1:6" s="23" customFormat="1" ht="12" customHeight="1">
      <c r="A31" s="36">
        <v>2009</v>
      </c>
      <c r="B31" s="38">
        <v>39814</v>
      </c>
      <c r="C31" s="34">
        <v>79.3</v>
      </c>
      <c r="D31" s="34">
        <v>97.1</v>
      </c>
      <c r="E31" s="35">
        <v>81.099999999999994</v>
      </c>
      <c r="F31" s="35">
        <v>91.3</v>
      </c>
    </row>
    <row r="32" spans="1:6" ht="9.9499999999999993" customHeight="1">
      <c r="A32" s="36"/>
      <c r="B32" s="38">
        <v>39845</v>
      </c>
      <c r="C32" s="35">
        <v>77.599999999999994</v>
      </c>
      <c r="D32" s="35">
        <v>100.1</v>
      </c>
      <c r="E32" s="34">
        <v>77.5</v>
      </c>
      <c r="F32" s="34">
        <v>89.9</v>
      </c>
    </row>
    <row r="33" spans="1:6" ht="9.9499999999999993" customHeight="1">
      <c r="A33" s="36"/>
      <c r="B33" s="38">
        <v>39873</v>
      </c>
      <c r="C33" s="34">
        <v>71</v>
      </c>
      <c r="D33" s="34">
        <v>102.2</v>
      </c>
      <c r="E33" s="35">
        <v>70.8</v>
      </c>
      <c r="F33" s="35">
        <v>88.1</v>
      </c>
    </row>
    <row r="34" spans="1:6" ht="9.9499999999999993" customHeight="1">
      <c r="A34" s="36"/>
      <c r="B34" s="38">
        <v>39904</v>
      </c>
      <c r="C34" s="35">
        <v>77.900000000000006</v>
      </c>
      <c r="D34" s="35">
        <v>98.3</v>
      </c>
      <c r="E34" s="34">
        <v>79.8</v>
      </c>
      <c r="F34" s="34">
        <v>88.6</v>
      </c>
    </row>
    <row r="35" spans="1:6" ht="9.9499999999999993" customHeight="1">
      <c r="A35" s="36"/>
      <c r="B35" s="38">
        <v>39934</v>
      </c>
      <c r="C35" s="34">
        <v>87.2</v>
      </c>
      <c r="D35" s="34">
        <v>104.1</v>
      </c>
      <c r="E35" s="35">
        <v>90.1</v>
      </c>
      <c r="F35" s="35">
        <v>93.9</v>
      </c>
    </row>
    <row r="36" spans="1:6" ht="9.9499999999999993" customHeight="1">
      <c r="A36" s="36"/>
      <c r="B36" s="38">
        <v>39965</v>
      </c>
      <c r="C36" s="35">
        <v>86.4</v>
      </c>
      <c r="D36" s="35">
        <v>100</v>
      </c>
      <c r="E36" s="34">
        <v>90.4</v>
      </c>
      <c r="F36" s="34">
        <v>93.5</v>
      </c>
    </row>
    <row r="37" spans="1:6" ht="9.9499999999999993" customHeight="1">
      <c r="A37" s="36"/>
      <c r="B37" s="38">
        <v>39995</v>
      </c>
      <c r="C37" s="34">
        <v>90.2</v>
      </c>
      <c r="D37" s="34">
        <v>100.5</v>
      </c>
      <c r="E37" s="35">
        <v>93.1</v>
      </c>
      <c r="F37" s="35">
        <v>96.3</v>
      </c>
    </row>
    <row r="38" spans="1:6" ht="9.9499999999999993" customHeight="1">
      <c r="A38" s="36"/>
      <c r="B38" s="38">
        <v>40026</v>
      </c>
      <c r="C38" s="35">
        <v>94.5</v>
      </c>
      <c r="D38" s="35">
        <v>102.9</v>
      </c>
      <c r="E38" s="34">
        <v>98</v>
      </c>
      <c r="F38" s="34">
        <v>99</v>
      </c>
    </row>
    <row r="39" spans="1:6" ht="9.9499999999999993" customHeight="1">
      <c r="A39" s="36"/>
      <c r="B39" s="38">
        <v>40057</v>
      </c>
      <c r="C39" s="34">
        <v>96.7</v>
      </c>
      <c r="D39" s="34">
        <v>104.8</v>
      </c>
      <c r="E39" s="35">
        <v>100.2</v>
      </c>
      <c r="F39" s="35">
        <v>96.8</v>
      </c>
    </row>
    <row r="40" spans="1:6" ht="9.9499999999999993" customHeight="1">
      <c r="A40" s="36"/>
      <c r="B40" s="38">
        <v>40087</v>
      </c>
      <c r="C40" s="35">
        <v>97</v>
      </c>
      <c r="D40" s="35">
        <v>105.4</v>
      </c>
      <c r="E40" s="34">
        <v>100.1</v>
      </c>
      <c r="F40" s="34">
        <v>93.4</v>
      </c>
    </row>
    <row r="41" spans="1:6" ht="9.9499999999999993" customHeight="1">
      <c r="A41" s="36"/>
      <c r="B41" s="38">
        <v>40118</v>
      </c>
      <c r="C41" s="34">
        <v>97.8</v>
      </c>
      <c r="D41" s="34">
        <v>96.2</v>
      </c>
      <c r="E41" s="35">
        <v>100.5</v>
      </c>
      <c r="F41" s="35">
        <v>99.4</v>
      </c>
    </row>
    <row r="42" spans="1:6" ht="9.9499999999999993" customHeight="1">
      <c r="A42" s="36"/>
      <c r="B42" s="38">
        <v>40148</v>
      </c>
      <c r="C42" s="35">
        <v>99.7</v>
      </c>
      <c r="D42" s="35">
        <v>93.3</v>
      </c>
      <c r="E42" s="34">
        <v>102.7</v>
      </c>
      <c r="F42" s="34">
        <v>100</v>
      </c>
    </row>
    <row r="43" spans="1:6" ht="9.9499999999999993" customHeight="1">
      <c r="A43" s="36">
        <f>+A31+1</f>
        <v>2010</v>
      </c>
      <c r="B43" s="38">
        <v>40179</v>
      </c>
      <c r="C43" s="34">
        <v>100.4</v>
      </c>
      <c r="D43" s="34">
        <v>96</v>
      </c>
      <c r="E43" s="35">
        <v>105.3</v>
      </c>
      <c r="F43" s="35">
        <v>106.3</v>
      </c>
    </row>
    <row r="44" spans="1:6" ht="9.9499999999999993" customHeight="1">
      <c r="A44" s="36"/>
      <c r="B44" s="38">
        <v>40210</v>
      </c>
      <c r="C44" s="35">
        <v>100.2</v>
      </c>
      <c r="D44" s="35">
        <v>86.2</v>
      </c>
      <c r="E44" s="34">
        <v>106</v>
      </c>
      <c r="F44" s="34">
        <v>98.9</v>
      </c>
    </row>
    <row r="45" spans="1:6" ht="9.9499999999999993" customHeight="1">
      <c r="A45" s="36"/>
      <c r="B45" s="38">
        <v>40238</v>
      </c>
      <c r="C45" s="34">
        <v>99.2</v>
      </c>
      <c r="D45" s="34">
        <v>96.9</v>
      </c>
      <c r="E45" s="35">
        <v>99.5</v>
      </c>
      <c r="F45" s="35">
        <v>104.2</v>
      </c>
    </row>
    <row r="46" spans="1:6" ht="9.9499999999999993" customHeight="1">
      <c r="A46" s="36"/>
      <c r="B46" s="38">
        <v>40269</v>
      </c>
      <c r="C46" s="35">
        <v>101.5</v>
      </c>
      <c r="D46" s="35">
        <v>101.4</v>
      </c>
      <c r="E46" s="34">
        <v>106.8</v>
      </c>
      <c r="F46" s="34">
        <v>101.3</v>
      </c>
    </row>
    <row r="47" spans="1:6" ht="9.9499999999999993" customHeight="1">
      <c r="A47" s="36"/>
      <c r="B47" s="38">
        <v>40299</v>
      </c>
      <c r="C47" s="34">
        <v>99.6</v>
      </c>
      <c r="D47" s="34">
        <v>92</v>
      </c>
      <c r="E47" s="35">
        <v>97.5</v>
      </c>
      <c r="F47" s="35">
        <v>100.2</v>
      </c>
    </row>
    <row r="48" spans="1:6" ht="9.9499999999999993" customHeight="1">
      <c r="A48" s="36"/>
      <c r="B48" s="38">
        <v>40330</v>
      </c>
      <c r="C48" s="35">
        <v>99.2</v>
      </c>
      <c r="D48" s="35">
        <v>97.9</v>
      </c>
      <c r="E48" s="34">
        <v>94.7</v>
      </c>
      <c r="F48" s="34">
        <v>97.3</v>
      </c>
    </row>
    <row r="49" spans="1:6" ht="9.9499999999999993" customHeight="1">
      <c r="A49" s="36"/>
      <c r="B49" s="38">
        <v>40360</v>
      </c>
      <c r="C49" s="34">
        <v>99.5</v>
      </c>
      <c r="D49" s="34">
        <v>97.4</v>
      </c>
      <c r="E49" s="35">
        <v>96.9</v>
      </c>
      <c r="F49" s="35">
        <v>94.3</v>
      </c>
    </row>
    <row r="50" spans="1:6" ht="9.9499999999999993" customHeight="1">
      <c r="A50" s="36"/>
      <c r="B50" s="38">
        <v>40391</v>
      </c>
      <c r="C50" s="35">
        <v>99.9</v>
      </c>
      <c r="D50" s="35">
        <v>109.7</v>
      </c>
      <c r="E50" s="34">
        <v>99.7</v>
      </c>
      <c r="F50" s="34">
        <v>95.9</v>
      </c>
    </row>
    <row r="51" spans="1:6" ht="9.9499999999999993" customHeight="1">
      <c r="A51" s="36"/>
      <c r="B51" s="38">
        <v>40422</v>
      </c>
      <c r="C51" s="34">
        <v>99.3</v>
      </c>
      <c r="D51" s="34">
        <v>102.5</v>
      </c>
      <c r="E51" s="35">
        <v>99.9</v>
      </c>
      <c r="F51" s="35">
        <v>94.1</v>
      </c>
    </row>
    <row r="52" spans="1:6" ht="9.9499999999999993" customHeight="1">
      <c r="A52" s="36"/>
      <c r="B52" s="38">
        <v>40452</v>
      </c>
      <c r="C52" s="35">
        <v>100</v>
      </c>
      <c r="D52" s="35">
        <v>105.1</v>
      </c>
      <c r="E52" s="34">
        <v>98.8</v>
      </c>
      <c r="F52" s="34">
        <v>100.6</v>
      </c>
    </row>
    <row r="53" spans="1:6" ht="9.9499999999999993" customHeight="1">
      <c r="A53" s="36"/>
      <c r="B53" s="38">
        <v>40483</v>
      </c>
      <c r="C53" s="34">
        <v>99.2</v>
      </c>
      <c r="D53" s="34">
        <v>109.7</v>
      </c>
      <c r="E53" s="35">
        <v>96.8</v>
      </c>
      <c r="F53" s="35">
        <v>98.3</v>
      </c>
    </row>
    <row r="54" spans="1:6" ht="9.9499999999999993" customHeight="1">
      <c r="A54" s="36"/>
      <c r="B54" s="38">
        <v>40513</v>
      </c>
      <c r="C54" s="35">
        <v>102</v>
      </c>
      <c r="D54" s="35">
        <v>105.1</v>
      </c>
      <c r="E54" s="34">
        <v>98.1</v>
      </c>
      <c r="F54" s="34">
        <v>108.5</v>
      </c>
    </row>
    <row r="55" spans="1:6" ht="9.9499999999999993" customHeight="1">
      <c r="A55" s="36">
        <f>+A43+1</f>
        <v>2011</v>
      </c>
      <c r="B55" s="38">
        <v>40544</v>
      </c>
      <c r="C55" s="34">
        <v>102.9</v>
      </c>
      <c r="D55" s="34">
        <v>104</v>
      </c>
      <c r="E55" s="35">
        <v>100.1</v>
      </c>
      <c r="F55" s="35">
        <v>103.6</v>
      </c>
    </row>
    <row r="56" spans="1:6" ht="9.9499999999999993" customHeight="1">
      <c r="A56" s="36"/>
      <c r="B56" s="38">
        <v>40575</v>
      </c>
      <c r="C56" s="35">
        <v>100.4</v>
      </c>
      <c r="D56" s="35">
        <v>103.3</v>
      </c>
      <c r="E56" s="34">
        <v>101.7</v>
      </c>
      <c r="F56" s="34">
        <v>98.4</v>
      </c>
    </row>
    <row r="57" spans="1:6" ht="9.9499999999999993" customHeight="1">
      <c r="A57" s="36"/>
      <c r="B57" s="38">
        <v>40603</v>
      </c>
      <c r="C57" s="34">
        <v>99.3</v>
      </c>
      <c r="D57" s="34">
        <v>109</v>
      </c>
      <c r="E57" s="35">
        <v>99.5</v>
      </c>
      <c r="F57" s="35">
        <v>98.1</v>
      </c>
    </row>
    <row r="58" spans="1:6" ht="9.9499999999999993" customHeight="1">
      <c r="A58" s="36"/>
      <c r="B58" s="38">
        <v>40634</v>
      </c>
      <c r="C58" s="35">
        <v>100.7</v>
      </c>
      <c r="D58" s="35">
        <v>103.7</v>
      </c>
      <c r="E58" s="34">
        <v>97.9</v>
      </c>
      <c r="F58" s="34">
        <v>102.7</v>
      </c>
    </row>
    <row r="59" spans="1:6" ht="9.9499999999999993" customHeight="1">
      <c r="A59" s="36"/>
      <c r="B59" s="38">
        <v>40664</v>
      </c>
      <c r="C59" s="34">
        <v>100.6</v>
      </c>
      <c r="D59" s="34">
        <v>110.1</v>
      </c>
      <c r="E59" s="35">
        <v>98.3</v>
      </c>
      <c r="F59" s="35">
        <v>97.1</v>
      </c>
    </row>
    <row r="60" spans="1:6" ht="9.9499999999999993" customHeight="1">
      <c r="A60" s="36"/>
      <c r="B60" s="38">
        <v>40695</v>
      </c>
      <c r="C60" s="35">
        <v>98</v>
      </c>
      <c r="D60" s="35">
        <v>104.6</v>
      </c>
      <c r="E60" s="34">
        <v>101.1</v>
      </c>
      <c r="F60" s="34">
        <v>90.5</v>
      </c>
    </row>
    <row r="61" spans="1:6" ht="9.9499999999999993" customHeight="1">
      <c r="A61" s="36"/>
      <c r="B61" s="38">
        <v>40725</v>
      </c>
      <c r="C61" s="34">
        <v>95.4</v>
      </c>
      <c r="D61" s="34">
        <v>103.5</v>
      </c>
      <c r="E61" s="35">
        <v>96</v>
      </c>
      <c r="F61" s="35">
        <v>95.1</v>
      </c>
    </row>
    <row r="62" spans="1:6" ht="9.9499999999999993" customHeight="1">
      <c r="A62" s="36"/>
      <c r="B62" s="38">
        <v>40756</v>
      </c>
      <c r="C62" s="35">
        <v>92.4</v>
      </c>
      <c r="D62" s="35">
        <v>106.9</v>
      </c>
      <c r="E62" s="34">
        <v>93.1</v>
      </c>
      <c r="F62" s="34">
        <v>88.2</v>
      </c>
    </row>
    <row r="63" spans="1:6" ht="9.9499999999999993" customHeight="1">
      <c r="A63" s="36"/>
      <c r="B63" s="38">
        <v>40787</v>
      </c>
      <c r="C63" s="34">
        <v>86.3</v>
      </c>
      <c r="D63" s="34">
        <v>104.4</v>
      </c>
      <c r="E63" s="35">
        <v>82.8</v>
      </c>
      <c r="F63" s="35">
        <v>87.5</v>
      </c>
    </row>
    <row r="64" spans="1:6" ht="9.9499999999999993" customHeight="1">
      <c r="A64" s="36"/>
      <c r="B64" s="38">
        <v>40817</v>
      </c>
      <c r="C64" s="35">
        <v>88.4</v>
      </c>
      <c r="D64" s="35">
        <v>104.1</v>
      </c>
      <c r="E64" s="34">
        <v>87.8</v>
      </c>
      <c r="F64" s="34">
        <v>83.2</v>
      </c>
    </row>
    <row r="65" spans="1:6" ht="9.9499999999999993" customHeight="1">
      <c r="A65" s="36"/>
      <c r="B65" s="38">
        <v>40848</v>
      </c>
      <c r="C65" s="34">
        <v>88.8</v>
      </c>
      <c r="D65" s="34">
        <v>107.1</v>
      </c>
      <c r="E65" s="35">
        <v>88.9</v>
      </c>
      <c r="F65" s="35">
        <v>78.099999999999994</v>
      </c>
    </row>
    <row r="66" spans="1:6" ht="9.9499999999999993" customHeight="1">
      <c r="A66" s="36"/>
      <c r="B66" s="38">
        <v>40878</v>
      </c>
      <c r="C66" s="35">
        <v>82.3</v>
      </c>
      <c r="D66" s="35">
        <v>101</v>
      </c>
      <c r="E66" s="34">
        <v>83.9</v>
      </c>
      <c r="F66" s="34">
        <v>73.3</v>
      </c>
    </row>
    <row r="67" spans="1:6" ht="9.9499999999999993" customHeight="1">
      <c r="A67" s="36">
        <f>+A55+1</f>
        <v>2012</v>
      </c>
      <c r="B67" s="38">
        <v>40909</v>
      </c>
      <c r="C67" s="34">
        <v>82.1</v>
      </c>
      <c r="D67" s="34">
        <v>101</v>
      </c>
      <c r="E67" s="35">
        <v>77</v>
      </c>
      <c r="F67" s="35">
        <v>72.5</v>
      </c>
    </row>
    <row r="68" spans="1:6" ht="9.9499999999999993" customHeight="1">
      <c r="A68" s="36"/>
      <c r="B68" s="38">
        <v>40940</v>
      </c>
      <c r="C68" s="35">
        <v>82.2</v>
      </c>
      <c r="D68" s="35">
        <v>103.5</v>
      </c>
      <c r="E68" s="34">
        <v>80.400000000000006</v>
      </c>
      <c r="F68" s="34">
        <v>75.2</v>
      </c>
    </row>
    <row r="69" spans="1:6" ht="9.9499999999999993" customHeight="1">
      <c r="A69" s="36"/>
      <c r="B69" s="38">
        <v>40969</v>
      </c>
      <c r="C69" s="34">
        <v>84.4</v>
      </c>
      <c r="D69" s="34">
        <v>105.2</v>
      </c>
      <c r="E69" s="35">
        <v>82.1</v>
      </c>
      <c r="F69" s="35">
        <v>79.8</v>
      </c>
    </row>
    <row r="70" spans="1:6" ht="9.9499999999999993" customHeight="1">
      <c r="A70" s="36"/>
      <c r="B70" s="38">
        <v>41000</v>
      </c>
      <c r="C70" s="35">
        <v>81.2</v>
      </c>
      <c r="D70" s="35">
        <v>106.8</v>
      </c>
      <c r="E70" s="34">
        <v>75.5</v>
      </c>
      <c r="F70" s="34">
        <v>80.3</v>
      </c>
    </row>
    <row r="71" spans="1:6" ht="9.9499999999999993" customHeight="1">
      <c r="A71" s="36"/>
      <c r="B71" s="38">
        <v>41030</v>
      </c>
      <c r="C71" s="34">
        <v>76.599999999999994</v>
      </c>
      <c r="D71" s="34">
        <v>104.5</v>
      </c>
      <c r="E71" s="35">
        <v>72.2</v>
      </c>
      <c r="F71" s="35">
        <v>72</v>
      </c>
    </row>
    <row r="72" spans="1:6" ht="9.9499999999999993" customHeight="1">
      <c r="A72" s="36"/>
      <c r="B72" s="38">
        <v>41061</v>
      </c>
      <c r="C72" s="35">
        <v>80.5</v>
      </c>
      <c r="D72" s="35">
        <v>109.4</v>
      </c>
      <c r="E72" s="34">
        <v>70.5</v>
      </c>
      <c r="F72" s="34">
        <v>82.4</v>
      </c>
    </row>
    <row r="73" spans="1:6" ht="9.9499999999999993" customHeight="1">
      <c r="A73" s="36"/>
      <c r="B73" s="38">
        <v>41091</v>
      </c>
      <c r="C73" s="34">
        <v>80.5</v>
      </c>
      <c r="D73" s="34">
        <v>105.9</v>
      </c>
      <c r="E73" s="35">
        <v>78.599999999999994</v>
      </c>
      <c r="F73" s="35">
        <v>73</v>
      </c>
    </row>
    <row r="74" spans="1:6" ht="9.9499999999999993" customHeight="1">
      <c r="A74" s="36"/>
      <c r="B74" s="38">
        <v>41122</v>
      </c>
      <c r="C74" s="35">
        <v>78.5</v>
      </c>
      <c r="D74" s="35">
        <v>107.2</v>
      </c>
      <c r="E74" s="34">
        <v>74.400000000000006</v>
      </c>
      <c r="F74" s="34">
        <v>70</v>
      </c>
    </row>
    <row r="75" spans="1:6" ht="9.9499999999999993" customHeight="1">
      <c r="A75" s="36"/>
      <c r="B75" s="38">
        <v>41153</v>
      </c>
      <c r="C75" s="34">
        <v>78.2</v>
      </c>
      <c r="D75" s="34">
        <v>110.8</v>
      </c>
      <c r="E75" s="35">
        <v>71</v>
      </c>
      <c r="F75" s="35">
        <v>74.3</v>
      </c>
    </row>
    <row r="76" spans="1:6" ht="9.9499999999999993" customHeight="1">
      <c r="A76" s="36"/>
      <c r="B76" s="38">
        <v>41183</v>
      </c>
      <c r="C76" s="35">
        <v>79.099999999999994</v>
      </c>
      <c r="D76" s="35">
        <v>104.3</v>
      </c>
      <c r="E76" s="34">
        <v>75.900000000000006</v>
      </c>
      <c r="F76" s="34">
        <v>77</v>
      </c>
    </row>
    <row r="77" spans="1:6" ht="9.9499999999999993" customHeight="1">
      <c r="A77" s="36"/>
      <c r="B77" s="38">
        <v>41214</v>
      </c>
      <c r="C77" s="34">
        <v>80.2</v>
      </c>
      <c r="D77" s="34">
        <v>101.3</v>
      </c>
      <c r="E77" s="35">
        <v>73.7</v>
      </c>
      <c r="F77" s="35">
        <v>77.599999999999994</v>
      </c>
    </row>
    <row r="78" spans="1:6" ht="9.9499999999999993" customHeight="1">
      <c r="A78" s="36"/>
      <c r="B78" s="38">
        <v>41244</v>
      </c>
      <c r="C78" s="35">
        <v>81.7</v>
      </c>
      <c r="D78" s="35">
        <v>101.4</v>
      </c>
      <c r="E78" s="34">
        <v>73.599999999999994</v>
      </c>
      <c r="F78" s="34">
        <v>72.7</v>
      </c>
    </row>
    <row r="79" spans="1:6" ht="9.9499999999999993" customHeight="1">
      <c r="A79" s="36">
        <f>+A67+1</f>
        <v>2013</v>
      </c>
      <c r="B79" s="38">
        <v>41275</v>
      </c>
      <c r="C79" s="34">
        <v>80</v>
      </c>
      <c r="D79" s="34">
        <v>101.6</v>
      </c>
      <c r="E79" s="35">
        <v>78.3</v>
      </c>
      <c r="F79" s="35">
        <v>68.900000000000006</v>
      </c>
    </row>
    <row r="80" spans="1:6" ht="9.9499999999999993" customHeight="1">
      <c r="A80" s="36"/>
      <c r="B80" s="38">
        <v>41306</v>
      </c>
      <c r="C80" s="35">
        <v>78.3</v>
      </c>
      <c r="D80" s="35">
        <v>102.6</v>
      </c>
      <c r="E80" s="34">
        <v>72.8</v>
      </c>
      <c r="F80" s="34">
        <v>67.099999999999994</v>
      </c>
    </row>
    <row r="81" spans="1:6" ht="9.9499999999999993" customHeight="1">
      <c r="A81" s="36"/>
      <c r="B81" s="38">
        <v>41334</v>
      </c>
      <c r="C81" s="34">
        <v>79.3</v>
      </c>
      <c r="D81" s="34">
        <v>99.8</v>
      </c>
      <c r="E81" s="35">
        <v>72.900000000000006</v>
      </c>
      <c r="F81" s="35">
        <v>68.2</v>
      </c>
    </row>
    <row r="82" spans="1:6" ht="9.9499999999999993" customHeight="1">
      <c r="A82" s="36"/>
      <c r="B82" s="38">
        <v>41365</v>
      </c>
      <c r="C82" s="35">
        <v>74.599999999999994</v>
      </c>
      <c r="D82" s="35">
        <v>102.2</v>
      </c>
      <c r="E82" s="34">
        <v>63.6</v>
      </c>
      <c r="F82" s="34">
        <v>71</v>
      </c>
    </row>
    <row r="83" spans="1:6" ht="9.9499999999999993" customHeight="1">
      <c r="A83" s="36"/>
      <c r="B83" s="38">
        <v>41395</v>
      </c>
      <c r="C83" s="34">
        <v>79.8</v>
      </c>
      <c r="D83" s="34">
        <v>106.6</v>
      </c>
      <c r="E83" s="35">
        <v>72.8</v>
      </c>
      <c r="F83" s="35">
        <v>74.3</v>
      </c>
    </row>
    <row r="84" spans="1:6" ht="9.9499999999999993" customHeight="1">
      <c r="A84" s="36"/>
      <c r="B84" s="38">
        <v>41426</v>
      </c>
      <c r="C84" s="35">
        <v>80.2</v>
      </c>
      <c r="D84" s="35">
        <v>94.5</v>
      </c>
      <c r="E84" s="34">
        <v>71.8</v>
      </c>
      <c r="F84" s="34">
        <v>82</v>
      </c>
    </row>
    <row r="85" spans="1:6" ht="9.9499999999999993" customHeight="1">
      <c r="A85" s="36"/>
      <c r="B85" s="38">
        <v>41456</v>
      </c>
      <c r="C85" s="34">
        <v>82.6</v>
      </c>
      <c r="D85" s="34">
        <v>99.6</v>
      </c>
      <c r="E85" s="35">
        <v>72.599999999999994</v>
      </c>
      <c r="F85" s="35">
        <v>83.9</v>
      </c>
    </row>
    <row r="86" spans="1:6" ht="9.9499999999999993" customHeight="1">
      <c r="A86" s="36"/>
      <c r="B86" s="38">
        <v>41487</v>
      </c>
      <c r="C86" s="35">
        <v>88.8</v>
      </c>
      <c r="D86" s="35">
        <v>106.9</v>
      </c>
      <c r="E86" s="34">
        <v>83</v>
      </c>
      <c r="F86" s="34">
        <v>86.5</v>
      </c>
    </row>
    <row r="87" spans="1:6" ht="9.9499999999999993" customHeight="1">
      <c r="A87" s="36"/>
      <c r="B87" s="38">
        <v>41518</v>
      </c>
      <c r="C87" s="34">
        <v>91.8</v>
      </c>
      <c r="D87" s="34">
        <v>109.6</v>
      </c>
      <c r="E87" s="35">
        <v>80</v>
      </c>
      <c r="F87" s="35">
        <v>91.3</v>
      </c>
    </row>
    <row r="88" spans="1:6" ht="9.9499999999999993" customHeight="1">
      <c r="A88" s="36"/>
      <c r="B88" s="38">
        <v>41548</v>
      </c>
      <c r="C88" s="35">
        <v>89.1</v>
      </c>
      <c r="D88" s="35">
        <v>105.8</v>
      </c>
      <c r="E88" s="34">
        <v>78.5</v>
      </c>
      <c r="F88" s="34">
        <v>90.5</v>
      </c>
    </row>
    <row r="89" spans="1:6" ht="9.9499999999999993" customHeight="1">
      <c r="A89" s="36"/>
      <c r="B89" s="38">
        <v>41579</v>
      </c>
      <c r="C89" s="34">
        <v>93.2</v>
      </c>
      <c r="D89" s="34">
        <v>106.6</v>
      </c>
      <c r="E89" s="35">
        <v>85.7</v>
      </c>
      <c r="F89" s="35">
        <v>88.1</v>
      </c>
    </row>
    <row r="90" spans="1:6" ht="9.9499999999999993" customHeight="1">
      <c r="A90" s="36"/>
      <c r="B90" s="38">
        <v>41609</v>
      </c>
      <c r="C90" s="35">
        <v>92.5</v>
      </c>
      <c r="D90" s="35">
        <v>103.5</v>
      </c>
      <c r="E90" s="34">
        <v>81.3</v>
      </c>
      <c r="F90" s="34">
        <v>91</v>
      </c>
    </row>
    <row r="91" spans="1:6" ht="9.9499999999999993" customHeight="1">
      <c r="A91" s="36">
        <f>+A79+1</f>
        <v>2014</v>
      </c>
      <c r="B91" s="38">
        <v>41640</v>
      </c>
      <c r="C91" s="34">
        <v>95.8</v>
      </c>
      <c r="D91" s="34">
        <v>102.3</v>
      </c>
      <c r="E91" s="35">
        <v>90.9</v>
      </c>
      <c r="F91" s="35">
        <v>94.8</v>
      </c>
    </row>
    <row r="92" spans="1:6" ht="9.9499999999999993" customHeight="1">
      <c r="A92" s="36"/>
      <c r="B92" s="38">
        <v>41671</v>
      </c>
      <c r="C92" s="35">
        <v>95.1</v>
      </c>
      <c r="D92" s="35">
        <v>100</v>
      </c>
      <c r="E92" s="34">
        <v>87.2</v>
      </c>
      <c r="F92" s="34">
        <v>96.9</v>
      </c>
    </row>
    <row r="93" spans="1:6" ht="9.9499999999999993" customHeight="1">
      <c r="A93" s="36"/>
      <c r="B93" s="38">
        <v>41699</v>
      </c>
      <c r="C93" s="34">
        <v>95.3</v>
      </c>
      <c r="D93" s="34">
        <v>95.1</v>
      </c>
      <c r="E93" s="35">
        <v>93.1</v>
      </c>
      <c r="F93" s="35">
        <v>94</v>
      </c>
    </row>
    <row r="94" spans="1:6" ht="9.9499999999999993" customHeight="1">
      <c r="A94" s="36"/>
      <c r="B94" s="38">
        <v>41730</v>
      </c>
      <c r="C94" s="35">
        <v>94.4</v>
      </c>
      <c r="D94" s="35">
        <v>97.9</v>
      </c>
      <c r="E94" s="34">
        <v>93.7</v>
      </c>
      <c r="F94" s="34">
        <v>91.9</v>
      </c>
    </row>
    <row r="95" spans="1:6" ht="9.9499999999999993" customHeight="1">
      <c r="A95" s="36"/>
      <c r="B95" s="38">
        <v>41760</v>
      </c>
      <c r="C95" s="34">
        <v>92.8</v>
      </c>
      <c r="D95" s="34">
        <v>99.8</v>
      </c>
      <c r="E95" s="35">
        <v>88.2</v>
      </c>
      <c r="F95" s="35">
        <v>94.8</v>
      </c>
    </row>
    <row r="96" spans="1:6" ht="9.9499999999999993" customHeight="1">
      <c r="A96" s="36"/>
      <c r="B96" s="38">
        <v>41791</v>
      </c>
      <c r="C96" s="35">
        <v>95.1</v>
      </c>
      <c r="D96" s="35">
        <v>105.7</v>
      </c>
      <c r="E96" s="34">
        <v>92.3</v>
      </c>
      <c r="F96" s="34">
        <v>100.4</v>
      </c>
    </row>
    <row r="97" spans="1:6" ht="9.9499999999999993" customHeight="1">
      <c r="A97" s="36"/>
      <c r="B97" s="38">
        <v>41821</v>
      </c>
      <c r="C97" s="34">
        <v>97.2</v>
      </c>
      <c r="D97" s="34">
        <v>113</v>
      </c>
      <c r="E97" s="35">
        <v>93.8</v>
      </c>
      <c r="F97" s="35">
        <v>101.9</v>
      </c>
    </row>
    <row r="98" spans="1:6" ht="9.9499999999999993" customHeight="1">
      <c r="A98" s="36"/>
      <c r="B98" s="38">
        <v>41852</v>
      </c>
      <c r="C98" s="35">
        <v>90.6</v>
      </c>
      <c r="D98" s="35">
        <v>103.7</v>
      </c>
      <c r="E98" s="34">
        <v>88</v>
      </c>
      <c r="F98" s="34">
        <v>97</v>
      </c>
    </row>
    <row r="99" spans="1:6" ht="9.9499999999999993" customHeight="1">
      <c r="A99" s="36"/>
      <c r="B99" s="38">
        <v>41883</v>
      </c>
      <c r="C99" s="34">
        <v>88.9</v>
      </c>
      <c r="D99" s="34">
        <v>103.5</v>
      </c>
      <c r="E99" s="35">
        <v>85.9</v>
      </c>
      <c r="F99" s="35">
        <v>91</v>
      </c>
    </row>
    <row r="100" spans="1:6" ht="9.9499999999999993" customHeight="1">
      <c r="A100" s="36"/>
      <c r="B100" s="38">
        <v>41913</v>
      </c>
      <c r="C100" s="35">
        <v>91</v>
      </c>
      <c r="D100" s="35">
        <v>107.9</v>
      </c>
      <c r="E100" s="34">
        <v>87.4</v>
      </c>
      <c r="F100" s="34">
        <v>93.1</v>
      </c>
    </row>
    <row r="101" spans="1:6" ht="9.9499999999999993" customHeight="1">
      <c r="A101" s="36"/>
      <c r="B101" s="38">
        <v>41944</v>
      </c>
      <c r="C101" s="34">
        <v>89.8</v>
      </c>
      <c r="D101" s="34">
        <v>103.7</v>
      </c>
      <c r="E101" s="35">
        <v>86.3</v>
      </c>
      <c r="F101" s="35">
        <v>94.4</v>
      </c>
    </row>
    <row r="102" spans="1:6" ht="9.9499999999999993" customHeight="1">
      <c r="A102" s="36"/>
      <c r="B102" s="38">
        <v>41974</v>
      </c>
      <c r="C102" s="35">
        <v>92.2</v>
      </c>
      <c r="D102" s="35">
        <v>99.3</v>
      </c>
      <c r="E102" s="34">
        <v>89.8</v>
      </c>
      <c r="F102" s="34">
        <v>100.9</v>
      </c>
    </row>
    <row r="103" spans="1:6" ht="9.9499999999999993" customHeight="1">
      <c r="A103" s="36">
        <f>+A91+1</f>
        <v>2015</v>
      </c>
      <c r="B103" s="38">
        <v>42005</v>
      </c>
      <c r="C103" s="34">
        <v>93.8</v>
      </c>
      <c r="D103" s="34">
        <v>107.2</v>
      </c>
      <c r="E103" s="35">
        <v>91.8</v>
      </c>
      <c r="F103" s="35">
        <v>98.4</v>
      </c>
    </row>
    <row r="104" spans="1:6" ht="9.9499999999999993" customHeight="1">
      <c r="A104" s="36"/>
      <c r="B104" s="38">
        <v>42036</v>
      </c>
      <c r="C104" s="35">
        <v>96.9</v>
      </c>
      <c r="D104" s="35">
        <v>108.5</v>
      </c>
      <c r="E104" s="34">
        <v>100.2</v>
      </c>
      <c r="F104" s="34">
        <v>100.5</v>
      </c>
    </row>
    <row r="105" spans="1:6" ht="9.9499999999999993" customHeight="1">
      <c r="A105" s="36"/>
      <c r="B105" s="38">
        <v>42064</v>
      </c>
      <c r="C105" s="34">
        <v>102.7</v>
      </c>
      <c r="D105" s="34">
        <v>116</v>
      </c>
      <c r="E105" s="35">
        <v>108.1</v>
      </c>
      <c r="F105" s="35">
        <v>103</v>
      </c>
    </row>
    <row r="106" spans="1:6" ht="9.9499999999999993" customHeight="1">
      <c r="A106" s="36"/>
      <c r="B106" s="38">
        <v>42095</v>
      </c>
      <c r="C106" s="35">
        <v>101.2</v>
      </c>
      <c r="D106" s="35">
        <v>113.3</v>
      </c>
      <c r="E106" s="34">
        <v>103.6</v>
      </c>
      <c r="F106" s="34">
        <v>105.7</v>
      </c>
    </row>
    <row r="107" spans="1:6" ht="9.9499999999999993" customHeight="1">
      <c r="A107" s="36"/>
      <c r="B107" s="38">
        <v>42125</v>
      </c>
      <c r="C107" s="34">
        <v>101</v>
      </c>
      <c r="D107" s="34">
        <v>111.8</v>
      </c>
      <c r="E107" s="35">
        <v>103.7</v>
      </c>
      <c r="F107" s="35">
        <v>104.3</v>
      </c>
    </row>
    <row r="108" spans="1:6" ht="9.9499999999999993" customHeight="1">
      <c r="A108" s="36"/>
      <c r="B108" s="38">
        <v>42156</v>
      </c>
      <c r="C108" s="35">
        <v>104.3</v>
      </c>
      <c r="D108" s="35">
        <v>119.7</v>
      </c>
      <c r="E108" s="34">
        <v>108.5</v>
      </c>
      <c r="F108" s="34">
        <v>106.8</v>
      </c>
    </row>
    <row r="109" spans="1:6" ht="9.9499999999999993" customHeight="1">
      <c r="A109" s="36"/>
      <c r="B109" s="38">
        <v>42186</v>
      </c>
      <c r="C109" s="34">
        <v>104.1</v>
      </c>
      <c r="D109" s="34">
        <v>117.6</v>
      </c>
      <c r="E109" s="35">
        <v>109.4</v>
      </c>
      <c r="F109" s="35">
        <v>107</v>
      </c>
    </row>
    <row r="110" spans="1:6" ht="9.9499999999999993" customHeight="1">
      <c r="A110" s="36"/>
      <c r="B110" s="38">
        <v>42217</v>
      </c>
      <c r="C110" s="35">
        <v>104</v>
      </c>
      <c r="D110" s="35">
        <v>119.5</v>
      </c>
      <c r="E110" s="34">
        <v>110</v>
      </c>
      <c r="F110" s="34">
        <v>108.4</v>
      </c>
    </row>
    <row r="111" spans="1:6" ht="9.9499999999999993" customHeight="1">
      <c r="A111" s="36"/>
      <c r="B111" s="38">
        <v>42248</v>
      </c>
      <c r="C111" s="34">
        <v>105.8</v>
      </c>
      <c r="D111" s="34">
        <v>123.3</v>
      </c>
      <c r="E111" s="35">
        <v>111.1</v>
      </c>
      <c r="F111" s="35">
        <v>108.7</v>
      </c>
    </row>
    <row r="112" spans="1:6" ht="9.9499999999999993" customHeight="1">
      <c r="A112" s="36"/>
      <c r="B112" s="38">
        <v>42278</v>
      </c>
      <c r="C112" s="35">
        <v>106.9</v>
      </c>
      <c r="D112" s="35">
        <v>119.8</v>
      </c>
      <c r="E112" s="34">
        <v>112.3</v>
      </c>
      <c r="F112" s="34">
        <v>116.4</v>
      </c>
    </row>
    <row r="113" spans="1:6" ht="9.9499999999999993" customHeight="1">
      <c r="A113" s="36"/>
      <c r="B113" s="38">
        <v>42309</v>
      </c>
      <c r="C113" s="34">
        <v>106.5</v>
      </c>
      <c r="D113" s="34">
        <v>121.4</v>
      </c>
      <c r="E113" s="35">
        <v>112.8</v>
      </c>
      <c r="F113" s="35">
        <v>114.4</v>
      </c>
    </row>
    <row r="114" spans="1:6" ht="9.9499999999999993" customHeight="1">
      <c r="A114" s="36"/>
      <c r="B114" s="38">
        <v>42339</v>
      </c>
      <c r="C114" s="35">
        <v>105.5</v>
      </c>
      <c r="D114" s="35">
        <v>114.8</v>
      </c>
      <c r="E114" s="34">
        <v>113.8</v>
      </c>
      <c r="F114" s="34">
        <v>108.4</v>
      </c>
    </row>
    <row r="115" spans="1:6" ht="9.9499999999999993" customHeight="1">
      <c r="A115" s="36">
        <v>2016</v>
      </c>
      <c r="B115" s="38">
        <v>42370</v>
      </c>
      <c r="C115" s="34">
        <v>101.4</v>
      </c>
      <c r="D115" s="34">
        <v>114.6</v>
      </c>
      <c r="E115" s="35">
        <v>106.3</v>
      </c>
      <c r="F115" s="35">
        <v>102.1</v>
      </c>
    </row>
    <row r="116" spans="1:6" ht="9.9499999999999993" customHeight="1">
      <c r="A116" s="36"/>
      <c r="B116" s="38">
        <v>42401</v>
      </c>
      <c r="C116" s="35">
        <v>102.7</v>
      </c>
      <c r="D116" s="35">
        <v>119.3</v>
      </c>
      <c r="E116" s="34">
        <v>106.4</v>
      </c>
      <c r="F116" s="34">
        <v>105.7</v>
      </c>
    </row>
    <row r="117" spans="1:6" ht="9.9499999999999993" customHeight="1">
      <c r="A117" s="36"/>
      <c r="B117" s="38">
        <v>42430</v>
      </c>
      <c r="C117" s="34">
        <v>100.3</v>
      </c>
      <c r="D117" s="34">
        <v>118.4</v>
      </c>
      <c r="E117" s="35">
        <v>104</v>
      </c>
      <c r="F117" s="35">
        <v>104.7</v>
      </c>
    </row>
    <row r="118" spans="1:6" ht="9.9499999999999993" customHeight="1">
      <c r="A118" s="36"/>
      <c r="B118" s="38">
        <v>42461</v>
      </c>
      <c r="C118" s="35">
        <v>102.4</v>
      </c>
      <c r="D118" s="35">
        <v>121.2</v>
      </c>
      <c r="E118" s="34">
        <v>107.2</v>
      </c>
      <c r="F118" s="34">
        <v>101.3</v>
      </c>
    </row>
    <row r="119" spans="1:6" ht="9.9499999999999993" customHeight="1">
      <c r="A119" s="36"/>
      <c r="B119" s="38">
        <v>42491</v>
      </c>
      <c r="C119" s="34">
        <v>102.8</v>
      </c>
      <c r="D119" s="34">
        <v>120.4</v>
      </c>
      <c r="E119" s="35">
        <v>106.5</v>
      </c>
      <c r="F119" s="35">
        <v>100.7</v>
      </c>
    </row>
    <row r="120" spans="1:6" ht="9.9499999999999993" customHeight="1">
      <c r="A120" s="36"/>
      <c r="B120" s="38">
        <v>42522</v>
      </c>
      <c r="C120" s="35">
        <v>101</v>
      </c>
      <c r="D120" s="35">
        <v>121.6</v>
      </c>
      <c r="E120" s="34">
        <v>104.5</v>
      </c>
      <c r="F120" s="34">
        <v>99.4</v>
      </c>
    </row>
    <row r="121" spans="1:6" ht="9.9499999999999993" customHeight="1">
      <c r="A121" s="36"/>
      <c r="B121" s="38">
        <v>42552</v>
      </c>
      <c r="C121" s="34">
        <v>102.8</v>
      </c>
      <c r="D121" s="34">
        <v>126.2</v>
      </c>
      <c r="E121" s="35">
        <v>107.2</v>
      </c>
      <c r="F121" s="35">
        <v>101.6</v>
      </c>
    </row>
    <row r="122" spans="1:6" ht="9.9499999999999993" customHeight="1">
      <c r="A122" s="36"/>
      <c r="B122" s="38">
        <v>42583</v>
      </c>
      <c r="C122" s="35">
        <v>99.4</v>
      </c>
      <c r="D122" s="35">
        <v>123.5</v>
      </c>
      <c r="E122" s="34">
        <v>102.1</v>
      </c>
      <c r="F122" s="34">
        <v>97.5</v>
      </c>
    </row>
    <row r="123" spans="1:6" ht="9.9499999999999993" customHeight="1">
      <c r="A123" s="36"/>
      <c r="B123" s="38">
        <v>42614</v>
      </c>
      <c r="C123" s="34">
        <v>100.6</v>
      </c>
      <c r="D123" s="34">
        <v>125.3</v>
      </c>
      <c r="E123" s="35">
        <v>102.5</v>
      </c>
      <c r="F123" s="35">
        <v>102</v>
      </c>
    </row>
    <row r="124" spans="1:6" ht="9.9499999999999993" customHeight="1">
      <c r="A124" s="36"/>
      <c r="B124" s="38">
        <v>42644</v>
      </c>
      <c r="C124" s="35">
        <v>102.1</v>
      </c>
      <c r="D124" s="35">
        <v>125.8</v>
      </c>
      <c r="E124" s="34">
        <v>105.6</v>
      </c>
      <c r="F124" s="34">
        <v>101.6</v>
      </c>
    </row>
    <row r="125" spans="1:6" ht="9.9499999999999993" customHeight="1">
      <c r="A125" s="36"/>
      <c r="B125" s="38">
        <v>42675</v>
      </c>
      <c r="C125" s="34">
        <v>101.6</v>
      </c>
      <c r="D125" s="34">
        <v>124.2</v>
      </c>
      <c r="E125" s="35">
        <v>104.9</v>
      </c>
      <c r="F125" s="35">
        <v>106.5</v>
      </c>
    </row>
    <row r="126" spans="1:6" ht="9.9499999999999993" customHeight="1">
      <c r="A126" s="36"/>
      <c r="B126" s="38">
        <v>42705</v>
      </c>
      <c r="C126" s="35">
        <v>100.8</v>
      </c>
      <c r="D126" s="35">
        <v>120.4</v>
      </c>
      <c r="E126" s="34">
        <v>102.8</v>
      </c>
      <c r="F126" s="34">
        <v>107.4</v>
      </c>
    </row>
    <row r="127" spans="1:6" ht="9.9499999999999993" customHeight="1">
      <c r="A127" s="36">
        <v>2017</v>
      </c>
      <c r="B127" s="38">
        <v>42736</v>
      </c>
      <c r="C127" s="34">
        <v>103</v>
      </c>
      <c r="D127" s="34">
        <v>123.9</v>
      </c>
      <c r="E127" s="35">
        <v>105.2</v>
      </c>
      <c r="F127" s="35">
        <v>103.5</v>
      </c>
    </row>
    <row r="128" spans="1:6" ht="9.9499999999999993" customHeight="1">
      <c r="A128" s="36"/>
      <c r="B128" s="38">
        <v>42767</v>
      </c>
      <c r="C128" s="35">
        <v>104.2</v>
      </c>
      <c r="D128" s="35">
        <v>123.9</v>
      </c>
      <c r="E128" s="34">
        <v>105.4</v>
      </c>
      <c r="F128" s="34">
        <v>108.6</v>
      </c>
    </row>
    <row r="129" spans="1:6" ht="9.9499999999999993" customHeight="1">
      <c r="A129" s="36"/>
      <c r="B129" s="38">
        <v>42795</v>
      </c>
      <c r="C129" s="34">
        <v>105.1</v>
      </c>
      <c r="D129" s="34">
        <v>123.3</v>
      </c>
      <c r="E129" s="35">
        <v>106.4</v>
      </c>
      <c r="F129" s="35">
        <v>108.8</v>
      </c>
    </row>
    <row r="130" spans="1:6" ht="9.9499999999999993" customHeight="1">
      <c r="A130" s="36"/>
      <c r="B130" s="38">
        <v>42826</v>
      </c>
      <c r="C130" s="35">
        <v>107.4</v>
      </c>
      <c r="D130" s="35">
        <v>128</v>
      </c>
      <c r="E130" s="34">
        <v>107.8</v>
      </c>
      <c r="F130" s="34">
        <v>110.8</v>
      </c>
    </row>
    <row r="131" spans="1:6" ht="9.9499999999999993" customHeight="1">
      <c r="A131" s="36"/>
      <c r="B131" s="36"/>
      <c r="C131" s="36"/>
      <c r="D131" s="36"/>
      <c r="E131" s="36"/>
      <c r="F131" s="36"/>
    </row>
    <row r="132" spans="1:6" ht="9.9499999999999993" customHeight="1">
      <c r="A132" s="36"/>
      <c r="B132" s="36"/>
      <c r="C132" s="36"/>
      <c r="D132" s="36"/>
      <c r="E132" s="36"/>
      <c r="F132" s="36"/>
    </row>
    <row r="133" spans="1:6" ht="9.9499999999999993" customHeight="1">
      <c r="A133" s="36"/>
      <c r="B133" s="36"/>
      <c r="C133" s="36"/>
      <c r="D133" s="36"/>
      <c r="E133" s="36"/>
      <c r="F133" s="36"/>
    </row>
    <row r="134" spans="1:6" ht="9.9499999999999993" customHeight="1">
      <c r="A134" s="36"/>
      <c r="B134" s="36"/>
      <c r="C134" s="36"/>
      <c r="D134" s="36"/>
      <c r="E134" s="36"/>
      <c r="F134" s="36"/>
    </row>
    <row r="135" spans="1:6" ht="9.9499999999999993" customHeight="1">
      <c r="A135" s="36"/>
      <c r="B135" s="36"/>
      <c r="C135" s="36"/>
      <c r="D135" s="36"/>
      <c r="E135" s="36"/>
      <c r="F135" s="36"/>
    </row>
    <row r="136" spans="1:6" ht="9.9499999999999993" customHeight="1">
      <c r="A136" s="36"/>
      <c r="B136" s="36"/>
      <c r="C136" s="36"/>
      <c r="D136" s="36"/>
      <c r="E136" s="36"/>
      <c r="F136" s="36"/>
    </row>
    <row r="137" spans="1:6" ht="9.9499999999999993" customHeight="1">
      <c r="A137" s="36"/>
      <c r="B137" s="36"/>
      <c r="C137" s="36"/>
      <c r="D137" s="36"/>
      <c r="E137" s="36"/>
      <c r="F137" s="36"/>
    </row>
    <row r="138" spans="1:6" ht="9.9499999999999993" customHeight="1">
      <c r="A138" s="36"/>
      <c r="B138" s="36"/>
      <c r="C138" s="36"/>
      <c r="D138" s="36"/>
      <c r="E138" s="36"/>
      <c r="F138" s="36"/>
    </row>
    <row r="139" spans="1:6" ht="9.9499999999999993" customHeight="1">
      <c r="A139" s="36"/>
      <c r="B139" s="36"/>
      <c r="C139" s="36"/>
      <c r="D139" s="36"/>
      <c r="E139" s="36"/>
      <c r="F139" s="36"/>
    </row>
    <row r="140" spans="1:6" ht="9.9499999999999993" customHeight="1">
      <c r="A140" s="36"/>
      <c r="B140" s="36"/>
      <c r="C140" s="36"/>
      <c r="D140" s="36"/>
      <c r="E140" s="36"/>
      <c r="F140" s="36"/>
    </row>
    <row r="141" spans="1:6" ht="9.9499999999999993" customHeight="1">
      <c r="A141" s="36"/>
      <c r="B141" s="36"/>
      <c r="C141" s="36"/>
      <c r="D141" s="36"/>
      <c r="E141" s="36"/>
      <c r="F141" s="36"/>
    </row>
    <row r="142" spans="1:6" ht="9.9499999999999993" customHeight="1">
      <c r="A142" s="36"/>
      <c r="B142" s="36"/>
      <c r="C142" s="36"/>
      <c r="D142" s="36"/>
      <c r="E142" s="36"/>
      <c r="F142" s="36"/>
    </row>
    <row r="143" spans="1:6" ht="9.9499999999999993" customHeight="1">
      <c r="A143" s="36"/>
      <c r="B143" s="36"/>
      <c r="C143" s="36"/>
      <c r="D143" s="36"/>
      <c r="E143" s="36"/>
      <c r="F143" s="36"/>
    </row>
    <row r="144" spans="1:6" ht="9.9499999999999993" customHeight="1">
      <c r="A144" s="36"/>
      <c r="B144" s="36"/>
      <c r="C144" s="36"/>
      <c r="D144" s="36"/>
      <c r="E144" s="36"/>
      <c r="F144" s="36"/>
    </row>
    <row r="145" spans="1:6" ht="9.9499999999999993" customHeight="1">
      <c r="A145" s="36"/>
      <c r="B145" s="36"/>
      <c r="C145" s="36"/>
      <c r="D145" s="36"/>
      <c r="E145" s="36"/>
      <c r="F145" s="36"/>
    </row>
    <row r="146" spans="1:6" ht="9.9499999999999993" customHeight="1">
      <c r="A146" s="36"/>
      <c r="B146" s="36"/>
      <c r="C146" s="36"/>
      <c r="D146" s="36"/>
      <c r="E146" s="36"/>
      <c r="F146" s="36"/>
    </row>
  </sheetData>
  <pageMargins left="0.82677165354330717" right="0.78740157480314965" top="1.2204724409448819" bottom="4.1732283464566935" header="0.31496062992125984" footer="0.31496062992125984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zoomScale="120" zoomScaleNormal="120" workbookViewId="0">
      <selection activeCell="F3" sqref="F3"/>
    </sheetView>
  </sheetViews>
  <sheetFormatPr defaultColWidth="8.85546875" defaultRowHeight="9.9499999999999993" customHeight="1"/>
  <cols>
    <col min="1" max="1" width="13.28515625" style="24" customWidth="1"/>
    <col min="2" max="2" width="15.140625" style="24" customWidth="1"/>
    <col min="3" max="3" width="16.42578125" style="24" customWidth="1"/>
    <col min="4" max="4" width="18.42578125" style="24" customWidth="1"/>
    <col min="5" max="7" width="13.28515625" style="24" customWidth="1"/>
    <col min="8" max="8" width="10.28515625" style="24" customWidth="1"/>
    <col min="9" max="16384" width="8.85546875" style="24"/>
  </cols>
  <sheetData>
    <row r="1" spans="1:1" s="26" customFormat="1" ht="12" customHeight="1">
      <c r="A1" s="23" t="s">
        <v>53</v>
      </c>
    </row>
    <row r="2" spans="1:1" s="26" customFormat="1" ht="12" customHeight="1">
      <c r="A2" s="23" t="s">
        <v>54</v>
      </c>
    </row>
    <row r="3" spans="1:1" s="26" customFormat="1" ht="12" customHeight="1"/>
    <row r="24" spans="1:9" ht="6" customHeight="1"/>
    <row r="25" spans="1:9" ht="9.9499999999999993" customHeight="1">
      <c r="A25" s="24" t="s">
        <v>52</v>
      </c>
    </row>
    <row r="27" spans="1:9" ht="9.9499999999999993" customHeight="1">
      <c r="C27" s="27" t="s">
        <v>22</v>
      </c>
      <c r="D27" s="27" t="s">
        <v>24</v>
      </c>
    </row>
    <row r="28" spans="1:9" ht="9.9499999999999993" customHeight="1">
      <c r="A28" s="28">
        <v>2001</v>
      </c>
    </row>
    <row r="29" spans="1:9" ht="9.9499999999999993" customHeight="1">
      <c r="A29" s="28" t="s">
        <v>55</v>
      </c>
      <c r="C29" s="29">
        <v>0.33333333333333304</v>
      </c>
      <c r="D29" s="29">
        <v>0.28000000000000003</v>
      </c>
      <c r="F29" s="28"/>
    </row>
    <row r="30" spans="1:9" ht="9.9499999999999993" customHeight="1">
      <c r="A30" s="28" t="s">
        <v>56</v>
      </c>
      <c r="C30" s="29">
        <v>0.33333333333333304</v>
      </c>
      <c r="D30" s="29">
        <v>0.28000000000000003</v>
      </c>
      <c r="F30" s="28"/>
    </row>
    <row r="31" spans="1:9" ht="9.9499999999999993" customHeight="1">
      <c r="A31" s="28" t="s">
        <v>57</v>
      </c>
      <c r="C31" s="29">
        <v>0.33333333333333304</v>
      </c>
      <c r="D31" s="29">
        <v>0.28000000000000003</v>
      </c>
      <c r="F31" s="28"/>
    </row>
    <row r="32" spans="1:9" ht="9.9499999999999993" customHeight="1">
      <c r="A32" s="28">
        <v>2002</v>
      </c>
      <c r="C32" s="29">
        <v>0.48148148148148195</v>
      </c>
      <c r="D32" s="29">
        <v>0.31999999999999995</v>
      </c>
      <c r="F32" s="28"/>
      <c r="H32" s="27"/>
      <c r="I32" s="27"/>
    </row>
    <row r="33" spans="1:6" ht="9.9499999999999993" customHeight="1">
      <c r="A33" s="28" t="s">
        <v>58</v>
      </c>
      <c r="C33" s="29">
        <v>0.65432098765432101</v>
      </c>
      <c r="D33" s="29">
        <v>0.52</v>
      </c>
      <c r="F33" s="28"/>
    </row>
    <row r="34" spans="1:6" ht="9.9499999999999993" customHeight="1">
      <c r="A34" s="28" t="s">
        <v>59</v>
      </c>
      <c r="C34" s="29">
        <v>0.61728395061728403</v>
      </c>
      <c r="D34" s="29">
        <v>0.64</v>
      </c>
      <c r="F34" s="28"/>
    </row>
    <row r="35" spans="1:6" ht="9.9499999999999993" customHeight="1">
      <c r="A35" s="28" t="s">
        <v>60</v>
      </c>
      <c r="C35" s="29">
        <v>0.530864197530864</v>
      </c>
      <c r="D35" s="29">
        <v>0.6</v>
      </c>
      <c r="F35" s="28"/>
    </row>
    <row r="36" spans="1:6" ht="9.9499999999999993" customHeight="1">
      <c r="A36" s="28">
        <v>2003</v>
      </c>
      <c r="C36" s="29">
        <v>0.43209876543209902</v>
      </c>
      <c r="D36" s="29">
        <v>0.43999999999999995</v>
      </c>
      <c r="F36" s="28"/>
    </row>
    <row r="37" spans="1:6" ht="9.9499999999999993" customHeight="1">
      <c r="A37" s="28" t="s">
        <v>61</v>
      </c>
      <c r="C37" s="29">
        <v>0.37037037037037002</v>
      </c>
      <c r="D37" s="29">
        <v>0.4</v>
      </c>
      <c r="F37" s="28"/>
    </row>
    <row r="38" spans="1:6" ht="9.9499999999999993" customHeight="1">
      <c r="A38" s="28" t="s">
        <v>62</v>
      </c>
      <c r="C38" s="29">
        <v>0.48148148148148195</v>
      </c>
      <c r="D38" s="29">
        <v>0.48</v>
      </c>
      <c r="F38" s="28"/>
    </row>
    <row r="39" spans="1:6" ht="9.9499999999999993" customHeight="1">
      <c r="A39" s="28" t="s">
        <v>63</v>
      </c>
      <c r="C39" s="29">
        <v>0.55555555555555602</v>
      </c>
      <c r="D39" s="29">
        <v>0.48</v>
      </c>
      <c r="F39" s="28"/>
    </row>
    <row r="40" spans="1:6" ht="9.9499999999999993" customHeight="1">
      <c r="A40" s="28">
        <v>2004</v>
      </c>
      <c r="C40" s="29">
        <v>0.592592592592593</v>
      </c>
      <c r="D40" s="29">
        <v>0.52</v>
      </c>
      <c r="F40" s="28"/>
    </row>
    <row r="41" spans="1:6" ht="9.9499999999999993" customHeight="1">
      <c r="A41" s="28" t="s">
        <v>64</v>
      </c>
      <c r="C41" s="29">
        <v>0.43209876543209902</v>
      </c>
      <c r="D41" s="29">
        <v>0.31999999999999995</v>
      </c>
      <c r="F41" s="28"/>
    </row>
    <row r="42" spans="1:6" ht="9.9499999999999993" customHeight="1">
      <c r="A42" s="28" t="s">
        <v>65</v>
      </c>
      <c r="C42" s="29">
        <v>0.34567901234567899</v>
      </c>
      <c r="D42" s="29">
        <v>0.31999999999999995</v>
      </c>
      <c r="F42" s="28"/>
    </row>
    <row r="43" spans="1:6" ht="9.9499999999999993" customHeight="1">
      <c r="A43" s="28" t="s">
        <v>66</v>
      </c>
      <c r="C43" s="29">
        <v>0.34567901234567899</v>
      </c>
      <c r="D43" s="29">
        <v>0.36</v>
      </c>
      <c r="F43" s="28"/>
    </row>
    <row r="44" spans="1:6" ht="9.9499999999999993" customHeight="1">
      <c r="A44" s="28">
        <v>2005</v>
      </c>
      <c r="C44" s="29">
        <v>0.37037037037037002</v>
      </c>
      <c r="D44" s="29">
        <v>0.43999999999999995</v>
      </c>
      <c r="F44" s="28"/>
    </row>
    <row r="45" spans="1:6" ht="9.9499999999999993" customHeight="1">
      <c r="A45" s="28" t="s">
        <v>67</v>
      </c>
      <c r="C45" s="29">
        <v>0.61728395061728403</v>
      </c>
      <c r="D45" s="29">
        <v>0.72</v>
      </c>
      <c r="F45" s="28"/>
    </row>
    <row r="46" spans="1:6" ht="9.9499999999999993" customHeight="1">
      <c r="A46" s="28" t="s">
        <v>68</v>
      </c>
      <c r="C46" s="29">
        <v>0.67901234567901203</v>
      </c>
      <c r="D46" s="29">
        <v>0.8</v>
      </c>
      <c r="F46" s="28"/>
    </row>
    <row r="47" spans="1:6" ht="9.9499999999999993" customHeight="1">
      <c r="A47" s="28" t="s">
        <v>69</v>
      </c>
      <c r="C47" s="29">
        <v>0.69135802469135799</v>
      </c>
      <c r="D47" s="29">
        <v>0.72</v>
      </c>
      <c r="F47" s="28"/>
    </row>
    <row r="48" spans="1:6" ht="9.9499999999999993" customHeight="1">
      <c r="A48" s="28">
        <v>2006</v>
      </c>
      <c r="C48" s="29">
        <v>0.65432098765432101</v>
      </c>
      <c r="D48" s="29">
        <v>0.67999999999999994</v>
      </c>
      <c r="F48" s="28"/>
    </row>
    <row r="49" spans="1:6" ht="9.9499999999999993" customHeight="1">
      <c r="A49" s="28" t="s">
        <v>70</v>
      </c>
      <c r="C49" s="29">
        <v>0.62962962962962998</v>
      </c>
      <c r="D49" s="29">
        <v>0.8</v>
      </c>
      <c r="F49" s="28"/>
    </row>
    <row r="50" spans="1:6" ht="9.9499999999999993" customHeight="1">
      <c r="A50" s="28" t="s">
        <v>71</v>
      </c>
      <c r="C50" s="29">
        <v>0.62962962962962998</v>
      </c>
      <c r="D50" s="29">
        <v>0.72</v>
      </c>
      <c r="F50" s="28"/>
    </row>
    <row r="51" spans="1:6" ht="9.9499999999999993" customHeight="1">
      <c r="A51" s="28" t="s">
        <v>72</v>
      </c>
      <c r="C51" s="29">
        <v>0.67901234567901203</v>
      </c>
      <c r="D51" s="29">
        <v>0.76</v>
      </c>
      <c r="F51" s="28"/>
    </row>
    <row r="52" spans="1:6" ht="9.9499999999999993" customHeight="1">
      <c r="A52" s="28">
        <v>2007</v>
      </c>
      <c r="C52" s="29">
        <v>0.49382716049382702</v>
      </c>
      <c r="D52" s="29">
        <v>0.64</v>
      </c>
      <c r="F52" s="28"/>
    </row>
    <row r="53" spans="1:6" ht="9.9499999999999993" customHeight="1">
      <c r="A53" s="28" t="s">
        <v>73</v>
      </c>
      <c r="C53" s="29">
        <v>0.41975308641975295</v>
      </c>
      <c r="D53" s="29">
        <v>0.52</v>
      </c>
      <c r="F53" s="28"/>
    </row>
    <row r="54" spans="1:6" ht="9.9499999999999993" customHeight="1">
      <c r="A54" s="28" t="s">
        <v>74</v>
      </c>
      <c r="C54" s="29">
        <v>0.45679012345679004</v>
      </c>
      <c r="D54" s="29">
        <v>0.43999999999999995</v>
      </c>
      <c r="F54" s="28"/>
    </row>
    <row r="55" spans="1:6" ht="9.9499999999999993" customHeight="1">
      <c r="A55" s="28" t="s">
        <v>75</v>
      </c>
      <c r="C55" s="29">
        <v>0.35802469135802495</v>
      </c>
      <c r="D55" s="29">
        <v>0.36</v>
      </c>
      <c r="F55" s="28"/>
    </row>
    <row r="56" spans="1:6" ht="9.9499999999999993" customHeight="1">
      <c r="A56" s="28">
        <v>2008</v>
      </c>
      <c r="C56" s="29">
        <v>0.35802469135802495</v>
      </c>
      <c r="D56" s="29">
        <v>0.31999999999999995</v>
      </c>
      <c r="F56" s="28"/>
    </row>
    <row r="57" spans="1:6" ht="9.9499999999999993" customHeight="1">
      <c r="A57" s="28" t="s">
        <v>76</v>
      </c>
      <c r="C57" s="29">
        <v>0.23456790123456805</v>
      </c>
      <c r="D57" s="29">
        <v>0.19999999999999996</v>
      </c>
      <c r="F57" s="28"/>
    </row>
    <row r="58" spans="1:6" ht="9.9499999999999993" customHeight="1">
      <c r="A58" s="28" t="s">
        <v>77</v>
      </c>
      <c r="C58" s="29">
        <v>8.6419753086420026E-2</v>
      </c>
      <c r="D58" s="29">
        <v>0.16000000000000003</v>
      </c>
      <c r="F58" s="28"/>
    </row>
    <row r="59" spans="1:6" ht="9.9499999999999993" customHeight="1">
      <c r="A59" s="28" t="s">
        <v>78</v>
      </c>
      <c r="C59" s="29">
        <v>8.6419753086420026E-2</v>
      </c>
      <c r="D59" s="29">
        <v>0.16000000000000003</v>
      </c>
      <c r="F59" s="28"/>
    </row>
    <row r="60" spans="1:6" ht="9.9499999999999993" customHeight="1">
      <c r="A60" s="28">
        <v>2009</v>
      </c>
      <c r="C60" s="29">
        <v>9.8765432098764983E-2</v>
      </c>
      <c r="D60" s="29">
        <v>0.19999999999999996</v>
      </c>
      <c r="F60" s="28"/>
    </row>
    <row r="61" spans="1:6" ht="9.9499999999999993" customHeight="1">
      <c r="A61" s="28" t="s">
        <v>79</v>
      </c>
      <c r="C61" s="29">
        <v>0.24691358024691401</v>
      </c>
      <c r="D61" s="29">
        <v>0.36</v>
      </c>
      <c r="F61" s="28"/>
    </row>
    <row r="62" spans="1:6" ht="9.9499999999999993" customHeight="1">
      <c r="A62" s="28" t="s">
        <v>80</v>
      </c>
      <c r="C62" s="29">
        <v>0.69135802469135799</v>
      </c>
      <c r="D62" s="29">
        <v>0.43999999999999995</v>
      </c>
      <c r="F62" s="28"/>
    </row>
    <row r="63" spans="1:6" ht="9.9499999999999993" customHeight="1">
      <c r="A63" s="28" t="s">
        <v>81</v>
      </c>
      <c r="C63" s="29">
        <v>0.71604938271604901</v>
      </c>
      <c r="D63" s="29">
        <v>0.6</v>
      </c>
      <c r="F63" s="28"/>
    </row>
    <row r="64" spans="1:6" ht="9.9499999999999993" customHeight="1">
      <c r="A64" s="28">
        <v>2010</v>
      </c>
      <c r="C64" s="29">
        <v>0.70370370370370394</v>
      </c>
      <c r="D64" s="29">
        <v>0.72</v>
      </c>
      <c r="F64" s="28"/>
    </row>
    <row r="65" spans="1:6" ht="9.9499999999999993" customHeight="1">
      <c r="A65" s="28" t="s">
        <v>82</v>
      </c>
      <c r="C65" s="29">
        <v>0.69135802469135799</v>
      </c>
      <c r="D65" s="29">
        <v>0.72</v>
      </c>
      <c r="F65" s="28"/>
    </row>
    <row r="66" spans="1:6" ht="9.9499999999999993" customHeight="1">
      <c r="A66" s="28" t="s">
        <v>83</v>
      </c>
      <c r="C66" s="29">
        <v>0.62962962962962998</v>
      </c>
      <c r="D66" s="29">
        <v>0.64</v>
      </c>
      <c r="F66" s="28"/>
    </row>
    <row r="67" spans="1:6" ht="9.9499999999999993" customHeight="1">
      <c r="A67" s="28" t="s">
        <v>84</v>
      </c>
      <c r="C67" s="29">
        <v>0.61728395061728403</v>
      </c>
      <c r="D67" s="29">
        <v>0.6</v>
      </c>
      <c r="F67" s="28"/>
    </row>
    <row r="68" spans="1:6" ht="9.9499999999999993" customHeight="1">
      <c r="A68" s="28">
        <v>2011</v>
      </c>
      <c r="C68" s="29">
        <v>0.58024691358024705</v>
      </c>
      <c r="D68" s="29">
        <v>0.31999999999999995</v>
      </c>
      <c r="F68" s="28"/>
    </row>
    <row r="69" spans="1:6" ht="9.9499999999999993" customHeight="1">
      <c r="A69" s="28" t="s">
        <v>85</v>
      </c>
      <c r="C69" s="29">
        <v>0.50617283950617298</v>
      </c>
      <c r="D69" s="29">
        <v>0.31999999999999995</v>
      </c>
      <c r="F69" s="28"/>
    </row>
    <row r="70" spans="1:6" ht="9.9499999999999993" customHeight="1">
      <c r="A70" s="28" t="s">
        <v>86</v>
      </c>
      <c r="C70" s="29">
        <v>0.28395061728395099</v>
      </c>
      <c r="D70" s="29">
        <v>0.24</v>
      </c>
      <c r="F70" s="28"/>
    </row>
    <row r="71" spans="1:6" ht="9.9499999999999993" customHeight="1">
      <c r="A71" s="28" t="s">
        <v>87</v>
      </c>
      <c r="C71" s="29">
        <v>0.18518518518518501</v>
      </c>
      <c r="D71" s="29">
        <v>0.19999999999999996</v>
      </c>
      <c r="F71" s="28"/>
    </row>
    <row r="72" spans="1:6" ht="9.9499999999999993" customHeight="1">
      <c r="A72" s="28">
        <v>2012</v>
      </c>
      <c r="C72" s="29">
        <v>0.16049382716049398</v>
      </c>
      <c r="D72" s="29">
        <v>0.19999999999999996</v>
      </c>
      <c r="F72" s="28"/>
    </row>
    <row r="73" spans="1:6" ht="9.9499999999999993" customHeight="1">
      <c r="A73" s="28" t="s">
        <v>88</v>
      </c>
      <c r="C73" s="29">
        <v>0.19753086419753096</v>
      </c>
      <c r="D73" s="29">
        <v>0.16000000000000003</v>
      </c>
      <c r="F73" s="28"/>
    </row>
    <row r="74" spans="1:6" ht="9.9499999999999993" customHeight="1">
      <c r="A74" s="28" t="s">
        <v>89</v>
      </c>
      <c r="C74" s="29">
        <v>0.25925925925925897</v>
      </c>
      <c r="D74" s="29">
        <v>0.16000000000000003</v>
      </c>
      <c r="F74" s="28"/>
    </row>
    <row r="75" spans="1:6" ht="9.9499999999999993" customHeight="1">
      <c r="A75" s="28" t="s">
        <v>90</v>
      </c>
      <c r="C75" s="29">
        <v>0.20987654320987703</v>
      </c>
      <c r="D75" s="29">
        <v>0.12</v>
      </c>
      <c r="F75" s="28"/>
    </row>
    <row r="76" spans="1:6" ht="9.9499999999999993" customHeight="1">
      <c r="A76" s="28">
        <v>2013</v>
      </c>
      <c r="C76" s="29">
        <v>0.33333333333333304</v>
      </c>
      <c r="D76" s="29">
        <v>0.12</v>
      </c>
      <c r="F76" s="28"/>
    </row>
    <row r="77" spans="1:6" ht="9.9499999999999993" customHeight="1">
      <c r="A77" s="28" t="s">
        <v>91</v>
      </c>
      <c r="C77" s="29">
        <v>0.530864197530864</v>
      </c>
      <c r="D77" s="29">
        <v>0.36</v>
      </c>
      <c r="F77" s="28"/>
    </row>
    <row r="78" spans="1:6" ht="9.9499999999999993" customHeight="1">
      <c r="A78" s="28" t="s">
        <v>92</v>
      </c>
      <c r="C78" s="29">
        <v>0.592592592592593</v>
      </c>
      <c r="D78" s="29">
        <v>0.48</v>
      </c>
      <c r="F78" s="28"/>
    </row>
    <row r="79" spans="1:6" ht="9.9499999999999993" customHeight="1">
      <c r="A79" s="28" t="s">
        <v>93</v>
      </c>
      <c r="C79" s="29">
        <v>0.61728395061728403</v>
      </c>
      <c r="D79" s="29">
        <v>0.4</v>
      </c>
      <c r="F79" s="28"/>
    </row>
    <row r="80" spans="1:6" ht="9.9499999999999993" customHeight="1">
      <c r="A80" s="28">
        <v>2014</v>
      </c>
      <c r="C80" s="29">
        <v>0.592592592592593</v>
      </c>
      <c r="D80" s="29">
        <v>0.36</v>
      </c>
      <c r="F80" s="28"/>
    </row>
    <row r="81" spans="1:6" ht="9.9499999999999993" customHeight="1">
      <c r="A81" s="28" t="s">
        <v>94</v>
      </c>
      <c r="C81" s="29">
        <v>0.55555555555555602</v>
      </c>
      <c r="D81" s="29">
        <v>0.43999999999999995</v>
      </c>
      <c r="F81" s="28"/>
    </row>
    <row r="82" spans="1:6" ht="9.9499999999999993" customHeight="1">
      <c r="A82" s="28" t="s">
        <v>95</v>
      </c>
      <c r="C82" s="29">
        <v>0.469135802469136</v>
      </c>
      <c r="D82" s="29">
        <v>0.48</v>
      </c>
      <c r="F82" s="28"/>
    </row>
    <row r="83" spans="1:6" ht="9.9499999999999993" customHeight="1">
      <c r="A83" s="28" t="s">
        <v>96</v>
      </c>
      <c r="C83" s="29">
        <v>0.39506172839506204</v>
      </c>
      <c r="D83" s="29">
        <v>0.6</v>
      </c>
      <c r="F83" s="28"/>
    </row>
    <row r="84" spans="1:6" ht="9.9499999999999993" customHeight="1">
      <c r="A84" s="28">
        <v>2015</v>
      </c>
      <c r="C84" s="29">
        <v>0.407407407407407</v>
      </c>
      <c r="D84" s="29">
        <v>0.72</v>
      </c>
      <c r="F84" s="28"/>
    </row>
    <row r="85" spans="1:6" ht="9.9499999999999993" customHeight="1">
      <c r="A85" s="28" t="s">
        <v>97</v>
      </c>
      <c r="C85" s="29">
        <v>0.530864197530864</v>
      </c>
      <c r="D85" s="29">
        <v>0.76</v>
      </c>
      <c r="F85" s="28"/>
    </row>
    <row r="86" spans="1:6" ht="9.9499999999999993" customHeight="1">
      <c r="A86" s="28" t="s">
        <v>98</v>
      </c>
      <c r="C86" s="29">
        <v>0.50617283950617298</v>
      </c>
      <c r="D86" s="29">
        <v>0.72</v>
      </c>
      <c r="F86" s="28"/>
    </row>
    <row r="87" spans="1:6" ht="9.9499999999999993" customHeight="1">
      <c r="A87" s="28" t="s">
        <v>99</v>
      </c>
      <c r="C87" s="29">
        <v>0.61728395061728403</v>
      </c>
      <c r="D87" s="29">
        <v>0.6</v>
      </c>
      <c r="F87" s="28"/>
    </row>
    <row r="88" spans="1:6" ht="9.9499999999999993" customHeight="1">
      <c r="A88" s="28">
        <v>2016</v>
      </c>
      <c r="C88" s="29">
        <v>0.66666666666666696</v>
      </c>
      <c r="D88" s="29">
        <v>0.52</v>
      </c>
      <c r="F88" s="28"/>
    </row>
    <row r="89" spans="1:6" ht="9.9499999999999993" customHeight="1">
      <c r="A89" s="28" t="s">
        <v>100</v>
      </c>
      <c r="C89" s="29">
        <v>0.55555555555555602</v>
      </c>
      <c r="D89" s="29">
        <v>0.52</v>
      </c>
      <c r="F89" s="28"/>
    </row>
    <row r="90" spans="1:6" ht="9.9499999999999993" customHeight="1">
      <c r="A90" s="28" t="s">
        <v>101</v>
      </c>
      <c r="C90" s="29">
        <v>0.55555555555555602</v>
      </c>
      <c r="D90" s="29">
        <v>0.31999999999999995</v>
      </c>
      <c r="F90" s="28"/>
    </row>
    <row r="91" spans="1:6" ht="9.9499999999999993" customHeight="1">
      <c r="A91" s="28" t="s">
        <v>102</v>
      </c>
      <c r="C91" s="29">
        <v>0.55555555555555602</v>
      </c>
      <c r="D91" s="29">
        <v>0.31999999999999995</v>
      </c>
    </row>
  </sheetData>
  <pageMargins left="1.6141732283464567" right="1.6535433070866143" top="1.2204724409448819" bottom="4.1732283464566935" header="0.31496062992125984" footer="0.31496062992125984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52"/>
  <sheetViews>
    <sheetView zoomScale="140" zoomScaleNormal="140" workbookViewId="0">
      <selection activeCell="I2" sqref="I2"/>
    </sheetView>
  </sheetViews>
  <sheetFormatPr defaultRowHeight="9.9499999999999993" customHeight="1"/>
  <cols>
    <col min="1" max="5" width="9.5703125" style="24" customWidth="1"/>
    <col min="6" max="6" width="10.28515625" style="24" customWidth="1"/>
    <col min="7" max="7" width="10.140625" style="24" customWidth="1"/>
    <col min="8" max="8" width="10.85546875" style="24" customWidth="1"/>
    <col min="9" max="16384" width="9.140625" style="24"/>
  </cols>
  <sheetData>
    <row r="1" spans="1:1" s="23" customFormat="1" ht="12" customHeight="1">
      <c r="A1" s="23" t="s">
        <v>50</v>
      </c>
    </row>
    <row r="2" spans="1:1" s="23" customFormat="1" ht="12" customHeight="1">
      <c r="A2" s="23" t="s">
        <v>51</v>
      </c>
    </row>
    <row r="3" spans="1:1" s="23" customFormat="1" ht="12" customHeight="1"/>
    <row r="34" spans="1:36" ht="9.9499999999999993" customHeight="1">
      <c r="A34" s="24" t="s">
        <v>52</v>
      </c>
    </row>
    <row r="38" spans="1:36" customFormat="1" ht="15">
      <c r="B38" s="290" t="s">
        <v>22</v>
      </c>
      <c r="C38" s="290"/>
      <c r="D38" s="290"/>
      <c r="E38" s="290"/>
      <c r="F38" s="290"/>
      <c r="G38" s="290"/>
      <c r="H38" s="290"/>
      <c r="I38" s="290"/>
      <c r="J38" s="290"/>
      <c r="K38" s="290"/>
      <c r="L38" s="290"/>
      <c r="M38" s="290"/>
      <c r="N38" s="290"/>
      <c r="O38" s="290"/>
      <c r="P38" s="290"/>
      <c r="Q38" s="290"/>
      <c r="R38" s="290"/>
    </row>
    <row r="39" spans="1:36" customFormat="1" ht="15">
      <c r="B39" s="290" t="s">
        <v>26</v>
      </c>
      <c r="C39" s="290"/>
      <c r="D39" s="290"/>
      <c r="E39" s="290"/>
      <c r="F39" s="290"/>
      <c r="G39" s="290"/>
      <c r="H39" s="290"/>
      <c r="I39" s="290"/>
      <c r="J39" s="290"/>
      <c r="K39" s="290"/>
      <c r="L39" s="290"/>
      <c r="M39" s="290"/>
      <c r="N39" s="290"/>
      <c r="O39" s="290"/>
      <c r="P39" s="290"/>
      <c r="Q39" s="290"/>
      <c r="R39" s="290"/>
    </row>
    <row r="40" spans="1:36" customFormat="1" ht="15">
      <c r="B40" t="s">
        <v>27</v>
      </c>
      <c r="C40" t="s">
        <v>28</v>
      </c>
      <c r="D40" t="s">
        <v>29</v>
      </c>
      <c r="E40" t="s">
        <v>30</v>
      </c>
      <c r="F40" t="s">
        <v>31</v>
      </c>
      <c r="G40" t="s">
        <v>32</v>
      </c>
      <c r="H40" t="s">
        <v>33</v>
      </c>
      <c r="I40" t="s">
        <v>34</v>
      </c>
      <c r="J40" t="s">
        <v>35</v>
      </c>
      <c r="K40" t="s">
        <v>36</v>
      </c>
      <c r="L40" t="s">
        <v>37</v>
      </c>
      <c r="M40" t="s">
        <v>38</v>
      </c>
      <c r="N40" t="s">
        <v>39</v>
      </c>
      <c r="O40" t="s">
        <v>40</v>
      </c>
      <c r="P40" t="s">
        <v>41</v>
      </c>
      <c r="Q40" t="s">
        <v>42</v>
      </c>
      <c r="R40" t="s">
        <v>43</v>
      </c>
    </row>
    <row r="41" spans="1:36" customFormat="1" ht="15">
      <c r="A41" s="25" t="s">
        <v>44</v>
      </c>
      <c r="B41">
        <v>1.2345679012345698</v>
      </c>
      <c r="C41">
        <v>0</v>
      </c>
      <c r="D41">
        <v>6.1728395061728403</v>
      </c>
      <c r="E41">
        <v>3.7037037037037002</v>
      </c>
      <c r="F41">
        <v>6.1728395061728403</v>
      </c>
      <c r="G41">
        <v>4.9382716049382696</v>
      </c>
      <c r="H41">
        <v>4.9382716049382696</v>
      </c>
      <c r="I41">
        <v>4.9382716049382696</v>
      </c>
      <c r="J41">
        <v>19.7530864197531</v>
      </c>
      <c r="K41">
        <v>14.814814814814801</v>
      </c>
      <c r="L41">
        <v>1.2345679012345698</v>
      </c>
      <c r="M41">
        <v>9.8765432098765391</v>
      </c>
      <c r="N41">
        <v>2.4691358024691397</v>
      </c>
      <c r="O41">
        <v>9.8765432098765391</v>
      </c>
      <c r="P41">
        <v>6.1728395061728403</v>
      </c>
      <c r="Q41">
        <v>0</v>
      </c>
      <c r="R41">
        <v>0</v>
      </c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</row>
    <row r="42" spans="1:36" customFormat="1" ht="15">
      <c r="A42" s="25" t="s">
        <v>45</v>
      </c>
      <c r="B42">
        <v>0</v>
      </c>
      <c r="C42">
        <v>2.4691358024691397</v>
      </c>
      <c r="D42">
        <v>3.7037037037037002</v>
      </c>
      <c r="E42">
        <v>2.4691358024691397</v>
      </c>
      <c r="F42">
        <v>7.4074074074074101</v>
      </c>
      <c r="G42">
        <v>3.7037037037037002</v>
      </c>
      <c r="H42">
        <v>16.049382716049401</v>
      </c>
      <c r="I42">
        <v>13.580246913580199</v>
      </c>
      <c r="J42">
        <v>23.456790123456798</v>
      </c>
      <c r="K42">
        <v>11.1111111111111</v>
      </c>
      <c r="L42">
        <v>9.8765432098765391</v>
      </c>
      <c r="M42">
        <v>1.2345679012345698</v>
      </c>
      <c r="N42">
        <v>0</v>
      </c>
      <c r="O42">
        <v>1.2345679012345698</v>
      </c>
      <c r="P42">
        <v>1.2345679012345698</v>
      </c>
      <c r="Q42">
        <v>0</v>
      </c>
      <c r="R42">
        <v>0</v>
      </c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</row>
    <row r="43" spans="1:36" customFormat="1" ht="15">
      <c r="A43" s="25" t="s">
        <v>46</v>
      </c>
      <c r="B43">
        <v>0</v>
      </c>
      <c r="C43">
        <v>2.4691358024691397</v>
      </c>
      <c r="D43">
        <v>4.9382716049382696</v>
      </c>
      <c r="E43">
        <v>7.4074074074074101</v>
      </c>
      <c r="F43">
        <v>13.580246913580199</v>
      </c>
      <c r="G43">
        <v>9.8765432098765391</v>
      </c>
      <c r="H43">
        <v>9.8765432098765391</v>
      </c>
      <c r="I43">
        <v>1.2345679012345698</v>
      </c>
      <c r="J43">
        <v>9.8765432098765391</v>
      </c>
      <c r="K43">
        <v>3.7037037037037002</v>
      </c>
      <c r="L43">
        <v>7.4074074074074101</v>
      </c>
      <c r="M43">
        <v>12.3456790123457</v>
      </c>
      <c r="N43">
        <v>3.7037037037037002</v>
      </c>
      <c r="O43">
        <v>0</v>
      </c>
      <c r="P43">
        <v>0</v>
      </c>
      <c r="Q43">
        <v>0</v>
      </c>
      <c r="R43">
        <v>0</v>
      </c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</row>
    <row r="47" spans="1:36" customFormat="1" ht="15">
      <c r="B47" s="290" t="s">
        <v>24</v>
      </c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</row>
    <row r="48" spans="1:36" customFormat="1" ht="15">
      <c r="B48" s="290" t="s">
        <v>26</v>
      </c>
      <c r="C48" s="290"/>
      <c r="D48" s="290"/>
      <c r="E48" s="290"/>
      <c r="F48" s="290"/>
      <c r="G48" s="290"/>
      <c r="H48" s="290"/>
      <c r="I48" s="290"/>
      <c r="J48" s="290"/>
      <c r="K48" s="290"/>
      <c r="L48" s="290"/>
      <c r="M48" s="290"/>
      <c r="N48" s="290"/>
      <c r="O48" s="290"/>
      <c r="P48" s="290"/>
      <c r="Q48" s="290"/>
      <c r="R48" s="290"/>
    </row>
    <row r="49" spans="1:36" customFormat="1" ht="15">
      <c r="B49" t="s">
        <v>27</v>
      </c>
      <c r="C49" t="s">
        <v>28</v>
      </c>
      <c r="D49" t="s">
        <v>29</v>
      </c>
      <c r="E49" t="s">
        <v>30</v>
      </c>
      <c r="F49" t="s">
        <v>31</v>
      </c>
      <c r="G49" t="s">
        <v>32</v>
      </c>
      <c r="H49" t="s">
        <v>33</v>
      </c>
      <c r="I49" t="s">
        <v>34</v>
      </c>
      <c r="J49" t="s">
        <v>35</v>
      </c>
      <c r="K49" t="s">
        <v>36</v>
      </c>
      <c r="L49" t="s">
        <v>37</v>
      </c>
      <c r="M49" t="s">
        <v>38</v>
      </c>
      <c r="N49" t="s">
        <v>39</v>
      </c>
      <c r="O49" t="s">
        <v>40</v>
      </c>
      <c r="P49" t="s">
        <v>41</v>
      </c>
      <c r="Q49" t="s">
        <v>42</v>
      </c>
      <c r="R49" t="s">
        <v>43</v>
      </c>
    </row>
    <row r="50" spans="1:36" customFormat="1" ht="15">
      <c r="A50" s="25" t="s">
        <v>47</v>
      </c>
      <c r="B50">
        <v>0</v>
      </c>
      <c r="C50">
        <v>8</v>
      </c>
      <c r="D50">
        <v>0</v>
      </c>
      <c r="E50">
        <v>0</v>
      </c>
      <c r="F50">
        <v>12</v>
      </c>
      <c r="G50">
        <v>0</v>
      </c>
      <c r="H50">
        <v>12</v>
      </c>
      <c r="I50">
        <v>24</v>
      </c>
      <c r="J50">
        <v>8</v>
      </c>
      <c r="K50">
        <v>12</v>
      </c>
      <c r="L50">
        <v>4</v>
      </c>
      <c r="M50">
        <v>8</v>
      </c>
      <c r="N50">
        <v>8</v>
      </c>
      <c r="O50">
        <v>0</v>
      </c>
      <c r="P50">
        <v>0</v>
      </c>
      <c r="Q50">
        <v>0</v>
      </c>
      <c r="R50">
        <v>4</v>
      </c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</row>
    <row r="51" spans="1:36" customFormat="1" ht="15">
      <c r="A51" s="25" t="s">
        <v>48</v>
      </c>
      <c r="B51">
        <v>0</v>
      </c>
      <c r="C51">
        <v>0</v>
      </c>
      <c r="D51">
        <v>4</v>
      </c>
      <c r="E51">
        <v>0</v>
      </c>
      <c r="F51">
        <v>0</v>
      </c>
      <c r="G51">
        <v>16</v>
      </c>
      <c r="H51">
        <v>8</v>
      </c>
      <c r="I51">
        <v>4</v>
      </c>
      <c r="J51">
        <v>28.000000000000004</v>
      </c>
      <c r="K51">
        <v>8</v>
      </c>
      <c r="L51">
        <v>8</v>
      </c>
      <c r="M51">
        <v>8</v>
      </c>
      <c r="N51">
        <v>4</v>
      </c>
      <c r="O51">
        <v>0</v>
      </c>
      <c r="P51">
        <v>0</v>
      </c>
      <c r="Q51">
        <v>0</v>
      </c>
      <c r="R51">
        <v>4</v>
      </c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</row>
    <row r="52" spans="1:36" customFormat="1" ht="15">
      <c r="A52" s="25" t="s">
        <v>49</v>
      </c>
      <c r="B52">
        <v>0</v>
      </c>
      <c r="C52">
        <v>4</v>
      </c>
      <c r="D52">
        <v>4</v>
      </c>
      <c r="E52">
        <v>4</v>
      </c>
      <c r="F52">
        <v>4</v>
      </c>
      <c r="G52">
        <v>20</v>
      </c>
      <c r="H52">
        <v>8</v>
      </c>
      <c r="I52">
        <v>0</v>
      </c>
      <c r="J52">
        <v>24</v>
      </c>
      <c r="K52">
        <v>0</v>
      </c>
      <c r="L52">
        <v>0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</row>
  </sheetData>
  <mergeCells count="4">
    <mergeCell ref="B38:R38"/>
    <mergeCell ref="B39:R39"/>
    <mergeCell ref="B47:R47"/>
    <mergeCell ref="B48:R48"/>
  </mergeCells>
  <pageMargins left="0.59055118110236227" right="0.62992125984251968" top="0.82677165354330717" bottom="4.1732283464566935" header="0.31496062992125984" footer="0.31496062992125984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zoomScale="130" zoomScaleNormal="130" workbookViewId="0">
      <selection activeCell="J2" sqref="J2"/>
    </sheetView>
  </sheetViews>
  <sheetFormatPr defaultRowHeight="9.9499999999999993" customHeight="1"/>
  <cols>
    <col min="1" max="7" width="9.85546875" style="24" customWidth="1"/>
    <col min="8" max="8" width="10.42578125" style="24" customWidth="1"/>
    <col min="9" max="16384" width="9.140625" style="24"/>
  </cols>
  <sheetData>
    <row r="1" spans="1:1" s="23" customFormat="1" ht="12" customHeight="1">
      <c r="A1" s="23" t="s">
        <v>103</v>
      </c>
    </row>
    <row r="2" spans="1:1" s="23" customFormat="1" ht="12" customHeight="1">
      <c r="A2" s="23" t="s">
        <v>104</v>
      </c>
    </row>
    <row r="23" spans="1:18" ht="9.9499999999999993" customHeight="1">
      <c r="A23" s="24" t="s">
        <v>105</v>
      </c>
    </row>
    <row r="25" spans="1:18" customFormat="1" ht="15.75" thickBot="1">
      <c r="B25" s="290"/>
      <c r="C25" s="290"/>
      <c r="D25" s="290"/>
      <c r="E25" s="290"/>
      <c r="F25" s="290"/>
      <c r="G25" s="290"/>
      <c r="H25" s="290"/>
      <c r="I25" s="290"/>
      <c r="J25" s="290"/>
      <c r="K25" s="290"/>
      <c r="L25" s="290"/>
      <c r="M25" s="290"/>
      <c r="N25" s="290"/>
      <c r="O25" s="290"/>
      <c r="P25" s="290"/>
      <c r="Q25" s="290"/>
      <c r="R25" s="290"/>
    </row>
    <row r="26" spans="1:18" s="30" customFormat="1" ht="9">
      <c r="B26" s="31">
        <v>2001</v>
      </c>
      <c r="C26" s="31">
        <v>2002</v>
      </c>
      <c r="D26" s="31">
        <v>2003</v>
      </c>
      <c r="E26" s="31">
        <v>2004</v>
      </c>
      <c r="F26" s="31">
        <v>2005</v>
      </c>
      <c r="G26" s="31">
        <v>2006</v>
      </c>
      <c r="H26" s="31">
        <v>2007</v>
      </c>
      <c r="I26" s="31">
        <v>2008</v>
      </c>
      <c r="J26" s="31">
        <v>2009</v>
      </c>
      <c r="K26" s="31">
        <v>2010</v>
      </c>
      <c r="L26" s="31">
        <v>2011</v>
      </c>
      <c r="M26" s="31">
        <v>2012</v>
      </c>
      <c r="N26" s="31">
        <v>2013</v>
      </c>
      <c r="O26" s="32">
        <v>2014</v>
      </c>
    </row>
    <row r="27" spans="1:18" s="30" customFormat="1" ht="9"/>
    <row r="28" spans="1:18" s="30" customFormat="1" ht="9">
      <c r="A28" s="30" t="s">
        <v>106</v>
      </c>
      <c r="B28" s="33">
        <v>17.941247266964876</v>
      </c>
      <c r="C28" s="33">
        <v>17.951055888883641</v>
      </c>
      <c r="D28" s="33">
        <v>18.12116672128845</v>
      </c>
      <c r="E28" s="33">
        <v>19.369289639594083</v>
      </c>
      <c r="F28" s="33">
        <v>20.532143894510252</v>
      </c>
      <c r="G28" s="33">
        <v>21.583953665776086</v>
      </c>
      <c r="H28" s="33">
        <v>22.792745336761357</v>
      </c>
      <c r="I28" s="33">
        <v>21.76948067946271</v>
      </c>
      <c r="J28" s="33">
        <v>22.091356962402024</v>
      </c>
      <c r="K28" s="33">
        <v>23.029436049079283</v>
      </c>
      <c r="L28" s="33">
        <v>23.546969649414645</v>
      </c>
      <c r="M28" s="33">
        <v>23.346003485619431</v>
      </c>
      <c r="N28" s="33">
        <v>24.535988546140828</v>
      </c>
      <c r="O28" s="33">
        <v>26.309776938417041</v>
      </c>
    </row>
    <row r="29" spans="1:18" s="30" customFormat="1" ht="9">
      <c r="A29" s="30" t="s">
        <v>107</v>
      </c>
      <c r="B29" s="33">
        <v>20.193792821216881</v>
      </c>
      <c r="C29" s="33">
        <v>20.673811187906086</v>
      </c>
      <c r="D29" s="33">
        <v>19.896393442622951</v>
      </c>
      <c r="E29" s="33">
        <v>21.408492198912391</v>
      </c>
      <c r="F29" s="33">
        <v>22.774203559364519</v>
      </c>
      <c r="G29" s="33">
        <v>23.339301183944556</v>
      </c>
      <c r="H29" s="33">
        <v>23.444050306352789</v>
      </c>
      <c r="I29" s="33">
        <v>21.925822667173573</v>
      </c>
      <c r="J29" s="33">
        <v>21.749276271615539</v>
      </c>
      <c r="K29" s="33">
        <v>24.10347423900183</v>
      </c>
      <c r="L29" s="33">
        <v>24.21349144388412</v>
      </c>
      <c r="M29" s="33">
        <v>24.20233625801324</v>
      </c>
      <c r="N29" s="33">
        <v>26.37156717816319</v>
      </c>
      <c r="O29" s="33">
        <v>29.062359896153726</v>
      </c>
    </row>
    <row r="30" spans="1:18" s="30" customFormat="1" ht="9"/>
    <row r="31" spans="1:18" s="30" customFormat="1" ht="9">
      <c r="A31" s="30" t="s">
        <v>106</v>
      </c>
      <c r="B31" s="33">
        <v>31.035745090566262</v>
      </c>
      <c r="C31" s="33">
        <v>33.192705626683043</v>
      </c>
      <c r="D31" s="33">
        <v>33.524509574418275</v>
      </c>
      <c r="E31" s="33">
        <v>31.926603958059403</v>
      </c>
      <c r="F31" s="33">
        <v>30.134528077414323</v>
      </c>
      <c r="G31" s="33">
        <v>28.11253836781767</v>
      </c>
      <c r="H31" s="33">
        <v>27.96303596284061</v>
      </c>
      <c r="I31" s="33">
        <v>33.400894168196913</v>
      </c>
      <c r="J31" s="33">
        <v>34.778853525436773</v>
      </c>
      <c r="K31" s="33">
        <v>31.876252104175069</v>
      </c>
      <c r="L31" s="33">
        <v>32.373748469916194</v>
      </c>
      <c r="M31" s="33">
        <v>37.187162470010612</v>
      </c>
      <c r="N31" s="33">
        <v>35.2505531693349</v>
      </c>
      <c r="O31" s="33">
        <v>32.092011252129581</v>
      </c>
    </row>
    <row r="32" spans="1:18" s="30" customFormat="1" ht="9">
      <c r="A32" s="30" t="s">
        <v>107</v>
      </c>
      <c r="B32" s="33">
        <v>26.506580771210942</v>
      </c>
      <c r="C32" s="33">
        <v>28.062954621935749</v>
      </c>
      <c r="D32" s="33">
        <v>30.441967213114758</v>
      </c>
      <c r="E32" s="33">
        <v>28.169843978247794</v>
      </c>
      <c r="F32" s="33">
        <v>26.590195633750703</v>
      </c>
      <c r="G32" s="33">
        <v>24.255269997112329</v>
      </c>
      <c r="H32" s="33">
        <v>24.533798885787679</v>
      </c>
      <c r="I32" s="33">
        <v>32.940480716427999</v>
      </c>
      <c r="J32" s="33">
        <v>38.617926449383042</v>
      </c>
      <c r="K32" s="33">
        <v>28.934064752070558</v>
      </c>
      <c r="L32" s="33">
        <v>29.064418796024725</v>
      </c>
      <c r="M32" s="33">
        <v>35.518651370486182</v>
      </c>
      <c r="N32" s="33">
        <v>30.893834974702784</v>
      </c>
      <c r="O32" s="33">
        <v>26.254548487660433</v>
      </c>
    </row>
  </sheetData>
  <mergeCells count="1">
    <mergeCell ref="B25:R25"/>
  </mergeCells>
  <pageMargins left="0.98425196850393704" right="1.0236220472440944" top="1.4960629921259843" bottom="1.4960629921259843" header="0.31496062992125984" footer="0.31496062992125984"/>
  <pageSetup paperSize="9"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zoomScale="150" zoomScaleNormal="150" workbookViewId="0">
      <selection activeCell="J3" sqref="J3"/>
    </sheetView>
  </sheetViews>
  <sheetFormatPr defaultRowHeight="9.9499999999999993" customHeight="1"/>
  <cols>
    <col min="1" max="5" width="9.140625" style="24"/>
    <col min="6" max="6" width="9.140625" style="24" customWidth="1"/>
    <col min="7" max="7" width="9.5703125" style="24" customWidth="1"/>
    <col min="8" max="16384" width="9.140625" style="24"/>
  </cols>
  <sheetData>
    <row r="1" spans="1:7" ht="12" customHeight="1">
      <c r="A1" s="23" t="s">
        <v>108</v>
      </c>
    </row>
    <row r="2" spans="1:7" ht="12" customHeight="1">
      <c r="A2" s="23" t="s">
        <v>109</v>
      </c>
    </row>
    <row r="3" spans="1:7" ht="12" customHeight="1">
      <c r="A3" s="23"/>
    </row>
    <row r="4" spans="1:7" ht="6" customHeight="1">
      <c r="A4" s="50"/>
      <c r="B4" s="50"/>
      <c r="C4" s="50"/>
      <c r="D4" s="50"/>
      <c r="E4" s="50"/>
      <c r="F4" s="50"/>
      <c r="G4" s="50"/>
    </row>
    <row r="5" spans="1:7" ht="9.9499999999999993" customHeight="1">
      <c r="A5" s="50"/>
      <c r="B5" s="50"/>
      <c r="C5" s="50"/>
      <c r="D5" s="50"/>
      <c r="E5" s="50"/>
      <c r="F5" s="50"/>
      <c r="G5" s="50"/>
    </row>
    <row r="6" spans="1:7" ht="9.9499999999999993" customHeight="1">
      <c r="A6" s="50"/>
      <c r="B6" s="50"/>
      <c r="C6" s="50"/>
      <c r="D6" s="50"/>
      <c r="E6" s="50"/>
      <c r="F6" s="50"/>
      <c r="G6" s="50"/>
    </row>
    <row r="7" spans="1:7" ht="9.9499999999999993" customHeight="1">
      <c r="A7" s="50"/>
      <c r="B7" s="50"/>
      <c r="C7" s="50"/>
      <c r="D7" s="50"/>
      <c r="E7" s="50"/>
      <c r="F7" s="50"/>
      <c r="G7" s="50"/>
    </row>
    <row r="8" spans="1:7" ht="9.9499999999999993" customHeight="1">
      <c r="A8" s="50"/>
      <c r="B8" s="50"/>
      <c r="C8" s="50"/>
      <c r="D8" s="50"/>
      <c r="E8" s="50"/>
      <c r="F8" s="50"/>
      <c r="G8" s="50"/>
    </row>
    <row r="9" spans="1:7" ht="9.9499999999999993" customHeight="1">
      <c r="A9" s="50"/>
      <c r="B9" s="50"/>
      <c r="C9" s="50"/>
      <c r="D9" s="50"/>
      <c r="E9" s="50"/>
      <c r="F9" s="50"/>
      <c r="G9" s="50"/>
    </row>
    <row r="10" spans="1:7" ht="9.9499999999999993" customHeight="1">
      <c r="A10" s="50"/>
      <c r="B10" s="50"/>
      <c r="C10" s="50"/>
      <c r="D10" s="50"/>
      <c r="E10" s="50"/>
      <c r="F10" s="50"/>
      <c r="G10" s="50"/>
    </row>
    <row r="11" spans="1:7" ht="9.9499999999999993" customHeight="1">
      <c r="A11" s="50"/>
      <c r="B11" s="50"/>
      <c r="C11" s="50"/>
      <c r="D11" s="50"/>
      <c r="E11" s="50"/>
      <c r="F11" s="50"/>
      <c r="G11" s="50"/>
    </row>
    <row r="12" spans="1:7" ht="9.9499999999999993" customHeight="1">
      <c r="A12" s="50"/>
      <c r="B12" s="50"/>
      <c r="C12" s="50"/>
      <c r="D12" s="50"/>
      <c r="E12" s="50"/>
      <c r="F12" s="50"/>
      <c r="G12" s="50"/>
    </row>
    <row r="13" spans="1:7" ht="9.9499999999999993" customHeight="1">
      <c r="A13" s="50"/>
      <c r="B13" s="50"/>
      <c r="C13" s="50"/>
      <c r="D13" s="50"/>
      <c r="E13" s="50"/>
      <c r="F13" s="50"/>
      <c r="G13" s="50"/>
    </row>
    <row r="14" spans="1:7" ht="9.9499999999999993" customHeight="1">
      <c r="A14" s="50"/>
      <c r="B14" s="50"/>
      <c r="C14" s="50"/>
      <c r="D14" s="50"/>
      <c r="E14" s="50"/>
      <c r="F14" s="50"/>
      <c r="G14" s="50"/>
    </row>
    <row r="15" spans="1:7" ht="9.9499999999999993" customHeight="1">
      <c r="A15" s="50"/>
      <c r="B15" s="50"/>
      <c r="C15" s="50"/>
      <c r="D15" s="50"/>
      <c r="E15" s="50"/>
      <c r="F15" s="50"/>
      <c r="G15" s="50"/>
    </row>
    <row r="16" spans="1:7" ht="9.9499999999999993" customHeight="1">
      <c r="A16" s="50"/>
      <c r="B16" s="50"/>
      <c r="C16" s="50"/>
      <c r="D16" s="50"/>
      <c r="E16" s="50"/>
      <c r="F16" s="50"/>
      <c r="G16" s="50"/>
    </row>
    <row r="17" spans="1:7" ht="9.9499999999999993" customHeight="1">
      <c r="A17" s="50"/>
      <c r="B17" s="50"/>
      <c r="C17" s="50"/>
      <c r="D17" s="50"/>
      <c r="E17" s="50"/>
      <c r="F17" s="50"/>
      <c r="G17" s="50"/>
    </row>
    <row r="18" spans="1:7" ht="9.9499999999999993" customHeight="1">
      <c r="A18" s="50"/>
      <c r="B18" s="50"/>
      <c r="C18" s="50"/>
      <c r="D18" s="50"/>
      <c r="E18" s="50"/>
      <c r="F18" s="50"/>
      <c r="G18" s="50"/>
    </row>
    <row r="19" spans="1:7" ht="9.9499999999999993" customHeight="1">
      <c r="A19" s="50"/>
      <c r="B19" s="50"/>
      <c r="C19" s="50"/>
      <c r="D19" s="50"/>
      <c r="E19" s="50"/>
      <c r="F19" s="50"/>
      <c r="G19" s="50"/>
    </row>
    <row r="20" spans="1:7" ht="9.9499999999999993" customHeight="1">
      <c r="A20" s="50"/>
      <c r="B20" s="50"/>
      <c r="C20" s="50"/>
      <c r="D20" s="50"/>
      <c r="E20" s="50"/>
      <c r="F20" s="50"/>
      <c r="G20" s="50"/>
    </row>
    <row r="21" spans="1:7" ht="9.9499999999999993" customHeight="1">
      <c r="A21" s="50"/>
      <c r="B21" s="50"/>
      <c r="C21" s="50"/>
      <c r="D21" s="50"/>
      <c r="E21" s="50"/>
      <c r="F21" s="50"/>
      <c r="G21" s="50"/>
    </row>
    <row r="22" spans="1:7" ht="9.9499999999999993" customHeight="1">
      <c r="A22" s="50"/>
      <c r="B22" s="50"/>
      <c r="C22" s="50"/>
      <c r="D22" s="50"/>
      <c r="E22" s="50"/>
      <c r="F22" s="50"/>
      <c r="G22" s="50"/>
    </row>
    <row r="23" spans="1:7" ht="9.9499999999999993" customHeight="1">
      <c r="A23" s="50"/>
      <c r="B23" s="50"/>
      <c r="C23" s="50"/>
      <c r="D23" s="50"/>
      <c r="E23" s="50"/>
      <c r="F23" s="50"/>
      <c r="G23" s="50"/>
    </row>
    <row r="24" spans="1:7" ht="9.9499999999999993" customHeight="1">
      <c r="A24" s="50"/>
      <c r="B24" s="50"/>
      <c r="C24" s="50"/>
      <c r="D24" s="50"/>
      <c r="E24" s="50"/>
      <c r="F24" s="50"/>
      <c r="G24" s="50"/>
    </row>
    <row r="25" spans="1:7" ht="9.9499999999999993" customHeight="1">
      <c r="A25" s="50"/>
      <c r="B25" s="50"/>
      <c r="C25" s="50"/>
      <c r="D25" s="50"/>
      <c r="E25" s="50"/>
      <c r="F25" s="50"/>
      <c r="G25" s="50"/>
    </row>
    <row r="28" spans="1:7" ht="9.9499999999999993" customHeight="1">
      <c r="A28" s="24" t="s">
        <v>105</v>
      </c>
    </row>
    <row r="31" spans="1:7" customFormat="1" ht="38.25">
      <c r="A31" s="52"/>
      <c r="B31" s="55" t="s">
        <v>110</v>
      </c>
      <c r="C31" s="55" t="s">
        <v>111</v>
      </c>
      <c r="D31" s="55" t="s">
        <v>112</v>
      </c>
      <c r="E31" s="55" t="s">
        <v>113</v>
      </c>
      <c r="F31" s="55" t="s">
        <v>114</v>
      </c>
    </row>
    <row r="32" spans="1:7" customFormat="1" ht="15">
      <c r="A32" s="52" t="s">
        <v>115</v>
      </c>
      <c r="B32" s="53">
        <v>50.922181674721379</v>
      </c>
      <c r="C32" s="53">
        <v>49.048229608442647</v>
      </c>
      <c r="D32" s="53">
        <v>47.009000473709143</v>
      </c>
      <c r="E32" s="53">
        <v>52.958787304594978</v>
      </c>
      <c r="F32" s="53">
        <f>(B32-C32)</f>
        <v>1.8739520662787328</v>
      </c>
    </row>
    <row r="33" spans="1:6" customFormat="1" ht="15">
      <c r="A33" s="36" t="s">
        <v>116</v>
      </c>
      <c r="B33" s="53">
        <v>49.435099700687161</v>
      </c>
      <c r="C33" s="53">
        <v>50.531174908309097</v>
      </c>
      <c r="D33" s="53">
        <v>47.009000473709143</v>
      </c>
      <c r="E33" s="53">
        <v>52.958787304594978</v>
      </c>
      <c r="F33" s="53">
        <f>(B33-C33)</f>
        <v>-1.0960752076219364</v>
      </c>
    </row>
    <row r="34" spans="1:6" customFormat="1" ht="15">
      <c r="A34" s="36" t="s">
        <v>117</v>
      </c>
      <c r="B34" s="53">
        <v>38.554042829800295</v>
      </c>
      <c r="C34" s="53">
        <v>61.413455635405001</v>
      </c>
      <c r="D34" s="53">
        <v>47.009000473709143</v>
      </c>
      <c r="E34" s="53">
        <v>52.958787304594978</v>
      </c>
      <c r="F34" s="53">
        <f>(B34-C34)</f>
        <v>-22.859412805604705</v>
      </c>
    </row>
    <row r="35" spans="1:6" customFormat="1" ht="15">
      <c r="A35" s="54" t="s">
        <v>118</v>
      </c>
      <c r="B35" s="53">
        <v>47.009000473709143</v>
      </c>
      <c r="C35" s="53">
        <v>52.958787304594978</v>
      </c>
      <c r="D35" s="53"/>
      <c r="E35" s="53"/>
      <c r="F35" s="53">
        <f>(B35-C35)</f>
        <v>-5.9497868308858344</v>
      </c>
    </row>
  </sheetData>
  <pageMargins left="1.6141732283464567" right="1.5748031496062993" top="1.2204724409448819" bottom="4.1732283464566935" header="0.31496062992125984" footer="0.31496062992125984"/>
  <pageSetup paperSize="9"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zoomScale="145" zoomScaleNormal="145" workbookViewId="0">
      <selection activeCell="K3" sqref="K3"/>
    </sheetView>
  </sheetViews>
  <sheetFormatPr defaultRowHeight="9.9499999999999993" customHeight="1"/>
  <cols>
    <col min="1" max="5" width="9.42578125" style="24" customWidth="1"/>
    <col min="6" max="6" width="9.85546875" style="24" customWidth="1"/>
    <col min="7" max="8" width="9.42578125" style="24" customWidth="1"/>
    <col min="9" max="16384" width="9.140625" style="24"/>
  </cols>
  <sheetData>
    <row r="1" spans="1:1" ht="12" customHeight="1">
      <c r="A1" s="23" t="s">
        <v>119</v>
      </c>
    </row>
    <row r="2" spans="1:1" ht="12" customHeight="1">
      <c r="A2" s="23" t="s">
        <v>120</v>
      </c>
    </row>
    <row r="3" spans="1:1" ht="12" customHeight="1">
      <c r="A3" s="23"/>
    </row>
    <row r="4" spans="1:1" ht="12" customHeight="1">
      <c r="A4" s="23" t="s">
        <v>121</v>
      </c>
    </row>
    <row r="5" spans="1:1" ht="12" customHeight="1"/>
    <row r="23" spans="1:21" ht="6" customHeight="1"/>
    <row r="24" spans="1:21" ht="9.9499999999999993" customHeight="1">
      <c r="A24" s="24" t="s">
        <v>122</v>
      </c>
    </row>
    <row r="27" spans="1:21" s="57" customFormat="1" ht="15">
      <c r="A27" s="56" t="s">
        <v>123</v>
      </c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</row>
    <row r="28" spans="1:21" s="57" customFormat="1" ht="15">
      <c r="A28" s="56"/>
      <c r="B28" s="56">
        <v>1</v>
      </c>
      <c r="C28" s="56">
        <v>2</v>
      </c>
      <c r="D28" s="56">
        <v>3</v>
      </c>
      <c r="E28" s="56">
        <v>4</v>
      </c>
      <c r="F28" s="56">
        <v>5</v>
      </c>
      <c r="G28" s="56">
        <v>6</v>
      </c>
      <c r="H28" s="56">
        <v>7</v>
      </c>
      <c r="I28" s="56">
        <v>8</v>
      </c>
      <c r="J28" s="56">
        <v>9</v>
      </c>
      <c r="K28" s="56">
        <v>10</v>
      </c>
      <c r="L28" s="56"/>
      <c r="M28" s="56"/>
    </row>
    <row r="29" spans="1:21" s="57" customFormat="1" ht="15">
      <c r="A29" s="56" t="s">
        <v>117</v>
      </c>
      <c r="B29" s="58">
        <v>25.482361600336471</v>
      </c>
      <c r="C29" s="58">
        <v>23.515606665102087</v>
      </c>
      <c r="D29" s="58">
        <v>22.74477161585683</v>
      </c>
      <c r="E29" s="58">
        <v>23.931366646598434</v>
      </c>
      <c r="F29" s="58">
        <v>21.093148575827559</v>
      </c>
      <c r="G29" s="58">
        <v>20.944845240865721</v>
      </c>
      <c r="H29" s="58">
        <v>19.878296146044626</v>
      </c>
      <c r="I29" s="58">
        <v>19.504748982360923</v>
      </c>
      <c r="J29" s="58">
        <v>17.795591182364731</v>
      </c>
      <c r="K29" s="58">
        <v>17.015503875968989</v>
      </c>
      <c r="L29" s="56"/>
      <c r="M29" s="56"/>
      <c r="N29" s="24"/>
      <c r="O29" s="24"/>
      <c r="P29" s="24"/>
      <c r="Q29" s="24"/>
      <c r="R29" s="24"/>
      <c r="S29" s="24"/>
      <c r="T29" s="24"/>
      <c r="U29" s="24"/>
    </row>
    <row r="30" spans="1:21" s="57" customFormat="1" ht="15">
      <c r="A30" s="56" t="s">
        <v>116</v>
      </c>
      <c r="B30" s="58">
        <v>47.258293465117504</v>
      </c>
      <c r="C30" s="58">
        <v>47.236564186810604</v>
      </c>
      <c r="D30" s="58">
        <v>46.935802726043072</v>
      </c>
      <c r="E30" s="58">
        <v>45.544852498494883</v>
      </c>
      <c r="F30" s="58">
        <v>46.574287913779834</v>
      </c>
      <c r="G30" s="58">
        <v>45.240865720269952</v>
      </c>
      <c r="H30" s="58">
        <v>45.494059692842654</v>
      </c>
      <c r="I30" s="58">
        <v>43.28358208955224</v>
      </c>
      <c r="J30" s="58">
        <v>40.961923847695388</v>
      </c>
      <c r="K30" s="58">
        <v>37.63565891472868</v>
      </c>
      <c r="L30" s="56"/>
      <c r="M30" s="56"/>
      <c r="N30" s="24"/>
      <c r="O30" s="24"/>
      <c r="P30" s="24"/>
      <c r="Q30" s="24"/>
      <c r="R30" s="24"/>
      <c r="S30" s="24"/>
      <c r="T30" s="24"/>
      <c r="U30" s="24"/>
    </row>
    <row r="31" spans="1:21" s="57" customFormat="1" ht="15">
      <c r="A31" s="56" t="s">
        <v>115</v>
      </c>
      <c r="B31" s="58">
        <v>27.259344934546025</v>
      </c>
      <c r="C31" s="58">
        <v>29.247829148087302</v>
      </c>
      <c r="D31" s="58">
        <v>30.319425658100091</v>
      </c>
      <c r="E31" s="58">
        <v>30.523780854906686</v>
      </c>
      <c r="F31" s="58">
        <v>32.33256351039261</v>
      </c>
      <c r="G31" s="58">
        <v>33.814289038864324</v>
      </c>
      <c r="H31" s="58">
        <v>34.62764416111272</v>
      </c>
      <c r="I31" s="58">
        <v>37.211668928086837</v>
      </c>
      <c r="J31" s="58">
        <v>41.242484969939881</v>
      </c>
      <c r="K31" s="58">
        <v>45.348837209302324</v>
      </c>
      <c r="L31" s="56"/>
      <c r="M31" s="56"/>
      <c r="N31" s="24"/>
      <c r="O31" s="24"/>
      <c r="P31" s="24"/>
      <c r="Q31" s="24"/>
      <c r="R31" s="24"/>
      <c r="S31" s="24"/>
      <c r="T31" s="24"/>
      <c r="U31" s="24"/>
    </row>
    <row r="32" spans="1:21" ht="9.9499999999999993" customHeight="1">
      <c r="A32" s="56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</row>
    <row r="33" spans="1:21" ht="9.9499999999999993" customHeight="1">
      <c r="A33" s="56"/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</row>
    <row r="34" spans="1:21" ht="9.9499999999999993" customHeight="1">
      <c r="A34" s="56"/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</row>
    <row r="35" spans="1:21" s="57" customFormat="1" ht="15">
      <c r="A35" s="56" t="s">
        <v>124</v>
      </c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</row>
    <row r="36" spans="1:21" s="57" customFormat="1" ht="15">
      <c r="A36" s="56">
        <v>0</v>
      </c>
      <c r="B36" s="56">
        <v>1</v>
      </c>
      <c r="C36" s="56">
        <v>2</v>
      </c>
      <c r="D36" s="56">
        <v>3</v>
      </c>
      <c r="E36" s="56">
        <v>4</v>
      </c>
      <c r="F36" s="56">
        <v>5</v>
      </c>
      <c r="G36" s="56">
        <v>6</v>
      </c>
      <c r="H36" s="56">
        <v>7</v>
      </c>
      <c r="I36" s="56">
        <v>8</v>
      </c>
      <c r="J36" s="56">
        <v>9</v>
      </c>
      <c r="K36" s="56">
        <v>10</v>
      </c>
      <c r="L36" s="59" t="s">
        <v>125</v>
      </c>
      <c r="M36" s="60" t="s">
        <v>126</v>
      </c>
    </row>
    <row r="37" spans="1:21" s="57" customFormat="1" ht="15">
      <c r="A37" s="56" t="s">
        <v>117</v>
      </c>
      <c r="B37" s="58">
        <v>26.415222562011554</v>
      </c>
      <c r="C37" s="58">
        <v>24.447862872211847</v>
      </c>
      <c r="D37" s="58">
        <v>23.940149625935163</v>
      </c>
      <c r="E37" s="58">
        <v>22.307089698394048</v>
      </c>
      <c r="F37" s="58">
        <v>24.010491177873153</v>
      </c>
      <c r="G37" s="58">
        <v>22.513243084167158</v>
      </c>
      <c r="H37" s="58">
        <v>22.357311719013847</v>
      </c>
      <c r="I37" s="58">
        <v>21.726438698915761</v>
      </c>
      <c r="J37" s="58">
        <v>21.967526265520533</v>
      </c>
      <c r="K37" s="58">
        <v>21.568627450980394</v>
      </c>
      <c r="L37" s="58">
        <v>20.087336244541483</v>
      </c>
      <c r="M37" s="58">
        <v>19.245114128002385</v>
      </c>
      <c r="N37" s="58"/>
      <c r="O37" s="58"/>
      <c r="P37" s="58"/>
      <c r="Q37" s="58"/>
      <c r="R37" s="58"/>
      <c r="S37" s="58"/>
      <c r="T37" s="58"/>
      <c r="U37" s="58"/>
    </row>
    <row r="38" spans="1:21" s="57" customFormat="1" ht="15">
      <c r="A38" s="56" t="s">
        <v>116</v>
      </c>
      <c r="B38" s="58">
        <v>44.831804281345569</v>
      </c>
      <c r="C38" s="58">
        <v>46.533347983738047</v>
      </c>
      <c r="D38" s="58">
        <v>45.822942643391521</v>
      </c>
      <c r="E38" s="58">
        <v>47.10144927536232</v>
      </c>
      <c r="F38" s="58">
        <v>45.851216022889844</v>
      </c>
      <c r="G38" s="58">
        <v>45.938787522071806</v>
      </c>
      <c r="H38" s="58">
        <v>47.213779128672748</v>
      </c>
      <c r="I38" s="58">
        <v>46.788990825688074</v>
      </c>
      <c r="J38" s="58">
        <v>46.179560649474688</v>
      </c>
      <c r="K38" s="58">
        <v>46.94677871148459</v>
      </c>
      <c r="L38" s="58">
        <v>46.745685173632772</v>
      </c>
      <c r="M38" s="58">
        <v>45.576607489183942</v>
      </c>
      <c r="N38" s="58"/>
      <c r="O38" s="58"/>
      <c r="P38" s="58"/>
      <c r="Q38" s="58"/>
      <c r="R38" s="58"/>
      <c r="S38" s="58"/>
      <c r="T38" s="58"/>
      <c r="U38" s="58"/>
    </row>
    <row r="39" spans="1:21" s="57" customFormat="1" ht="15">
      <c r="A39" s="56" t="s">
        <v>115</v>
      </c>
      <c r="B39" s="58">
        <v>28.752973156642881</v>
      </c>
      <c r="C39" s="58">
        <v>29.018789144050107</v>
      </c>
      <c r="D39" s="58">
        <v>30.23690773067332</v>
      </c>
      <c r="E39" s="58">
        <v>30.591461026243632</v>
      </c>
      <c r="F39" s="58">
        <v>30.138292799237004</v>
      </c>
      <c r="G39" s="58">
        <v>31.54796939376104</v>
      </c>
      <c r="H39" s="58">
        <v>30.428909152313409</v>
      </c>
      <c r="I39" s="58">
        <v>31.484570475396161</v>
      </c>
      <c r="J39" s="58">
        <v>31.852913085004776</v>
      </c>
      <c r="K39" s="58">
        <v>31.484593837535012</v>
      </c>
      <c r="L39" s="58">
        <v>33.166978581825745</v>
      </c>
      <c r="M39" s="58">
        <v>35.178278382813666</v>
      </c>
      <c r="N39" s="58"/>
      <c r="O39" s="58"/>
      <c r="P39" s="58"/>
      <c r="Q39" s="58"/>
      <c r="R39" s="58"/>
      <c r="S39" s="58"/>
      <c r="T39" s="58"/>
      <c r="U39" s="58"/>
    </row>
  </sheetData>
  <pageMargins left="0.98425196850393704" right="1.0236220472440944" top="1.4960629921259843" bottom="1.4960629921259843" header="0.31496062992125984" footer="0.31496062992125984"/>
  <pageSetup paperSize="9"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zoomScale="200" zoomScaleNormal="200" workbookViewId="0">
      <selection activeCell="I3" sqref="I3"/>
    </sheetView>
  </sheetViews>
  <sheetFormatPr defaultRowHeight="9.9499999999999993" customHeight="1"/>
  <cols>
    <col min="1" max="1" width="10.85546875" style="24" customWidth="1"/>
    <col min="2" max="2" width="11.5703125" style="24" customWidth="1"/>
    <col min="3" max="3" width="10.28515625" style="24" customWidth="1"/>
    <col min="4" max="4" width="10.42578125" style="24" customWidth="1"/>
    <col min="5" max="5" width="10.28515625" style="24" customWidth="1"/>
    <col min="6" max="8" width="9.85546875" style="24" customWidth="1"/>
    <col min="9" max="16384" width="9.140625" style="24"/>
  </cols>
  <sheetData>
    <row r="1" spans="1:1" ht="12" customHeight="1">
      <c r="A1" s="23" t="s">
        <v>127</v>
      </c>
    </row>
    <row r="2" spans="1:1" ht="12" customHeight="1">
      <c r="A2" s="23" t="s">
        <v>128</v>
      </c>
    </row>
    <row r="19" spans="1:6" ht="6" customHeight="1"/>
    <row r="23" spans="1:6" ht="9.9499999999999993" customHeight="1">
      <c r="A23" s="24" t="s">
        <v>132</v>
      </c>
    </row>
    <row r="25" spans="1:6" ht="9.9499999999999993" customHeight="1">
      <c r="A25" s="13" t="s">
        <v>136</v>
      </c>
      <c r="B25" s="13" t="s">
        <v>130</v>
      </c>
      <c r="E25" s="13" t="s">
        <v>139</v>
      </c>
      <c r="F25" s="13" t="s">
        <v>130</v>
      </c>
    </row>
    <row r="26" spans="1:6" ht="9.9499999999999993" customHeight="1">
      <c r="A26" s="13">
        <v>1</v>
      </c>
      <c r="B26" s="61">
        <v>54.771405074472298</v>
      </c>
      <c r="E26" s="13">
        <v>1</v>
      </c>
      <c r="F26" s="61">
        <v>53.99119185246353</v>
      </c>
    </row>
    <row r="27" spans="1:6" ht="9.9499999999999993" customHeight="1">
      <c r="A27" s="13">
        <v>2</v>
      </c>
      <c r="B27" s="61">
        <v>56.764758126591275</v>
      </c>
      <c r="E27" s="13">
        <v>2</v>
      </c>
      <c r="F27" s="61">
        <v>55.060187249219794</v>
      </c>
    </row>
    <row r="28" spans="1:6" ht="9.9499999999999993" customHeight="1">
      <c r="A28" s="13">
        <v>3</v>
      </c>
      <c r="B28" s="61">
        <v>57.362959857457284</v>
      </c>
      <c r="E28" s="13">
        <v>3</v>
      </c>
      <c r="F28" s="61">
        <v>56.016401198549126</v>
      </c>
    </row>
    <row r="29" spans="1:6" ht="9.9499999999999993" customHeight="1">
      <c r="A29" s="13">
        <v>4</v>
      </c>
      <c r="B29" s="61">
        <v>57.696969696969703</v>
      </c>
      <c r="E29" s="13">
        <v>4</v>
      </c>
      <c r="F29" s="61">
        <v>56.9958440530378</v>
      </c>
    </row>
    <row r="30" spans="1:6" ht="9.9499999999999993" customHeight="1">
      <c r="A30" s="13">
        <v>5</v>
      </c>
      <c r="B30" s="61">
        <v>57.465713733822675</v>
      </c>
      <c r="E30" s="13">
        <v>5</v>
      </c>
      <c r="F30" s="61">
        <v>56.882494004796158</v>
      </c>
    </row>
    <row r="31" spans="1:6" ht="9.9499999999999993" customHeight="1">
      <c r="A31" s="13">
        <v>6</v>
      </c>
      <c r="B31" s="61">
        <v>58.226371061843643</v>
      </c>
      <c r="E31" s="13">
        <v>6</v>
      </c>
      <c r="F31" s="61">
        <v>58.22747415066469</v>
      </c>
    </row>
    <row r="32" spans="1:6" ht="9.9499999999999993" customHeight="1">
      <c r="A32" s="13">
        <v>7</v>
      </c>
      <c r="B32" s="61">
        <v>60.295823665893266</v>
      </c>
      <c r="E32" s="13">
        <v>7</v>
      </c>
      <c r="F32" s="61">
        <v>57.876828853351483</v>
      </c>
    </row>
    <row r="33" spans="1:6" ht="9.9499999999999993" customHeight="1">
      <c r="A33" s="13">
        <v>8</v>
      </c>
      <c r="B33" s="61">
        <v>61.7687074829932</v>
      </c>
      <c r="E33" s="13">
        <v>8</v>
      </c>
      <c r="F33" s="61">
        <v>58.692919983242561</v>
      </c>
    </row>
    <row r="34" spans="1:6" ht="9.9499999999999993" customHeight="1">
      <c r="A34" s="13">
        <v>9</v>
      </c>
      <c r="B34" s="61">
        <v>64.259927797833939</v>
      </c>
      <c r="E34" s="13">
        <v>9</v>
      </c>
      <c r="F34" s="61">
        <v>57.72357723577236</v>
      </c>
    </row>
    <row r="35" spans="1:6" ht="9.9499999999999993" customHeight="1">
      <c r="A35" s="13">
        <v>10</v>
      </c>
      <c r="B35" s="61">
        <v>66.627861854870005</v>
      </c>
      <c r="E35" s="13">
        <v>10</v>
      </c>
      <c r="F35" s="61">
        <v>58.572231590781342</v>
      </c>
    </row>
    <row r="36" spans="1:6" ht="9.9499999999999993" customHeight="1">
      <c r="E36" s="62" t="s">
        <v>125</v>
      </c>
      <c r="F36" s="63">
        <v>54.898010576680932</v>
      </c>
    </row>
    <row r="37" spans="1:6" ht="9.9499999999999993" customHeight="1">
      <c r="E37" s="64" t="s">
        <v>131</v>
      </c>
      <c r="F37" s="61">
        <v>61.330343796711503</v>
      </c>
    </row>
  </sheetData>
  <pageMargins left="0.39370078740157483" right="0.43307086614173229" top="1.2204724409448819" bottom="1.2204724409448819" header="0.31496062992125984" footer="0.31496062992125984"/>
  <pageSetup paperSize="9"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topLeftCell="A13" zoomScale="200" zoomScaleNormal="200" workbookViewId="0">
      <selection activeCell="I2" sqref="I2"/>
    </sheetView>
  </sheetViews>
  <sheetFormatPr defaultRowHeight="9.9499999999999993" customHeight="1"/>
  <cols>
    <col min="1" max="1" width="10.85546875" style="24" customWidth="1"/>
    <col min="2" max="2" width="11.5703125" style="24" customWidth="1"/>
    <col min="3" max="3" width="10.28515625" style="24" customWidth="1"/>
    <col min="4" max="4" width="10.42578125" style="24" customWidth="1"/>
    <col min="5" max="5" width="10.28515625" style="24" customWidth="1"/>
    <col min="6" max="8" width="9.85546875" style="24" customWidth="1"/>
    <col min="9" max="16384" width="9.140625" style="24"/>
  </cols>
  <sheetData>
    <row r="1" spans="1:1" ht="12" customHeight="1">
      <c r="A1" s="23" t="s">
        <v>133</v>
      </c>
    </row>
    <row r="2" spans="1:1" ht="12" customHeight="1">
      <c r="A2" s="23" t="s">
        <v>134</v>
      </c>
    </row>
    <row r="23" spans="1:3" ht="9.9499999999999993" customHeight="1">
      <c r="A23" s="24" t="s">
        <v>135</v>
      </c>
    </row>
    <row r="24" spans="1:3" ht="6" customHeight="1"/>
    <row r="29" spans="1:3" ht="9.9499999999999993" customHeight="1">
      <c r="A29" s="65"/>
      <c r="B29" s="65"/>
      <c r="C29" s="65"/>
    </row>
    <row r="30" spans="1:3" s="13" customFormat="1" ht="9">
      <c r="A30" s="14" t="s">
        <v>136</v>
      </c>
      <c r="B30" s="14"/>
      <c r="C30" s="14"/>
    </row>
    <row r="31" spans="1:3" s="13" customFormat="1" ht="9">
      <c r="A31" s="14"/>
      <c r="B31" s="66" t="s">
        <v>137</v>
      </c>
      <c r="C31" s="66" t="s">
        <v>138</v>
      </c>
    </row>
    <row r="32" spans="1:3" s="13" customFormat="1" ht="9">
      <c r="A32" s="14">
        <v>1</v>
      </c>
      <c r="B32" s="15">
        <v>47.026970190841702</v>
      </c>
      <c r="C32" s="15">
        <v>50.249723989275012</v>
      </c>
    </row>
    <row r="33" spans="1:4" s="13" customFormat="1" ht="9">
      <c r="A33" s="14">
        <v>2</v>
      </c>
      <c r="B33" s="15">
        <v>48.709223187045296</v>
      </c>
      <c r="C33" s="15">
        <v>51.22037080497536</v>
      </c>
    </row>
    <row r="34" spans="1:4" s="13" customFormat="1" ht="9">
      <c r="A34" s="14">
        <v>3</v>
      </c>
      <c r="B34" s="15">
        <v>50.150868796171054</v>
      </c>
      <c r="C34" s="15">
        <v>51.087295806887944</v>
      </c>
    </row>
    <row r="35" spans="1:4" s="13" customFormat="1" ht="9">
      <c r="A35" s="14">
        <v>4</v>
      </c>
      <c r="B35" s="15">
        <v>48.87116195063215</v>
      </c>
      <c r="C35" s="15">
        <v>50.677302829620707</v>
      </c>
    </row>
    <row r="36" spans="1:4" s="13" customFormat="1" ht="9">
      <c r="A36" s="14">
        <v>5</v>
      </c>
      <c r="B36" s="15">
        <v>50.577367205542735</v>
      </c>
      <c r="C36" s="15">
        <v>50.673595073133185</v>
      </c>
    </row>
    <row r="37" spans="1:4" s="13" customFormat="1" ht="9">
      <c r="A37" s="14">
        <v>6</v>
      </c>
      <c r="B37" s="15">
        <v>52.245752850826157</v>
      </c>
      <c r="C37" s="15">
        <v>47.986967651850129</v>
      </c>
    </row>
    <row r="38" spans="1:4" s="13" customFormat="1" ht="9">
      <c r="A38" s="14">
        <v>7</v>
      </c>
      <c r="B38" s="15">
        <v>52.390611416980583</v>
      </c>
      <c r="C38" s="15">
        <v>47.754274123442478</v>
      </c>
    </row>
    <row r="39" spans="1:4" s="13" customFormat="1" ht="9">
      <c r="A39" s="14">
        <v>8</v>
      </c>
      <c r="B39" s="15">
        <v>54.613297150610585</v>
      </c>
      <c r="C39" s="15">
        <v>46.947082767978287</v>
      </c>
    </row>
    <row r="40" spans="1:4" s="13" customFormat="1" ht="9">
      <c r="A40" s="14">
        <v>9</v>
      </c>
      <c r="B40" s="15">
        <v>57.394789579158314</v>
      </c>
      <c r="C40" s="15">
        <v>46.412825651302605</v>
      </c>
    </row>
    <row r="41" spans="1:4" s="13" customFormat="1" ht="9">
      <c r="A41" s="14">
        <v>10</v>
      </c>
      <c r="B41" s="15">
        <v>62.170542635658911</v>
      </c>
      <c r="C41" s="15">
        <v>46.124031007751938</v>
      </c>
      <c r="D41" s="14"/>
    </row>
    <row r="42" spans="1:4" ht="9.9499999999999993" customHeight="1">
      <c r="A42" s="65"/>
      <c r="B42" s="65"/>
      <c r="C42" s="65"/>
      <c r="D42" s="65"/>
    </row>
    <row r="43" spans="1:4" ht="9.9499999999999993" customHeight="1">
      <c r="A43" s="65"/>
      <c r="B43" s="65"/>
      <c r="C43" s="65"/>
      <c r="D43" s="65"/>
    </row>
    <row r="44" spans="1:4" ht="9.9499999999999993" customHeight="1">
      <c r="A44" s="65" t="s">
        <v>139</v>
      </c>
      <c r="B44" s="65"/>
      <c r="C44" s="65"/>
      <c r="D44" s="65"/>
    </row>
    <row r="45" spans="1:4" s="13" customFormat="1" ht="9">
      <c r="A45" s="14"/>
      <c r="B45" s="66" t="s">
        <v>137</v>
      </c>
      <c r="C45" s="66" t="s">
        <v>138</v>
      </c>
      <c r="D45" s="66"/>
    </row>
    <row r="46" spans="1:4" s="13" customFormat="1" ht="9">
      <c r="A46" s="14">
        <v>1</v>
      </c>
      <c r="B46" s="15">
        <v>47.339449541284409</v>
      </c>
      <c r="C46" s="15">
        <v>50.9072375127421</v>
      </c>
      <c r="D46" s="14"/>
    </row>
    <row r="47" spans="1:4" s="13" customFormat="1" ht="9">
      <c r="A47" s="14">
        <v>2</v>
      </c>
      <c r="B47" s="15">
        <v>48.478189209976925</v>
      </c>
      <c r="C47" s="15">
        <v>51.15921327326668</v>
      </c>
      <c r="D47" s="14"/>
    </row>
    <row r="48" spans="1:4" s="13" customFormat="1" ht="9">
      <c r="A48" s="14">
        <v>3</v>
      </c>
      <c r="B48" s="15">
        <v>49.080423940149629</v>
      </c>
      <c r="C48" s="15">
        <v>50.280548628428924</v>
      </c>
      <c r="D48" s="14"/>
    </row>
    <row r="49" spans="1:4" s="13" customFormat="1" ht="9">
      <c r="A49" s="14">
        <v>4</v>
      </c>
      <c r="B49" s="15">
        <v>49.647473560517042</v>
      </c>
      <c r="C49" s="15">
        <v>49.725812769291025</v>
      </c>
      <c r="D49" s="14"/>
    </row>
    <row r="50" spans="1:4" s="13" customFormat="1" ht="9">
      <c r="A50" s="14">
        <v>5</v>
      </c>
      <c r="B50" s="15">
        <v>48.736289938006678</v>
      </c>
      <c r="C50" s="15">
        <v>50.8345255126371</v>
      </c>
      <c r="D50" s="14"/>
    </row>
    <row r="51" spans="1:4" s="13" customFormat="1" ht="9">
      <c r="A51" s="14">
        <v>6</v>
      </c>
      <c r="B51" s="15">
        <v>50.500294290759271</v>
      </c>
      <c r="C51" s="15">
        <v>49.2642731018246</v>
      </c>
    </row>
    <row r="52" spans="1:4" s="13" customFormat="1" ht="9">
      <c r="A52" s="14">
        <v>7</v>
      </c>
      <c r="B52" s="15">
        <v>50.253292806484296</v>
      </c>
      <c r="C52" s="15">
        <v>50.185748058088485</v>
      </c>
    </row>
    <row r="53" spans="1:4" s="13" customFormat="1" ht="9">
      <c r="A53" s="14">
        <v>8</v>
      </c>
      <c r="B53" s="15">
        <v>50.250208507089248</v>
      </c>
      <c r="C53" s="15">
        <v>49.666388657214341</v>
      </c>
    </row>
    <row r="54" spans="1:4" s="13" customFormat="1" ht="9">
      <c r="A54" s="14">
        <v>9</v>
      </c>
      <c r="B54" s="15">
        <v>51.002865329512893</v>
      </c>
      <c r="C54" s="15">
        <v>49.761222540592172</v>
      </c>
    </row>
    <row r="55" spans="1:4" s="13" customFormat="1" ht="9">
      <c r="A55" s="14">
        <v>10</v>
      </c>
      <c r="B55" s="15">
        <v>50.308123249299719</v>
      </c>
      <c r="C55" s="15">
        <v>48.79551820728291</v>
      </c>
    </row>
    <row r="56" spans="1:4" s="13" customFormat="1" ht="9">
      <c r="A56" s="14" t="s">
        <v>125</v>
      </c>
      <c r="B56" s="15">
        <v>52.117557357732025</v>
      </c>
      <c r="C56" s="15">
        <v>49.351909613918352</v>
      </c>
    </row>
    <row r="57" spans="1:4" s="13" customFormat="1" ht="9">
      <c r="A57" s="14" t="s">
        <v>126</v>
      </c>
      <c r="B57" s="15">
        <v>54.408473817693569</v>
      </c>
      <c r="C57" s="15">
        <v>48.023273161271071</v>
      </c>
    </row>
    <row r="58" spans="1:4" ht="9.9499999999999993" customHeight="1">
      <c r="A58" s="65"/>
      <c r="B58" s="65"/>
      <c r="C58" s="65"/>
    </row>
  </sheetData>
  <pageMargins left="0.39370078740157483" right="0.43307086614173229" top="1.2204724409448819" bottom="1.2204724409448819" header="0.31496062992125984" footer="0.31496062992125984"/>
  <pageSetup paperSize="9"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4"/>
  <sheetViews>
    <sheetView zoomScale="150" zoomScaleNormal="150" workbookViewId="0">
      <selection activeCell="H3" sqref="H3"/>
    </sheetView>
  </sheetViews>
  <sheetFormatPr defaultRowHeight="9.9499999999999993" customHeight="1"/>
  <cols>
    <col min="1" max="5" width="10.42578125" style="24" customWidth="1"/>
    <col min="6" max="6" width="11.140625" style="24" customWidth="1"/>
    <col min="7" max="16384" width="9.140625" style="24"/>
  </cols>
  <sheetData>
    <row r="1" spans="1:1" s="23" customFormat="1" ht="12" customHeight="1">
      <c r="A1" s="23" t="s">
        <v>140</v>
      </c>
    </row>
    <row r="2" spans="1:1" s="23" customFormat="1" ht="12" customHeight="1">
      <c r="A2" s="23" t="s">
        <v>141</v>
      </c>
    </row>
    <row r="27" spans="1:7" ht="9.9499999999999993" customHeight="1">
      <c r="A27" s="24" t="s">
        <v>129</v>
      </c>
    </row>
    <row r="29" spans="1:7" customFormat="1" ht="15">
      <c r="A29" s="36"/>
      <c r="B29" s="36" t="s">
        <v>115</v>
      </c>
      <c r="C29" s="36" t="s">
        <v>116</v>
      </c>
      <c r="D29" s="36" t="s">
        <v>117</v>
      </c>
      <c r="E29" s="36" t="s">
        <v>142</v>
      </c>
      <c r="F29" s="36" t="s">
        <v>143</v>
      </c>
      <c r="G29" s="36" t="s">
        <v>144</v>
      </c>
    </row>
    <row r="30" spans="1:7" customFormat="1" ht="15">
      <c r="A30" s="67" t="s">
        <v>145</v>
      </c>
      <c r="B30" s="53">
        <v>26.534170000000003</v>
      </c>
      <c r="C30" s="53">
        <v>47.261850000000003</v>
      </c>
      <c r="D30" s="53">
        <v>26.203969999999998</v>
      </c>
      <c r="E30" s="53">
        <v>29.522389999999998</v>
      </c>
      <c r="F30" s="53">
        <v>46.210449999999994</v>
      </c>
      <c r="G30" s="53">
        <v>24.267159999999997</v>
      </c>
    </row>
    <row r="31" spans="1:7" customFormat="1" ht="15">
      <c r="A31" s="67" t="s">
        <v>146</v>
      </c>
      <c r="B31" s="53">
        <v>27.06232</v>
      </c>
      <c r="C31" s="53">
        <v>46.603899999999996</v>
      </c>
      <c r="D31" s="53">
        <v>26.333780000000001</v>
      </c>
      <c r="E31" s="53">
        <v>29.522389999999998</v>
      </c>
      <c r="F31" s="53">
        <v>46.210449999999994</v>
      </c>
      <c r="G31" s="53">
        <v>24.267159999999997</v>
      </c>
    </row>
    <row r="32" spans="1:7" customFormat="1" ht="15">
      <c r="A32" s="67" t="s">
        <v>147</v>
      </c>
      <c r="B32" s="53">
        <v>29.84057</v>
      </c>
      <c r="C32" s="53">
        <v>46.77816</v>
      </c>
      <c r="D32" s="53">
        <v>23.381270000000001</v>
      </c>
      <c r="E32" s="53">
        <v>29.522389999999998</v>
      </c>
      <c r="F32" s="53">
        <v>46.210449999999994</v>
      </c>
      <c r="G32" s="53">
        <v>24.267159999999997</v>
      </c>
    </row>
    <row r="33" spans="1:7" customFormat="1" ht="15">
      <c r="A33" s="67" t="s">
        <v>148</v>
      </c>
      <c r="B33" s="53">
        <v>37.368220000000001</v>
      </c>
      <c r="C33" s="53">
        <v>41.775689999999997</v>
      </c>
      <c r="D33" s="53">
        <v>20.856089999999998</v>
      </c>
      <c r="E33" s="53">
        <v>29.522389999999998</v>
      </c>
      <c r="F33" s="53">
        <v>46.210449999999994</v>
      </c>
      <c r="G33" s="53">
        <v>24.267159999999997</v>
      </c>
    </row>
    <row r="34" spans="1:7" customFormat="1" ht="15">
      <c r="A34" s="68" t="s">
        <v>118</v>
      </c>
      <c r="B34" s="53">
        <v>29.522389999999998</v>
      </c>
      <c r="C34" s="53">
        <v>46.210449999999994</v>
      </c>
      <c r="D34" s="53">
        <v>24.267159999999997</v>
      </c>
      <c r="E34" s="53">
        <v>29.522389999999998</v>
      </c>
      <c r="F34" s="53">
        <v>46.210449999999994</v>
      </c>
      <c r="G34" s="53">
        <v>24.267159999999997</v>
      </c>
    </row>
  </sheetData>
  <pageMargins left="1.6141732283464567" right="1.6535433070866143" top="1.2204724409448819" bottom="4.1732283464566935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I31"/>
  <sheetViews>
    <sheetView showGridLines="0" workbookViewId="0"/>
  </sheetViews>
  <sheetFormatPr defaultColWidth="8.85546875" defaultRowHeight="12.75"/>
  <cols>
    <col min="1" max="16384" width="8.85546875" style="148"/>
  </cols>
  <sheetData>
    <row r="1" spans="1:9" ht="14.25">
      <c r="I1" s="153" t="s">
        <v>383</v>
      </c>
    </row>
    <row r="3" spans="1:9" ht="45">
      <c r="A3" s="152"/>
      <c r="B3" s="151" t="s">
        <v>382</v>
      </c>
      <c r="C3" s="151" t="s">
        <v>381</v>
      </c>
      <c r="D3" s="151" t="s">
        <v>380</v>
      </c>
      <c r="E3" s="151" t="s">
        <v>379</v>
      </c>
      <c r="F3" s="151" t="s">
        <v>378</v>
      </c>
      <c r="G3" s="151" t="s">
        <v>377</v>
      </c>
      <c r="H3" s="151"/>
    </row>
    <row r="4" spans="1:9">
      <c r="A4" s="150" t="s">
        <v>376</v>
      </c>
      <c r="B4" s="149">
        <v>0.34</v>
      </c>
      <c r="C4" s="149">
        <v>-2.9000000000000001E-2</v>
      </c>
      <c r="D4" s="149">
        <v>0.20799999999999999</v>
      </c>
      <c r="E4" s="149">
        <v>-0.20699999999999999</v>
      </c>
      <c r="F4" s="149">
        <v>0.51100000000000001</v>
      </c>
      <c r="G4" s="149">
        <v>-0.14299999999999999</v>
      </c>
      <c r="H4" s="149"/>
    </row>
    <row r="5" spans="1:9">
      <c r="A5" s="150" t="s">
        <v>82</v>
      </c>
      <c r="B5" s="149">
        <v>0.76900000000000002</v>
      </c>
      <c r="C5" s="149">
        <v>0.191</v>
      </c>
      <c r="D5" s="149">
        <v>4.2000000000000003E-2</v>
      </c>
      <c r="E5" s="149">
        <v>0.18</v>
      </c>
      <c r="F5" s="149">
        <v>0.10199999999999999</v>
      </c>
      <c r="G5" s="149">
        <v>0.253</v>
      </c>
      <c r="H5" s="149"/>
    </row>
    <row r="6" spans="1:9">
      <c r="A6" s="150" t="s">
        <v>83</v>
      </c>
      <c r="B6" s="149">
        <v>0.57299999999999995</v>
      </c>
      <c r="C6" s="149">
        <v>0.441</v>
      </c>
      <c r="D6" s="149">
        <v>6.6000000000000003E-2</v>
      </c>
      <c r="E6" s="149">
        <v>2.4E-2</v>
      </c>
      <c r="F6" s="149">
        <v>-8.3000000000000004E-2</v>
      </c>
      <c r="G6" s="149">
        <v>0.126</v>
      </c>
      <c r="H6" s="149"/>
    </row>
    <row r="7" spans="1:9">
      <c r="A7" s="150" t="s">
        <v>84</v>
      </c>
      <c r="B7" s="149">
        <v>0.52600000000000002</v>
      </c>
      <c r="C7" s="149">
        <v>0.23</v>
      </c>
      <c r="D7" s="149">
        <v>-0.124</v>
      </c>
      <c r="E7" s="149">
        <v>0.11799999999999999</v>
      </c>
      <c r="F7" s="149">
        <v>0.99299999999999999</v>
      </c>
      <c r="G7" s="149">
        <v>-0.69199999999999995</v>
      </c>
      <c r="H7" s="149"/>
    </row>
    <row r="8" spans="1:9">
      <c r="A8" s="150" t="s">
        <v>375</v>
      </c>
      <c r="B8" s="149">
        <v>0.24199999999999999</v>
      </c>
      <c r="C8" s="149">
        <v>-0.108</v>
      </c>
      <c r="D8" s="149">
        <v>-0.19600000000000001</v>
      </c>
      <c r="E8" s="149">
        <v>-0.23100000000000001</v>
      </c>
      <c r="F8" s="149">
        <v>0.16300000000000001</v>
      </c>
      <c r="G8" s="149">
        <v>0.61399999999999999</v>
      </c>
      <c r="H8" s="149"/>
    </row>
    <row r="9" spans="1:9">
      <c r="A9" s="150" t="s">
        <v>85</v>
      </c>
      <c r="B9" s="149">
        <v>0.127</v>
      </c>
      <c r="C9" s="149">
        <v>3.3000000000000002E-2</v>
      </c>
      <c r="D9" s="149">
        <v>-8.8999999999999996E-2</v>
      </c>
      <c r="E9" s="149">
        <v>-0.128</v>
      </c>
      <c r="F9" s="149">
        <v>-0.55100000000000005</v>
      </c>
      <c r="G9" s="149">
        <v>0.86299999999999999</v>
      </c>
      <c r="H9" s="149"/>
    </row>
    <row r="10" spans="1:9">
      <c r="A10" s="150" t="s">
        <v>86</v>
      </c>
      <c r="B10" s="149">
        <v>-0.46899999999999997</v>
      </c>
      <c r="C10" s="149">
        <v>-0.23200000000000001</v>
      </c>
      <c r="D10" s="149">
        <v>-0.156</v>
      </c>
      <c r="E10" s="149">
        <v>-0.184</v>
      </c>
      <c r="F10" s="149">
        <v>-0.17399999999999999</v>
      </c>
      <c r="G10" s="149">
        <v>0.27800000000000002</v>
      </c>
      <c r="H10" s="149"/>
    </row>
    <row r="11" spans="1:9">
      <c r="A11" s="150" t="s">
        <v>87</v>
      </c>
      <c r="B11" s="149">
        <v>-1.018</v>
      </c>
      <c r="C11" s="149">
        <v>-1.046</v>
      </c>
      <c r="D11" s="149">
        <v>9.1999999999999998E-2</v>
      </c>
      <c r="E11" s="149">
        <v>-0.23400000000000001</v>
      </c>
      <c r="F11" s="149">
        <v>-0.63</v>
      </c>
      <c r="G11" s="149">
        <v>0.8</v>
      </c>
      <c r="H11" s="149"/>
    </row>
    <row r="12" spans="1:9">
      <c r="A12" s="150" t="s">
        <v>374</v>
      </c>
      <c r="B12" s="149">
        <v>-0.93100000000000005</v>
      </c>
      <c r="C12" s="149">
        <v>-0.97699999999999998</v>
      </c>
      <c r="D12" s="149">
        <v>-0.13100000000000001</v>
      </c>
      <c r="E12" s="149">
        <v>-1.1519999999999999</v>
      </c>
      <c r="F12" s="149">
        <v>0.34</v>
      </c>
      <c r="G12" s="149">
        <v>0.98799999999999999</v>
      </c>
      <c r="H12" s="149"/>
    </row>
    <row r="13" spans="1:9">
      <c r="A13" s="150" t="s">
        <v>88</v>
      </c>
      <c r="B13" s="149">
        <v>-0.79</v>
      </c>
      <c r="C13" s="149">
        <v>-0.315</v>
      </c>
      <c r="D13" s="149">
        <v>-0.11700000000000001</v>
      </c>
      <c r="E13" s="149">
        <v>-0.23300000000000001</v>
      </c>
      <c r="F13" s="149">
        <v>-1.0229999999999999</v>
      </c>
      <c r="G13" s="149">
        <v>0.89900000000000002</v>
      </c>
      <c r="H13" s="149"/>
    </row>
    <row r="14" spans="1:9">
      <c r="A14" s="150" t="s">
        <v>89</v>
      </c>
      <c r="B14" s="149">
        <v>-0.47</v>
      </c>
      <c r="C14" s="149">
        <v>-0.46500000000000002</v>
      </c>
      <c r="D14" s="149">
        <v>5.6000000000000001E-2</v>
      </c>
      <c r="E14" s="149">
        <v>-0.31900000000000001</v>
      </c>
      <c r="F14" s="149">
        <v>-0.23100000000000001</v>
      </c>
      <c r="G14" s="149">
        <v>0.48899999999999999</v>
      </c>
      <c r="H14" s="149"/>
    </row>
    <row r="15" spans="1:9">
      <c r="A15" s="150" t="s">
        <v>90</v>
      </c>
      <c r="B15" s="149">
        <v>-0.63600000000000001</v>
      </c>
      <c r="C15" s="149">
        <v>-0.47099999999999997</v>
      </c>
      <c r="D15" s="149">
        <v>-0.219</v>
      </c>
      <c r="E15" s="149">
        <v>-0.29899999999999999</v>
      </c>
      <c r="F15" s="149">
        <v>8.5999999999999993E-2</v>
      </c>
      <c r="G15" s="149">
        <v>0.26600000000000001</v>
      </c>
      <c r="H15" s="149"/>
    </row>
    <row r="16" spans="1:9">
      <c r="A16" s="150" t="s">
        <v>373</v>
      </c>
      <c r="B16" s="149">
        <v>-1.0409999999999999</v>
      </c>
      <c r="C16" s="149">
        <v>-0.68300000000000005</v>
      </c>
      <c r="D16" s="149">
        <v>0.13600000000000001</v>
      </c>
      <c r="E16" s="149">
        <v>-0.70699999999999996</v>
      </c>
      <c r="F16" s="149">
        <v>0.12</v>
      </c>
      <c r="G16" s="149">
        <v>9.1999999999999998E-2</v>
      </c>
      <c r="H16" s="149"/>
    </row>
    <row r="17" spans="1:8">
      <c r="A17" s="150" t="s">
        <v>91</v>
      </c>
      <c r="B17" s="149">
        <v>0.112</v>
      </c>
      <c r="C17" s="149">
        <v>-0.26300000000000001</v>
      </c>
      <c r="D17" s="149">
        <v>7.9000000000000001E-2</v>
      </c>
      <c r="E17" s="149">
        <v>1.4999999999999999E-2</v>
      </c>
      <c r="F17" s="149">
        <v>-0.03</v>
      </c>
      <c r="G17" s="149">
        <v>0.311</v>
      </c>
      <c r="H17" s="149"/>
    </row>
    <row r="18" spans="1:8">
      <c r="A18" s="150" t="s">
        <v>92</v>
      </c>
      <c r="B18" s="149">
        <v>0.254</v>
      </c>
      <c r="C18" s="149">
        <v>4.2999999999999997E-2</v>
      </c>
      <c r="D18" s="149">
        <v>-0.192</v>
      </c>
      <c r="E18" s="149">
        <v>-4.5999999999999999E-2</v>
      </c>
      <c r="F18" s="149">
        <v>0.57199999999999995</v>
      </c>
      <c r="G18" s="149">
        <v>-0.123</v>
      </c>
      <c r="H18" s="149"/>
    </row>
    <row r="19" spans="1:8">
      <c r="A19" s="150" t="s">
        <v>93</v>
      </c>
      <c r="B19" s="149">
        <v>-4.7E-2</v>
      </c>
      <c r="C19" s="149">
        <v>8.3000000000000004E-2</v>
      </c>
      <c r="D19" s="149">
        <v>1.4E-2</v>
      </c>
      <c r="E19" s="149">
        <v>-0.255</v>
      </c>
      <c r="F19" s="149">
        <v>0.27400000000000002</v>
      </c>
      <c r="G19" s="149">
        <v>-0.16300000000000001</v>
      </c>
      <c r="H19" s="149"/>
    </row>
    <row r="20" spans="1:8">
      <c r="A20" s="150" t="s">
        <v>372</v>
      </c>
      <c r="B20" s="149">
        <v>6.3E-2</v>
      </c>
      <c r="C20" s="149">
        <v>-2.5999999999999999E-2</v>
      </c>
      <c r="D20" s="149">
        <v>-0.03</v>
      </c>
      <c r="E20" s="149">
        <v>-7.6999999999999999E-2</v>
      </c>
      <c r="F20" s="149">
        <v>0.20799999999999999</v>
      </c>
      <c r="G20" s="149">
        <v>-1.2E-2</v>
      </c>
      <c r="H20" s="149"/>
    </row>
    <row r="21" spans="1:8">
      <c r="A21" s="150" t="s">
        <v>94</v>
      </c>
      <c r="B21" s="149">
        <v>-0.04</v>
      </c>
      <c r="C21" s="149">
        <v>0.08</v>
      </c>
      <c r="D21" s="149">
        <v>-0.13100000000000001</v>
      </c>
      <c r="E21" s="149">
        <v>-0.10299999999999999</v>
      </c>
      <c r="F21" s="149">
        <v>0.16600000000000001</v>
      </c>
      <c r="G21" s="149">
        <v>-5.0999999999999997E-2</v>
      </c>
      <c r="H21" s="149"/>
    </row>
    <row r="22" spans="1:8">
      <c r="A22" s="150" t="s">
        <v>95</v>
      </c>
      <c r="B22" s="149">
        <v>0.1</v>
      </c>
      <c r="C22" s="149">
        <v>7.9000000000000001E-2</v>
      </c>
      <c r="D22" s="149">
        <v>0.10299999999999999</v>
      </c>
      <c r="E22" s="149">
        <v>-7.4999999999999997E-2</v>
      </c>
      <c r="F22" s="149">
        <v>0.114</v>
      </c>
      <c r="G22" s="149">
        <v>-0.12</v>
      </c>
      <c r="H22" s="149"/>
    </row>
    <row r="23" spans="1:8">
      <c r="A23" s="150" t="s">
        <v>96</v>
      </c>
      <c r="B23" s="149">
        <v>-4.7E-2</v>
      </c>
      <c r="C23" s="149">
        <v>0.24</v>
      </c>
      <c r="D23" s="149">
        <v>1.0999999999999999E-2</v>
      </c>
      <c r="E23" s="149">
        <v>0.124</v>
      </c>
      <c r="F23" s="149">
        <v>-0.81899999999999995</v>
      </c>
      <c r="G23" s="149">
        <v>0.39800000000000002</v>
      </c>
      <c r="H23" s="149"/>
    </row>
    <row r="24" spans="1:8">
      <c r="A24" s="150" t="s">
        <v>371</v>
      </c>
      <c r="B24" s="149">
        <v>0.28100000000000003</v>
      </c>
      <c r="C24" s="149">
        <v>0.19</v>
      </c>
      <c r="D24" s="149">
        <v>-0.14399999999999999</v>
      </c>
      <c r="E24" s="149">
        <v>9.4E-2</v>
      </c>
      <c r="F24" s="149">
        <v>0.77400000000000002</v>
      </c>
      <c r="G24" s="149">
        <v>-0.63200000000000001</v>
      </c>
      <c r="H24" s="149"/>
    </row>
    <row r="25" spans="1:8">
      <c r="A25" s="150" t="s">
        <v>97</v>
      </c>
      <c r="B25" s="149">
        <v>0.371</v>
      </c>
      <c r="C25" s="149">
        <v>0.40400000000000003</v>
      </c>
      <c r="D25" s="149">
        <v>-4.3999999999999997E-2</v>
      </c>
      <c r="E25" s="149">
        <v>7.3999999999999996E-2</v>
      </c>
      <c r="F25" s="149">
        <v>-8.8999999999999996E-2</v>
      </c>
      <c r="G25" s="149">
        <v>2.5000000000000001E-2</v>
      </c>
      <c r="H25" s="149"/>
    </row>
    <row r="26" spans="1:8">
      <c r="A26" s="150" t="s">
        <v>98</v>
      </c>
      <c r="B26" s="149">
        <v>8.6999999999999994E-2</v>
      </c>
      <c r="C26" s="149">
        <v>0.376</v>
      </c>
      <c r="D26" s="149">
        <v>2.5000000000000001E-2</v>
      </c>
      <c r="E26" s="149">
        <v>6.3E-2</v>
      </c>
      <c r="F26" s="149">
        <v>-0.02</v>
      </c>
      <c r="G26" s="149">
        <v>-0.35699999999999998</v>
      </c>
      <c r="H26" s="149"/>
    </row>
    <row r="27" spans="1:8">
      <c r="A27" s="150" t="s">
        <v>99</v>
      </c>
      <c r="B27" s="149">
        <v>0.216</v>
      </c>
      <c r="C27" s="149">
        <v>0.16400000000000001</v>
      </c>
      <c r="D27" s="149">
        <v>-1.2999999999999999E-2</v>
      </c>
      <c r="E27" s="149">
        <v>8.5000000000000006E-2</v>
      </c>
      <c r="F27" s="149">
        <v>-8.1000000000000003E-2</v>
      </c>
      <c r="G27" s="149">
        <v>6.0999999999999999E-2</v>
      </c>
      <c r="H27" s="149"/>
    </row>
    <row r="28" spans="1:8">
      <c r="A28" s="150" t="s">
        <v>370</v>
      </c>
      <c r="B28" s="149">
        <v>0.443</v>
      </c>
      <c r="C28" s="149">
        <v>9.2999999999999999E-2</v>
      </c>
      <c r="D28" s="149">
        <v>0.16900000000000001</v>
      </c>
      <c r="E28" s="149">
        <v>0.17599999999999999</v>
      </c>
      <c r="F28" s="149">
        <v>-9.7000000000000003E-2</v>
      </c>
      <c r="G28" s="149">
        <v>0.10199999999999999</v>
      </c>
      <c r="H28" s="149"/>
    </row>
    <row r="29" spans="1:8">
      <c r="A29" s="150" t="s">
        <v>100</v>
      </c>
      <c r="B29" s="149">
        <v>9.7000000000000003E-2</v>
      </c>
      <c r="C29" s="149">
        <v>0.29199999999999998</v>
      </c>
      <c r="D29" s="149">
        <v>-6.0999999999999999E-2</v>
      </c>
      <c r="E29" s="149">
        <v>6.3E-2</v>
      </c>
      <c r="F29" s="149">
        <v>-0.27800000000000002</v>
      </c>
      <c r="G29" s="149">
        <v>8.1000000000000003E-2</v>
      </c>
      <c r="H29" s="149"/>
    </row>
    <row r="30" spans="1:8">
      <c r="A30" s="150" t="s">
        <v>101</v>
      </c>
      <c r="B30" s="149">
        <v>0.26</v>
      </c>
      <c r="C30" s="149">
        <v>0.13600000000000001</v>
      </c>
      <c r="D30" s="149">
        <v>-4.2000000000000003E-2</v>
      </c>
      <c r="E30" s="149">
        <v>0.248</v>
      </c>
      <c r="F30" s="149">
        <v>9.2999999999999999E-2</v>
      </c>
      <c r="G30" s="149">
        <v>-0.17499999999999999</v>
      </c>
      <c r="H30" s="149"/>
    </row>
    <row r="31" spans="1:8">
      <c r="A31" s="150" t="s">
        <v>102</v>
      </c>
      <c r="B31" s="149">
        <v>0.183</v>
      </c>
      <c r="C31" s="149">
        <v>4.3999999999999997E-2</v>
      </c>
      <c r="D31" s="149">
        <v>0.113</v>
      </c>
      <c r="E31" s="149">
        <v>0.223</v>
      </c>
      <c r="F31" s="149">
        <v>-0.16400000000000001</v>
      </c>
      <c r="G31" s="149">
        <v>-3.3000000000000002E-2</v>
      </c>
      <c r="H31" s="149"/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70"/>
  <sheetViews>
    <sheetView zoomScale="150" zoomScaleNormal="150" zoomScalePageLayoutView="85" workbookViewId="0">
      <selection activeCell="H3" sqref="H3"/>
    </sheetView>
  </sheetViews>
  <sheetFormatPr defaultColWidth="8.85546875" defaultRowHeight="9.9499999999999993" customHeight="1"/>
  <cols>
    <col min="1" max="6" width="13.7109375" style="24" customWidth="1"/>
    <col min="7" max="8" width="13.42578125" style="24" customWidth="1"/>
    <col min="9" max="16384" width="8.85546875" style="24"/>
  </cols>
  <sheetData>
    <row r="1" spans="1:1" s="26" customFormat="1" ht="12" customHeight="1">
      <c r="A1" s="23" t="s">
        <v>149</v>
      </c>
    </row>
    <row r="2" spans="1:1" s="26" customFormat="1" ht="12" customHeight="1">
      <c r="A2" s="23" t="s">
        <v>150</v>
      </c>
    </row>
    <row r="3" spans="1:1" s="26" customFormat="1" ht="12" customHeight="1">
      <c r="A3" s="23" t="s">
        <v>151</v>
      </c>
    </row>
    <row r="32" spans="1:1" ht="9.9499999999999993" customHeight="1">
      <c r="A32" s="24" t="s">
        <v>152</v>
      </c>
    </row>
    <row r="33" spans="1:7" ht="9.9499999999999993" customHeight="1">
      <c r="A33" s="24" t="s">
        <v>153</v>
      </c>
    </row>
    <row r="34" spans="1:7" ht="9.9499999999999993" customHeight="1">
      <c r="A34" s="24" t="s">
        <v>154</v>
      </c>
    </row>
    <row r="38" spans="1:7" ht="36">
      <c r="B38" s="24" t="s">
        <v>155</v>
      </c>
      <c r="C38" s="24" t="s">
        <v>156</v>
      </c>
      <c r="D38" s="24" t="s">
        <v>157</v>
      </c>
      <c r="E38" s="24" t="s">
        <v>158</v>
      </c>
      <c r="F38" s="69" t="s">
        <v>159</v>
      </c>
      <c r="G38" s="69" t="s">
        <v>160</v>
      </c>
    </row>
    <row r="39" spans="1:7" ht="9.9499999999999993" customHeight="1">
      <c r="A39" s="24" t="s">
        <v>145</v>
      </c>
      <c r="B39" s="24">
        <v>0</v>
      </c>
      <c r="C39" s="24">
        <v>100</v>
      </c>
      <c r="D39" s="24">
        <v>0</v>
      </c>
      <c r="E39" s="24">
        <v>0</v>
      </c>
      <c r="F39" s="63">
        <v>14.574400000000001</v>
      </c>
    </row>
    <row r="40" spans="1:7" ht="9.9499999999999993" customHeight="1">
      <c r="A40" s="24" t="s">
        <v>146</v>
      </c>
      <c r="B40" s="63">
        <v>18.000385212304487</v>
      </c>
      <c r="C40" s="63">
        <v>57.163770164428591</v>
      </c>
      <c r="D40" s="63">
        <v>7.4120156180854231</v>
      </c>
      <c r="E40" s="63">
        <v>17.423829005181492</v>
      </c>
      <c r="F40" s="63">
        <v>46.86186</v>
      </c>
      <c r="G40" s="63">
        <v>35.005144080643646</v>
      </c>
    </row>
    <row r="41" spans="1:7" ht="9.9499999999999993" customHeight="1">
      <c r="A41" s="24" t="s">
        <v>161</v>
      </c>
      <c r="B41" s="63">
        <v>10.405400805294793</v>
      </c>
      <c r="C41" s="63">
        <v>69.780951900483799</v>
      </c>
      <c r="D41" s="63">
        <v>5.8006563095502042</v>
      </c>
      <c r="E41" s="63">
        <v>14.012990984671191</v>
      </c>
      <c r="F41" s="63">
        <v>45.785319999999999</v>
      </c>
      <c r="G41" s="63">
        <v>12.032683988069493</v>
      </c>
    </row>
    <row r="42" spans="1:7" ht="9.9499999999999993" customHeight="1">
      <c r="A42" s="24" t="s">
        <v>148</v>
      </c>
      <c r="B42" s="63">
        <v>19.786143739020414</v>
      </c>
      <c r="C42" s="63">
        <v>57.174467911647618</v>
      </c>
      <c r="D42" s="63">
        <v>11.00161408605725</v>
      </c>
      <c r="E42" s="63">
        <v>12.037774263274722</v>
      </c>
      <c r="F42" s="63">
        <v>54.933990000000001</v>
      </c>
      <c r="G42" s="63">
        <v>-0.84544584068534334</v>
      </c>
    </row>
    <row r="43" spans="1:7" ht="9.9499999999999993" customHeight="1">
      <c r="A43" s="24" t="s">
        <v>118</v>
      </c>
      <c r="B43" s="63">
        <v>17.774607578951745</v>
      </c>
      <c r="C43" s="63">
        <v>59.820174329188731</v>
      </c>
      <c r="D43" s="63">
        <v>9.8243152721660731</v>
      </c>
      <c r="E43" s="63">
        <v>12.580902819693456</v>
      </c>
      <c r="F43" s="63">
        <v>47.27599</v>
      </c>
      <c r="G43" s="63">
        <v>2.7514631051116964</v>
      </c>
    </row>
    <row r="51" spans="1:4" ht="9.9499999999999993" customHeight="1">
      <c r="A51" s="24" t="str">
        <f t="shared" ref="A51:A52" si="0">PROPER(A44)</f>
        <v/>
      </c>
    </row>
    <row r="52" spans="1:4" ht="9.9499999999999993" customHeight="1">
      <c r="A52" s="24" t="str">
        <f t="shared" si="0"/>
        <v/>
      </c>
      <c r="D52" s="63"/>
    </row>
    <row r="53" spans="1:4" ht="9.9499999999999993" customHeight="1">
      <c r="C53" s="63"/>
      <c r="D53" s="63"/>
    </row>
    <row r="54" spans="1:4" ht="9.9499999999999993" customHeight="1">
      <c r="C54" s="63"/>
      <c r="D54" s="63"/>
    </row>
    <row r="55" spans="1:4" ht="9.9499999999999993" customHeight="1">
      <c r="C55" s="63"/>
      <c r="D55" s="63"/>
    </row>
    <row r="56" spans="1:4" ht="9.9499999999999993" customHeight="1">
      <c r="C56" s="63"/>
      <c r="D56" s="63"/>
    </row>
    <row r="61" spans="1:4" ht="9.9499999999999993" customHeight="1">
      <c r="B61" s="63"/>
      <c r="C61" s="63"/>
    </row>
    <row r="62" spans="1:4" ht="9.9499999999999993" customHeight="1">
      <c r="B62" s="63"/>
      <c r="C62" s="63"/>
    </row>
    <row r="63" spans="1:4" ht="9.9499999999999993" customHeight="1">
      <c r="B63" s="63"/>
      <c r="C63" s="63"/>
    </row>
    <row r="64" spans="1:4" ht="9.9499999999999993" customHeight="1">
      <c r="B64" s="63"/>
      <c r="C64" s="63"/>
    </row>
    <row r="65" spans="13:29" ht="9.9499999999999993" customHeight="1">
      <c r="M65" s="70"/>
      <c r="S65" s="70"/>
      <c r="T65" s="63"/>
      <c r="U65" s="63"/>
      <c r="V65" s="63"/>
      <c r="W65" s="63"/>
      <c r="Y65" s="70"/>
      <c r="Z65" s="63"/>
      <c r="AA65" s="63"/>
      <c r="AB65" s="63"/>
      <c r="AC65" s="63"/>
    </row>
    <row r="66" spans="13:29" ht="9.9499999999999993" customHeight="1">
      <c r="M66" s="70"/>
      <c r="N66" s="63"/>
      <c r="O66" s="63"/>
      <c r="P66" s="63"/>
      <c r="Q66" s="63"/>
      <c r="S66" s="70"/>
      <c r="T66" s="63"/>
      <c r="U66" s="63"/>
      <c r="V66" s="63"/>
      <c r="W66" s="63"/>
      <c r="Y66" s="70"/>
      <c r="Z66" s="63"/>
      <c r="AA66" s="63"/>
      <c r="AB66" s="63"/>
      <c r="AC66" s="63"/>
    </row>
    <row r="67" spans="13:29" ht="9.9499999999999993" customHeight="1">
      <c r="M67" s="70"/>
      <c r="N67" s="63"/>
      <c r="O67" s="63"/>
      <c r="P67" s="63"/>
      <c r="Q67" s="63"/>
      <c r="S67" s="70"/>
      <c r="T67" s="63"/>
      <c r="U67" s="63"/>
      <c r="V67" s="63"/>
      <c r="W67" s="63"/>
      <c r="Y67" s="70"/>
      <c r="Z67" s="63"/>
      <c r="AA67" s="63"/>
      <c r="AB67" s="63"/>
      <c r="AC67" s="63"/>
    </row>
    <row r="68" spans="13:29" ht="9.9499999999999993" customHeight="1">
      <c r="M68" s="70"/>
      <c r="N68" s="63"/>
      <c r="O68" s="63"/>
      <c r="P68" s="63"/>
      <c r="Q68" s="63"/>
      <c r="S68" s="70"/>
      <c r="T68" s="63"/>
      <c r="U68" s="63"/>
      <c r="V68" s="63"/>
      <c r="W68" s="63"/>
      <c r="Y68" s="70"/>
      <c r="Z68" s="63"/>
      <c r="AA68" s="63"/>
      <c r="AB68" s="63"/>
      <c r="AC68" s="63"/>
    </row>
    <row r="69" spans="13:29" ht="9.9499999999999993" customHeight="1">
      <c r="M69" s="70"/>
      <c r="S69" s="70"/>
      <c r="T69" s="63"/>
      <c r="U69" s="63"/>
      <c r="V69" s="63"/>
      <c r="W69" s="63"/>
      <c r="Y69" s="70"/>
      <c r="Z69" s="63"/>
      <c r="AA69" s="63"/>
      <c r="AB69" s="63"/>
      <c r="AC69" s="63"/>
    </row>
    <row r="70" spans="13:29" ht="9.9499999999999993" customHeight="1">
      <c r="M70" s="71"/>
      <c r="N70" s="63"/>
      <c r="O70" s="63"/>
      <c r="P70" s="63"/>
      <c r="Q70" s="63"/>
      <c r="S70" s="71"/>
      <c r="T70" s="63"/>
      <c r="U70" s="63"/>
      <c r="V70" s="63"/>
      <c r="W70" s="63"/>
      <c r="Y70" s="71"/>
      <c r="Z70" s="63"/>
      <c r="AA70" s="63"/>
      <c r="AB70" s="63"/>
      <c r="AC70" s="63"/>
    </row>
  </sheetData>
  <pageMargins left="0.98425196850393704" right="1.0236220472440944" top="1.2204724409448819" bottom="1.2204724409448819" header="0.31496062992125984" footer="0.31496062992125984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1"/>
  <sheetViews>
    <sheetView zoomScale="130" zoomScaleNormal="130" workbookViewId="0">
      <selection activeCell="H3" sqref="H3"/>
    </sheetView>
  </sheetViews>
  <sheetFormatPr defaultRowHeight="9.9499999999999993" customHeight="1"/>
  <cols>
    <col min="1" max="1" width="12" style="24" customWidth="1"/>
    <col min="2" max="2" width="10.28515625" style="24" customWidth="1"/>
    <col min="3" max="3" width="10.85546875" style="24" customWidth="1"/>
    <col min="4" max="4" width="10.5703125" style="24" customWidth="1"/>
    <col min="5" max="5" width="11.7109375" style="24" customWidth="1"/>
    <col min="6" max="6" width="11.42578125" style="24" customWidth="1"/>
    <col min="7" max="7" width="12" style="24" customWidth="1"/>
    <col min="8" max="8" width="9.85546875" style="24" customWidth="1"/>
    <col min="9" max="16384" width="9.140625" style="24"/>
  </cols>
  <sheetData>
    <row r="1" spans="1:1" s="26" customFormat="1" ht="12" customHeight="1">
      <c r="A1" s="23" t="s">
        <v>162</v>
      </c>
    </row>
    <row r="2" spans="1:1" s="26" customFormat="1" ht="12" customHeight="1">
      <c r="A2" s="23" t="s">
        <v>163</v>
      </c>
    </row>
    <row r="29" spans="1:1" ht="9.9499999999999993" customHeight="1">
      <c r="A29" s="24" t="s">
        <v>164</v>
      </c>
    </row>
    <row r="30" spans="1:1" ht="9.9499999999999993" customHeight="1">
      <c r="A30" s="24" t="s">
        <v>165</v>
      </c>
    </row>
    <row r="31" spans="1:1" ht="9.9499999999999993" customHeight="1">
      <c r="A31" s="24" t="s">
        <v>166</v>
      </c>
    </row>
    <row r="32" spans="1:1" ht="9.9499999999999993" customHeight="1">
      <c r="A32" s="24" t="s">
        <v>167</v>
      </c>
    </row>
    <row r="33" spans="1:5" ht="9.9499999999999993" customHeight="1">
      <c r="A33" s="24" t="s">
        <v>168</v>
      </c>
    </row>
    <row r="34" spans="1:5" ht="9.9499999999999993" customHeight="1">
      <c r="A34" s="24" t="s">
        <v>169</v>
      </c>
    </row>
    <row r="37" spans="1:5" s="72" customFormat="1" ht="15.75">
      <c r="B37" s="73"/>
    </row>
    <row r="38" spans="1:5" s="72" customFormat="1" ht="12.75"/>
    <row r="39" spans="1:5" s="72" customFormat="1" ht="36" customHeight="1"/>
    <row r="40" spans="1:5" s="72" customFormat="1" ht="12.75">
      <c r="A40" s="75" t="s">
        <v>170</v>
      </c>
      <c r="B40" s="75"/>
      <c r="C40" s="75"/>
      <c r="D40" s="75"/>
    </row>
    <row r="41" spans="1:5" s="72" customFormat="1" ht="12.75">
      <c r="A41" s="75"/>
      <c r="B41" s="75" t="s">
        <v>171</v>
      </c>
      <c r="C41" s="75" t="s">
        <v>172</v>
      </c>
      <c r="D41" s="75" t="s">
        <v>173</v>
      </c>
    </row>
    <row r="42" spans="1:5" s="72" customFormat="1" ht="12.75">
      <c r="A42" s="75">
        <v>24</v>
      </c>
      <c r="B42" s="76">
        <v>0.25377630000000001</v>
      </c>
      <c r="C42" s="76">
        <v>46.707740000000001</v>
      </c>
      <c r="D42" s="76">
        <v>198.1558</v>
      </c>
      <c r="E42" s="74"/>
    </row>
    <row r="43" spans="1:5" s="72" customFormat="1" ht="12.75">
      <c r="A43" s="75">
        <v>34</v>
      </c>
      <c r="B43" s="76">
        <v>-7.5696320000000004</v>
      </c>
      <c r="C43" s="76">
        <v>23.04186</v>
      </c>
      <c r="D43" s="76">
        <v>85.242050000000006</v>
      </c>
      <c r="E43" s="74"/>
    </row>
    <row r="44" spans="1:5" s="72" customFormat="1" ht="12.75">
      <c r="A44" s="75">
        <v>23</v>
      </c>
      <c r="B44" s="76">
        <v>-41.666809999999998</v>
      </c>
      <c r="C44" s="76">
        <v>13.92924</v>
      </c>
      <c r="D44" s="76">
        <v>141.5915</v>
      </c>
    </row>
    <row r="45" spans="1:5" s="72" customFormat="1" ht="12.75">
      <c r="A45" s="75">
        <v>44</v>
      </c>
      <c r="B45" s="76">
        <v>-12.230560000000001</v>
      </c>
      <c r="C45" s="76">
        <v>6.2153960000000001</v>
      </c>
      <c r="D45" s="76">
        <v>27.981639999999999</v>
      </c>
    </row>
    <row r="46" spans="1:5" s="72" customFormat="1" ht="12.75">
      <c r="A46" s="75">
        <v>33</v>
      </c>
      <c r="B46" s="76">
        <v>-40.648389999999999</v>
      </c>
      <c r="C46" s="76">
        <v>4.9982610000000003</v>
      </c>
      <c r="D46" s="76">
        <v>83.880309999999994</v>
      </c>
    </row>
    <row r="47" spans="1:5" s="72" customFormat="1" ht="12.75">
      <c r="A47" s="75">
        <v>22</v>
      </c>
      <c r="B47" s="76">
        <v>-54.097549999999998</v>
      </c>
      <c r="C47" s="76">
        <v>-4.4683109999999999</v>
      </c>
      <c r="D47" s="76">
        <v>81.329189999999997</v>
      </c>
    </row>
    <row r="48" spans="1:5" s="72" customFormat="1" ht="9" customHeight="1">
      <c r="A48" s="75" t="s">
        <v>118</v>
      </c>
      <c r="B48" s="76">
        <v>-58.619250000000001</v>
      </c>
      <c r="C48" s="76">
        <v>-4.4992859999999997</v>
      </c>
      <c r="D48" s="76">
        <v>57.514470000000003</v>
      </c>
    </row>
    <row r="49" spans="1:4" s="72" customFormat="1" ht="12.75">
      <c r="A49" s="75">
        <v>43</v>
      </c>
      <c r="B49" s="76">
        <v>-45.184359999999998</v>
      </c>
      <c r="C49" s="76">
        <v>-11.17165</v>
      </c>
      <c r="D49" s="76">
        <v>17.91311</v>
      </c>
    </row>
    <row r="50" spans="1:4" s="72" customFormat="1" ht="12.75">
      <c r="A50" s="75">
        <v>32</v>
      </c>
      <c r="B50" s="76">
        <v>-72.218729999999994</v>
      </c>
      <c r="C50" s="76">
        <v>-22.075340000000001</v>
      </c>
      <c r="D50" s="76">
        <v>50.733580000000003</v>
      </c>
    </row>
    <row r="51" spans="1:4" s="72" customFormat="1" ht="12.75">
      <c r="A51" s="75">
        <v>42</v>
      </c>
      <c r="B51" s="76">
        <v>-97.630529999999993</v>
      </c>
      <c r="C51" s="76">
        <v>-71.769769999999994</v>
      </c>
      <c r="D51" s="76">
        <v>-19.006699999999999</v>
      </c>
    </row>
  </sheetData>
  <pageMargins left="0.98425196850393704" right="1.0236220472440944" top="1.2204724409448819" bottom="1.2204724409448819" header="0.31496062992125984" footer="0.31496062992125984"/>
  <pageSetup paperSize="9" orientation="portrait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workbookViewId="0">
      <selection activeCell="I3" sqref="I3"/>
    </sheetView>
  </sheetViews>
  <sheetFormatPr defaultRowHeight="9.9499999999999993" customHeight="1"/>
  <cols>
    <col min="1" max="7" width="10.28515625" style="80" customWidth="1"/>
    <col min="8" max="8" width="11" style="80" customWidth="1"/>
    <col min="9" max="16384" width="9.140625" style="80"/>
  </cols>
  <sheetData>
    <row r="1" spans="1:1" s="78" customFormat="1" ht="12" customHeight="1">
      <c r="A1" s="77" t="s">
        <v>174</v>
      </c>
    </row>
    <row r="2" spans="1:1" s="78" customFormat="1" ht="12" customHeight="1">
      <c r="A2" s="79" t="s">
        <v>175</v>
      </c>
    </row>
    <row r="3" spans="1:1" s="78" customFormat="1" ht="12" customHeight="1"/>
    <row r="32" spans="1:1" ht="9.9499999999999993" customHeight="1">
      <c r="A32" s="80" t="s">
        <v>176</v>
      </c>
    </row>
    <row r="33" spans="1:6" ht="9.9499999999999993" customHeight="1">
      <c r="A33" s="80" t="s">
        <v>177</v>
      </c>
    </row>
    <row r="34" spans="1:6" ht="9.9499999999999993" customHeight="1">
      <c r="A34" s="80" t="s">
        <v>178</v>
      </c>
    </row>
    <row r="35" spans="1:6" ht="9.9499999999999993" customHeight="1">
      <c r="A35" s="80" t="s">
        <v>179</v>
      </c>
    </row>
    <row r="41" spans="1:6" s="82" customFormat="1" ht="12.75">
      <c r="A41" s="81"/>
      <c r="B41" s="81"/>
      <c r="C41" s="81" t="s">
        <v>180</v>
      </c>
      <c r="D41" s="81" t="s">
        <v>180</v>
      </c>
      <c r="E41" s="81" t="s">
        <v>180</v>
      </c>
      <c r="F41" s="81" t="s">
        <v>180</v>
      </c>
    </row>
    <row r="42" spans="1:6" s="82" customFormat="1" ht="12.75">
      <c r="A42" s="81"/>
      <c r="B42" s="81"/>
      <c r="C42" s="291" t="s">
        <v>181</v>
      </c>
      <c r="D42" s="291"/>
      <c r="E42" s="291" t="s">
        <v>182</v>
      </c>
      <c r="F42" s="291"/>
    </row>
    <row r="43" spans="1:6" s="82" customFormat="1" ht="12.75">
      <c r="A43" s="81"/>
      <c r="B43" s="81"/>
      <c r="C43" s="83" t="s">
        <v>183</v>
      </c>
      <c r="D43" s="83" t="s">
        <v>184</v>
      </c>
      <c r="E43" s="83" t="s">
        <v>183</v>
      </c>
      <c r="F43" s="83" t="s">
        <v>184</v>
      </c>
    </row>
    <row r="44" spans="1:6" s="82" customFormat="1" ht="12.75">
      <c r="A44" s="81" t="s">
        <v>185</v>
      </c>
      <c r="B44" s="81" t="s">
        <v>186</v>
      </c>
      <c r="C44" s="84">
        <v>6.0536716992072996</v>
      </c>
      <c r="D44" s="84">
        <v>22.716254436525119</v>
      </c>
      <c r="E44" s="84">
        <v>0.43624499999999994</v>
      </c>
      <c r="F44" s="84">
        <v>1.4250173333333334</v>
      </c>
    </row>
    <row r="45" spans="1:6" s="82" customFormat="1" ht="12.75">
      <c r="A45" s="81" t="s">
        <v>187</v>
      </c>
      <c r="B45" s="81" t="s">
        <v>188</v>
      </c>
      <c r="C45" s="84">
        <v>7.4671034951050217</v>
      </c>
      <c r="D45" s="84">
        <v>13.651501211465259</v>
      </c>
      <c r="E45" s="84">
        <v>0.58126206666666691</v>
      </c>
      <c r="F45" s="84">
        <v>1.0792119333333332</v>
      </c>
    </row>
    <row r="46" spans="1:6" s="82" customFormat="1" ht="12.75">
      <c r="A46" s="81" t="s">
        <v>189</v>
      </c>
      <c r="B46" s="81" t="s">
        <v>190</v>
      </c>
      <c r="C46" s="84">
        <v>0.87847661566860324</v>
      </c>
      <c r="D46" s="84">
        <v>11.473303204034451</v>
      </c>
      <c r="E46" s="84">
        <v>7.2800599999999965E-2</v>
      </c>
      <c r="F46" s="84">
        <v>0.96415866666666672</v>
      </c>
    </row>
    <row r="47" spans="1:6" s="82" customFormat="1" ht="12.75">
      <c r="A47" s="81" t="s">
        <v>191</v>
      </c>
      <c r="B47" s="81" t="s">
        <v>192</v>
      </c>
      <c r="C47" s="84">
        <v>5.7724272133193182</v>
      </c>
      <c r="D47" s="84">
        <v>14.421740432470955</v>
      </c>
      <c r="E47" s="84">
        <v>0.53721833333333335</v>
      </c>
      <c r="F47" s="84">
        <v>1.1942999333333335</v>
      </c>
    </row>
    <row r="48" spans="1:6" s="82" customFormat="1" ht="12.75">
      <c r="A48" s="81" t="s">
        <v>193</v>
      </c>
      <c r="B48" s="81" t="s">
        <v>194</v>
      </c>
      <c r="C48" s="84">
        <v>2.8377796806544779</v>
      </c>
      <c r="D48" s="84">
        <v>6.4589864602619684</v>
      </c>
      <c r="E48" s="84">
        <v>0.29329766666666668</v>
      </c>
      <c r="F48" s="84">
        <v>0.66469299999999998</v>
      </c>
    </row>
    <row r="49" spans="1:6" s="82" customFormat="1" ht="12.75">
      <c r="A49" s="81" t="s">
        <v>195</v>
      </c>
      <c r="B49" s="81" t="s">
        <v>196</v>
      </c>
      <c r="C49" s="84">
        <v>7.932231864306047</v>
      </c>
      <c r="D49" s="84">
        <v>11.818763814760899</v>
      </c>
      <c r="E49" s="84">
        <v>0.78627486666666657</v>
      </c>
      <c r="F49" s="84">
        <v>1.1596204000000001</v>
      </c>
    </row>
    <row r="50" spans="1:6" s="82" customFormat="1" ht="12.75">
      <c r="A50" s="81" t="s">
        <v>16</v>
      </c>
      <c r="B50" s="81" t="s">
        <v>197</v>
      </c>
      <c r="C50" s="84">
        <v>5.6412405355388984</v>
      </c>
      <c r="D50" s="84">
        <v>7.3182579323215862</v>
      </c>
      <c r="E50" s="84">
        <v>0.55025846666666678</v>
      </c>
      <c r="F50" s="84">
        <v>0.69168600000000002</v>
      </c>
    </row>
    <row r="51" spans="1:6" s="82" customFormat="1" ht="12.75">
      <c r="A51" s="81" t="s">
        <v>14</v>
      </c>
      <c r="B51" s="81" t="s">
        <v>198</v>
      </c>
      <c r="C51" s="84">
        <v>9.0454619646405376</v>
      </c>
      <c r="D51" s="84">
        <v>17.012114841671576</v>
      </c>
      <c r="E51" s="84">
        <v>0.70175240000000005</v>
      </c>
      <c r="F51" s="84">
        <v>1.2739178666666666</v>
      </c>
    </row>
    <row r="52" spans="1:6" s="82" customFormat="1" ht="12.75">
      <c r="A52" s="81" t="s">
        <v>199</v>
      </c>
      <c r="B52" s="81" t="s">
        <v>200</v>
      </c>
      <c r="C52" s="84">
        <v>12.326921206911479</v>
      </c>
      <c r="D52" s="84">
        <v>19.806388787898172</v>
      </c>
      <c r="E52" s="84">
        <v>1.1286184000000001</v>
      </c>
      <c r="F52" s="84">
        <v>1.8447284000000002</v>
      </c>
    </row>
    <row r="53" spans="1:6" s="82" customFormat="1" ht="12.75">
      <c r="A53" s="81" t="s">
        <v>17</v>
      </c>
      <c r="B53" s="81" t="s">
        <v>201</v>
      </c>
      <c r="C53" s="84">
        <v>-6.2369676936923497</v>
      </c>
      <c r="D53" s="84">
        <v>-7.0888188060881276</v>
      </c>
      <c r="E53" s="84">
        <v>-0.2877937333333333</v>
      </c>
      <c r="F53" s="84">
        <v>-0.22408040000000015</v>
      </c>
    </row>
    <row r="54" spans="1:6" s="82" customFormat="1" ht="12.75">
      <c r="A54" s="81" t="s">
        <v>202</v>
      </c>
      <c r="B54" s="81" t="s">
        <v>203</v>
      </c>
      <c r="C54" s="84">
        <v>8.1643645440727681</v>
      </c>
      <c r="D54" s="84">
        <v>10.31320191762353</v>
      </c>
      <c r="E54" s="84">
        <v>0.61171786666666661</v>
      </c>
      <c r="F54" s="84">
        <v>0.8497024666666666</v>
      </c>
    </row>
    <row r="55" spans="1:6" s="82" customFormat="1" ht="12.75">
      <c r="A55" s="81" t="s">
        <v>204</v>
      </c>
      <c r="B55" s="81" t="s">
        <v>205</v>
      </c>
      <c r="C55" s="84">
        <v>2.4916561931366488</v>
      </c>
      <c r="D55" s="84">
        <v>9.4485869674283123</v>
      </c>
      <c r="E55" s="84">
        <v>0.31547726666666659</v>
      </c>
      <c r="F55" s="84">
        <v>0.85425786666666659</v>
      </c>
    </row>
    <row r="56" spans="1:6" s="82" customFormat="1" ht="12.75">
      <c r="A56" s="81" t="s">
        <v>206</v>
      </c>
      <c r="B56" s="81" t="s">
        <v>207</v>
      </c>
      <c r="C56" s="84">
        <v>3.9609325852124897</v>
      </c>
      <c r="D56" s="84">
        <v>23.608776712447764</v>
      </c>
      <c r="E56" s="84">
        <v>0.38040799999999997</v>
      </c>
      <c r="F56" s="84">
        <v>1.5441185333333334</v>
      </c>
    </row>
    <row r="57" spans="1:6" s="82" customFormat="1" ht="12.75">
      <c r="A57" s="81" t="s">
        <v>208</v>
      </c>
      <c r="B57" s="81" t="s">
        <v>209</v>
      </c>
      <c r="C57" s="84">
        <v>-1.7039643675853711</v>
      </c>
      <c r="D57" s="84">
        <v>9.2667076899971335E-2</v>
      </c>
      <c r="E57" s="84">
        <v>-0.11334026666666668</v>
      </c>
      <c r="F57" s="84">
        <v>0.22515559999999984</v>
      </c>
    </row>
    <row r="58" spans="1:6" s="82" customFormat="1" ht="12.75">
      <c r="A58" s="81" t="s">
        <v>15</v>
      </c>
      <c r="B58" s="81" t="s">
        <v>210</v>
      </c>
      <c r="C58" s="84">
        <v>-1.3734888081707908</v>
      </c>
      <c r="D58" s="84">
        <v>4.1147963636519904</v>
      </c>
      <c r="E58" s="84">
        <v>-7.3483133333333325E-2</v>
      </c>
      <c r="F58" s="84">
        <v>0.61138653333333337</v>
      </c>
    </row>
    <row r="59" spans="1:6" s="82" customFormat="1" ht="12.75">
      <c r="A59" s="81" t="s">
        <v>211</v>
      </c>
      <c r="B59" s="81" t="s">
        <v>212</v>
      </c>
      <c r="C59" s="84">
        <v>9.9903180625205152</v>
      </c>
      <c r="D59" s="84">
        <v>19.842055821410014</v>
      </c>
      <c r="E59" s="84">
        <v>0.80722340000000004</v>
      </c>
      <c r="F59" s="84">
        <v>1.5525104000000001</v>
      </c>
    </row>
    <row r="60" spans="1:6" s="82" customFormat="1" ht="12.75">
      <c r="A60" s="81" t="s">
        <v>213</v>
      </c>
      <c r="B60" s="81" t="s">
        <v>214</v>
      </c>
      <c r="C60" s="84">
        <v>7.1563730923418944</v>
      </c>
      <c r="D60" s="84">
        <v>13.671807492761729</v>
      </c>
      <c r="E60" s="84">
        <v>0.61510246666666668</v>
      </c>
      <c r="F60" s="84">
        <v>1.0970996000000002</v>
      </c>
    </row>
    <row r="61" spans="1:6" s="82" customFormat="1" ht="12.75">
      <c r="A61" s="81" t="s">
        <v>215</v>
      </c>
      <c r="B61" s="81" t="s">
        <v>216</v>
      </c>
      <c r="C61" s="84">
        <v>8.386430021102754</v>
      </c>
      <c r="D61" s="84">
        <v>15.250827327264332</v>
      </c>
      <c r="E61" s="84">
        <v>0.71565580000000006</v>
      </c>
      <c r="F61" s="84">
        <v>1.1953813999999998</v>
      </c>
    </row>
    <row r="62" spans="1:6" s="82" customFormat="1" ht="12.75">
      <c r="A62" s="81" t="s">
        <v>217</v>
      </c>
      <c r="B62" s="81" t="s">
        <v>218</v>
      </c>
      <c r="C62" s="84">
        <v>13.294599348716048</v>
      </c>
      <c r="D62" s="84">
        <v>12.567756157103858</v>
      </c>
      <c r="E62" s="84">
        <v>0.94860940000000005</v>
      </c>
      <c r="F62" s="84">
        <v>1.0016761333333333</v>
      </c>
    </row>
  </sheetData>
  <mergeCells count="2">
    <mergeCell ref="C42:D42"/>
    <mergeCell ref="E42:F42"/>
  </mergeCells>
  <pageMargins left="0.98425196850393704" right="1.0236220472440944" top="1.2204724409448819" bottom="1.2204724409448819" header="0.31496062992125984" footer="0.31496062992125984"/>
  <pageSetup paperSize="9" orientation="portrait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zoomScale="110" zoomScaleNormal="110" workbookViewId="0">
      <selection activeCell="I3" sqref="I3"/>
    </sheetView>
  </sheetViews>
  <sheetFormatPr defaultRowHeight="9.9499999999999993" customHeight="1"/>
  <cols>
    <col min="1" max="8" width="9.7109375" style="24" customWidth="1"/>
    <col min="9" max="16384" width="9.140625" style="24"/>
  </cols>
  <sheetData>
    <row r="1" spans="1:7" s="26" customFormat="1" ht="12" customHeight="1">
      <c r="A1" s="23" t="s">
        <v>219</v>
      </c>
    </row>
    <row r="2" spans="1:7" s="26" customFormat="1" ht="12" customHeight="1">
      <c r="A2" s="26" t="s">
        <v>220</v>
      </c>
    </row>
    <row r="3" spans="1:7" ht="12" customHeight="1">
      <c r="A3" s="50"/>
      <c r="B3" s="50"/>
      <c r="C3" s="50"/>
      <c r="D3" s="50"/>
      <c r="E3" s="50"/>
      <c r="F3" s="50"/>
      <c r="G3" s="50"/>
    </row>
    <row r="4" spans="1:7" ht="9.9499999999999993" customHeight="1">
      <c r="A4" s="50"/>
      <c r="B4" s="50"/>
      <c r="C4" s="50"/>
      <c r="D4" s="50"/>
      <c r="E4" s="50"/>
      <c r="F4" s="50"/>
      <c r="G4" s="50"/>
    </row>
    <row r="5" spans="1:7" ht="9.9499999999999993" customHeight="1">
      <c r="A5" s="50"/>
      <c r="B5" s="50"/>
      <c r="C5" s="50"/>
      <c r="D5" s="50"/>
      <c r="E5" s="50"/>
      <c r="F5" s="50"/>
      <c r="G5" s="50"/>
    </row>
    <row r="6" spans="1:7" ht="9.9499999999999993" customHeight="1">
      <c r="A6" s="50"/>
      <c r="B6" s="50"/>
      <c r="C6" s="50"/>
      <c r="D6" s="50"/>
      <c r="E6" s="50"/>
      <c r="F6" s="50"/>
      <c r="G6" s="50"/>
    </row>
    <row r="7" spans="1:7" ht="9.9499999999999993" customHeight="1">
      <c r="A7" s="50"/>
      <c r="B7" s="50"/>
      <c r="C7" s="50"/>
      <c r="D7" s="50"/>
      <c r="E7" s="50"/>
      <c r="F7" s="50"/>
      <c r="G7" s="50"/>
    </row>
    <row r="8" spans="1:7" ht="9.9499999999999993" customHeight="1">
      <c r="A8" s="50"/>
      <c r="B8" s="50"/>
      <c r="C8" s="50"/>
      <c r="D8" s="50"/>
      <c r="E8" s="50"/>
      <c r="F8" s="50"/>
      <c r="G8" s="50"/>
    </row>
    <row r="9" spans="1:7" ht="9.9499999999999993" customHeight="1">
      <c r="A9" s="50"/>
      <c r="B9" s="50"/>
      <c r="C9" s="50"/>
      <c r="D9" s="50"/>
      <c r="E9" s="50"/>
      <c r="F9" s="50"/>
      <c r="G9" s="50"/>
    </row>
    <row r="10" spans="1:7" ht="9.9499999999999993" customHeight="1">
      <c r="A10" s="50"/>
      <c r="B10" s="50"/>
      <c r="C10" s="50"/>
      <c r="D10" s="50"/>
      <c r="E10" s="50"/>
      <c r="F10" s="50"/>
      <c r="G10" s="50"/>
    </row>
    <row r="11" spans="1:7" ht="9.9499999999999993" customHeight="1">
      <c r="A11" s="50"/>
      <c r="B11" s="50"/>
      <c r="C11" s="50"/>
      <c r="D11" s="50"/>
      <c r="E11" s="50"/>
      <c r="F11" s="50"/>
      <c r="G11" s="50"/>
    </row>
    <row r="12" spans="1:7" ht="9.9499999999999993" customHeight="1">
      <c r="A12" s="50"/>
      <c r="B12" s="50"/>
      <c r="C12" s="50"/>
      <c r="D12" s="50"/>
      <c r="E12" s="50"/>
      <c r="F12" s="50"/>
      <c r="G12" s="50"/>
    </row>
    <row r="13" spans="1:7" ht="9.9499999999999993" customHeight="1">
      <c r="A13" s="50"/>
      <c r="B13" s="50"/>
      <c r="C13" s="50"/>
      <c r="D13" s="50"/>
      <c r="E13" s="50"/>
      <c r="F13" s="50"/>
      <c r="G13" s="50"/>
    </row>
    <row r="14" spans="1:7" ht="9.9499999999999993" customHeight="1">
      <c r="A14" s="50"/>
      <c r="B14" s="50"/>
      <c r="C14" s="50"/>
      <c r="D14" s="50"/>
      <c r="E14" s="50"/>
      <c r="F14" s="50"/>
      <c r="G14" s="50"/>
    </row>
    <row r="15" spans="1:7" ht="9.9499999999999993" customHeight="1">
      <c r="A15" s="50"/>
      <c r="B15" s="50"/>
      <c r="C15" s="50"/>
      <c r="D15" s="50"/>
      <c r="E15" s="50"/>
      <c r="F15" s="50"/>
      <c r="G15" s="50"/>
    </row>
    <row r="16" spans="1:7" ht="9.9499999999999993" customHeight="1">
      <c r="A16" s="50"/>
      <c r="B16" s="50"/>
      <c r="C16" s="50"/>
      <c r="D16" s="50"/>
      <c r="E16" s="50"/>
      <c r="F16" s="50"/>
      <c r="G16" s="50"/>
    </row>
    <row r="17" spans="1:7" ht="9.9499999999999993" customHeight="1">
      <c r="A17" s="50"/>
      <c r="B17" s="50"/>
      <c r="C17" s="50"/>
      <c r="D17" s="50"/>
      <c r="E17" s="50"/>
      <c r="F17" s="50"/>
      <c r="G17" s="50"/>
    </row>
    <row r="18" spans="1:7" ht="9.9499999999999993" customHeight="1">
      <c r="A18" s="50"/>
      <c r="B18" s="50"/>
      <c r="C18" s="50"/>
      <c r="D18" s="50"/>
      <c r="E18" s="50"/>
      <c r="F18" s="50"/>
      <c r="G18" s="50"/>
    </row>
    <row r="19" spans="1:7" ht="9.9499999999999993" customHeight="1">
      <c r="A19" s="50"/>
      <c r="B19" s="50"/>
      <c r="C19" s="50"/>
      <c r="D19" s="50"/>
      <c r="E19" s="50"/>
      <c r="F19" s="50"/>
      <c r="G19" s="50"/>
    </row>
    <row r="20" spans="1:7" ht="9.9499999999999993" customHeight="1">
      <c r="A20" s="50"/>
      <c r="B20" s="50"/>
      <c r="C20" s="50"/>
      <c r="D20" s="50"/>
      <c r="E20" s="50"/>
      <c r="F20" s="50"/>
      <c r="G20" s="50"/>
    </row>
    <row r="21" spans="1:7" ht="9.9499999999999993" customHeight="1">
      <c r="A21" s="50"/>
      <c r="B21" s="50"/>
      <c r="C21" s="50"/>
      <c r="D21" s="50"/>
      <c r="E21" s="50"/>
      <c r="F21" s="50"/>
      <c r="G21" s="50"/>
    </row>
    <row r="22" spans="1:7" ht="9.9499999999999993" customHeight="1">
      <c r="A22" s="50"/>
      <c r="B22" s="50"/>
      <c r="C22" s="50"/>
      <c r="D22" s="50"/>
      <c r="E22" s="50"/>
      <c r="F22" s="50"/>
      <c r="G22" s="50"/>
    </row>
    <row r="23" spans="1:7" ht="9.9499999999999993" customHeight="1">
      <c r="A23" s="50"/>
      <c r="B23" s="50"/>
      <c r="C23" s="50"/>
      <c r="D23" s="50"/>
      <c r="E23" s="50"/>
      <c r="F23" s="50"/>
      <c r="G23" s="50"/>
    </row>
    <row r="24" spans="1:7" ht="9.9499999999999993" customHeight="1">
      <c r="A24" s="50"/>
      <c r="B24" s="50"/>
      <c r="C24" s="50"/>
      <c r="D24" s="50"/>
      <c r="E24" s="50"/>
      <c r="F24" s="50"/>
      <c r="G24" s="50"/>
    </row>
    <row r="25" spans="1:7" ht="9.9499999999999993" customHeight="1">
      <c r="A25" s="50"/>
      <c r="B25" s="50"/>
      <c r="C25" s="50"/>
      <c r="D25" s="50"/>
      <c r="E25" s="50"/>
      <c r="F25" s="50"/>
      <c r="G25" s="50"/>
    </row>
    <row r="26" spans="1:7" ht="9.9499999999999993" customHeight="1">
      <c r="A26" s="50"/>
      <c r="B26" s="50"/>
      <c r="C26" s="50"/>
      <c r="D26" s="50"/>
      <c r="E26" s="50"/>
      <c r="F26" s="50"/>
      <c r="G26" s="50"/>
    </row>
    <row r="27" spans="1:7" ht="9.9499999999999993" customHeight="1">
      <c r="A27" s="50"/>
      <c r="B27" s="50"/>
      <c r="C27" s="50"/>
      <c r="D27" s="50"/>
      <c r="E27" s="50"/>
      <c r="F27" s="50"/>
      <c r="G27" s="50"/>
    </row>
    <row r="28" spans="1:7" ht="9.9499999999999993" customHeight="1">
      <c r="A28" s="50"/>
      <c r="B28" s="50"/>
      <c r="C28" s="50"/>
      <c r="D28" s="50"/>
      <c r="E28" s="50"/>
      <c r="F28" s="50"/>
      <c r="G28" s="50"/>
    </row>
    <row r="29" spans="1:7" ht="9.9499999999999993" customHeight="1">
      <c r="A29" s="50"/>
      <c r="B29" s="50"/>
      <c r="C29" s="50"/>
      <c r="D29" s="50"/>
      <c r="E29" s="50"/>
      <c r="F29" s="50"/>
      <c r="G29" s="50"/>
    </row>
    <row r="30" spans="1:7" ht="9.9499999999999993" customHeight="1">
      <c r="A30" s="50"/>
      <c r="B30" s="50"/>
      <c r="C30" s="50"/>
      <c r="D30" s="50"/>
      <c r="E30" s="50"/>
      <c r="F30" s="50"/>
      <c r="G30" s="50"/>
    </row>
    <row r="34" spans="1:5" ht="9.9499999999999993" customHeight="1">
      <c r="A34" s="13" t="s">
        <v>221</v>
      </c>
    </row>
    <row r="35" spans="1:5" ht="2.25" customHeight="1"/>
    <row r="39" spans="1:5" s="57" customFormat="1" ht="53.25" customHeight="1">
      <c r="A39" s="85"/>
      <c r="B39" s="86" t="s">
        <v>222</v>
      </c>
      <c r="C39" s="86" t="s">
        <v>223</v>
      </c>
      <c r="D39" s="86" t="s">
        <v>224</v>
      </c>
    </row>
    <row r="40" spans="1:5" s="57" customFormat="1" ht="25.5">
      <c r="A40" s="87" t="s">
        <v>225</v>
      </c>
      <c r="B40" s="88">
        <v>0.70877155477007125</v>
      </c>
      <c r="C40" s="88">
        <v>3.7861592256204224</v>
      </c>
      <c r="D40" s="88">
        <v>4.5217660000000048</v>
      </c>
      <c r="E40" s="89"/>
    </row>
    <row r="41" spans="1:5" s="57" customFormat="1" ht="25.5">
      <c r="A41" s="87" t="s">
        <v>226</v>
      </c>
      <c r="B41" s="88">
        <v>-3.2747017806183054</v>
      </c>
      <c r="C41" s="88">
        <v>10.665606589519028</v>
      </c>
      <c r="D41" s="88">
        <v>7.0416379999999945</v>
      </c>
      <c r="E41" s="90"/>
    </row>
    <row r="42" spans="1:5" s="57" customFormat="1" ht="38.25">
      <c r="A42" s="87" t="s">
        <v>227</v>
      </c>
      <c r="B42" s="88">
        <v>-0.78160365940191934</v>
      </c>
      <c r="C42" s="88">
        <v>-0.21537350781655196</v>
      </c>
      <c r="D42" s="88">
        <v>1</v>
      </c>
      <c r="E42" s="90"/>
    </row>
    <row r="43" spans="1:5" s="57" customFormat="1" ht="15">
      <c r="A43" s="87" t="s">
        <v>23</v>
      </c>
      <c r="B43" s="88">
        <v>6.9597020646461338E-2</v>
      </c>
      <c r="C43" s="88">
        <v>0.68984776586151764</v>
      </c>
      <c r="D43" s="88">
        <v>0.75992490000000856</v>
      </c>
      <c r="E43" s="89"/>
    </row>
    <row r="44" spans="1:5" s="57" customFormat="1" ht="51">
      <c r="A44" s="87" t="s">
        <v>228</v>
      </c>
      <c r="B44" s="88">
        <v>0.48752065235395659</v>
      </c>
      <c r="C44" s="88">
        <v>2.394549424669945</v>
      </c>
      <c r="D44" s="88">
        <v>2.8937439999999981</v>
      </c>
      <c r="E44" s="89"/>
    </row>
    <row r="45" spans="1:5" s="57" customFormat="1" ht="25.5">
      <c r="A45" s="87" t="s">
        <v>229</v>
      </c>
      <c r="B45" s="88">
        <v>0.14814171122496944</v>
      </c>
      <c r="C45" s="88">
        <v>-0.55436007272688936</v>
      </c>
      <c r="D45" s="88">
        <v>0.41</v>
      </c>
      <c r="E45" s="90"/>
    </row>
    <row r="46" spans="1:5" s="57" customFormat="1" ht="15"/>
  </sheetData>
  <pageMargins left="0.98425196850393704" right="1.0236220472440944" top="1.2204724409448819" bottom="1.2204724409448819" header="0.31496062992125984" footer="0.31496062992125984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zoomScale="120" zoomScaleNormal="120" workbookViewId="0">
      <selection activeCell="H4" sqref="H4"/>
    </sheetView>
  </sheetViews>
  <sheetFormatPr defaultRowHeight="9.9499999999999993" customHeight="1"/>
  <cols>
    <col min="1" max="5" width="10.7109375" style="10" customWidth="1"/>
    <col min="6" max="6" width="10.85546875" style="10" customWidth="1"/>
    <col min="7" max="7" width="9.85546875" style="10" customWidth="1"/>
    <col min="8" max="8" width="10.5703125" style="10" customWidth="1"/>
    <col min="9" max="16384" width="9.140625" style="10"/>
  </cols>
  <sheetData>
    <row r="1" spans="1:1" s="24" customFormat="1" ht="12" customHeight="1">
      <c r="A1" s="23" t="s">
        <v>239</v>
      </c>
    </row>
    <row r="2" spans="1:1" s="24" customFormat="1" ht="12" customHeight="1">
      <c r="A2" s="26" t="s">
        <v>238</v>
      </c>
    </row>
    <row r="3" spans="1:1" ht="12" customHeight="1"/>
    <row r="24" spans="1:5" ht="9.9499999999999993" customHeight="1">
      <c r="A24" s="13" t="s">
        <v>221</v>
      </c>
    </row>
    <row r="27" spans="1:5" ht="45.75" customHeight="1">
      <c r="A27" s="36"/>
      <c r="B27" s="93" t="s">
        <v>237</v>
      </c>
      <c r="C27" s="93" t="s">
        <v>236</v>
      </c>
      <c r="D27" s="93" t="s">
        <v>235</v>
      </c>
      <c r="E27" s="92" t="s">
        <v>118</v>
      </c>
    </row>
    <row r="28" spans="1:5" ht="25.5">
      <c r="A28" s="91" t="s">
        <v>234</v>
      </c>
      <c r="B28" s="53">
        <v>-4.0910862439235256</v>
      </c>
      <c r="C28" s="53">
        <v>1.3664489080383202</v>
      </c>
      <c r="D28" s="53">
        <v>3.5891080775184214</v>
      </c>
      <c r="E28" s="53">
        <f t="shared" ref="E28:E33" si="0">SUM(B28:D28)</f>
        <v>0.86447074163321602</v>
      </c>
    </row>
    <row r="29" spans="1:5" ht="25.5">
      <c r="A29" s="91" t="s">
        <v>233</v>
      </c>
      <c r="B29" s="53">
        <v>-5.1347817559233677</v>
      </c>
      <c r="C29" s="53">
        <v>0.13448117851611041</v>
      </c>
      <c r="D29" s="53">
        <v>1.8238268787489353</v>
      </c>
      <c r="E29" s="53">
        <f t="shared" si="0"/>
        <v>-3.176473698658322</v>
      </c>
    </row>
    <row r="30" spans="1:5" ht="25.5">
      <c r="A30" s="91" t="s">
        <v>232</v>
      </c>
      <c r="B30" s="53">
        <v>-5.2457089522696894</v>
      </c>
      <c r="C30" s="53">
        <v>2.3465907603966052</v>
      </c>
      <c r="D30" s="53">
        <v>2.3104361681564267</v>
      </c>
      <c r="E30" s="53">
        <f t="shared" si="0"/>
        <v>-0.58868202371665745</v>
      </c>
    </row>
    <row r="31" spans="1:5" ht="15">
      <c r="A31" s="36" t="s">
        <v>23</v>
      </c>
      <c r="B31" s="53">
        <v>-1.5662231513045244</v>
      </c>
      <c r="C31" s="53">
        <v>-0.47490408035115728</v>
      </c>
      <c r="D31" s="53">
        <v>2.1469484529073934</v>
      </c>
      <c r="E31" s="53">
        <f t="shared" si="0"/>
        <v>0.10582122125171178</v>
      </c>
    </row>
    <row r="32" spans="1:5" ht="38.25">
      <c r="A32" s="91" t="s">
        <v>231</v>
      </c>
      <c r="B32" s="53">
        <v>-1.5969495127376998</v>
      </c>
      <c r="C32" s="53">
        <v>0.83774907102176499</v>
      </c>
      <c r="D32" s="53">
        <v>1.2699105846404324</v>
      </c>
      <c r="E32" s="53">
        <f t="shared" si="0"/>
        <v>0.51071014292449757</v>
      </c>
    </row>
    <row r="33" spans="1:5" ht="25.5">
      <c r="A33" s="91" t="s">
        <v>230</v>
      </c>
      <c r="B33" s="53">
        <v>-1.2136431342006704</v>
      </c>
      <c r="C33" s="53">
        <v>8.8508353833960385E-2</v>
      </c>
      <c r="D33" s="53">
        <v>1.2888659913759204</v>
      </c>
      <c r="E33" s="53">
        <f t="shared" si="0"/>
        <v>0.1637312110092104</v>
      </c>
    </row>
  </sheetData>
  <pageMargins left="1.5748031496062993" right="1.6141732283464567" top="1.2204724409448819" bottom="4.1732283464566935" header="0.31496062992125984" footer="0.31496062992125984"/>
  <pageSetup paperSize="9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="145" zoomScaleNormal="145" workbookViewId="0">
      <selection activeCell="J3" sqref="J3"/>
    </sheetView>
  </sheetViews>
  <sheetFormatPr defaultRowHeight="9"/>
  <cols>
    <col min="1" max="8" width="9.85546875" style="14" customWidth="1"/>
    <col min="9" max="16384" width="9.140625" style="14"/>
  </cols>
  <sheetData>
    <row r="1" spans="1:8" s="95" customFormat="1" ht="12" customHeight="1">
      <c r="A1" s="94" t="s">
        <v>240</v>
      </c>
    </row>
    <row r="2" spans="1:8" s="95" customFormat="1" ht="12" customHeight="1">
      <c r="A2" s="94" t="s">
        <v>241</v>
      </c>
    </row>
    <row r="3" spans="1:8" s="95" customFormat="1" ht="12" customHeight="1">
      <c r="A3" s="96" t="s">
        <v>242</v>
      </c>
      <c r="B3" s="96"/>
      <c r="C3" s="96"/>
      <c r="D3" s="96"/>
      <c r="E3" s="96"/>
      <c r="F3" s="96"/>
      <c r="G3" s="96"/>
      <c r="H3" s="96"/>
    </row>
    <row r="4" spans="1:8" ht="9.9499999999999993" customHeight="1">
      <c r="A4" s="97"/>
      <c r="B4" s="97"/>
      <c r="C4" s="97"/>
      <c r="D4" s="97"/>
      <c r="E4" s="97"/>
      <c r="F4" s="97"/>
      <c r="G4" s="97"/>
      <c r="H4" s="97"/>
    </row>
    <row r="5" spans="1:8" ht="9.9499999999999993" customHeight="1">
      <c r="A5" s="97"/>
      <c r="B5" s="97"/>
      <c r="C5" s="97"/>
      <c r="D5" s="97"/>
      <c r="E5" s="97"/>
      <c r="F5" s="97"/>
      <c r="G5" s="97"/>
      <c r="H5" s="97"/>
    </row>
    <row r="6" spans="1:8" ht="9.9499999999999993" customHeight="1">
      <c r="A6" s="97"/>
      <c r="B6" s="97"/>
      <c r="C6" s="97"/>
      <c r="D6" s="97"/>
      <c r="E6" s="97"/>
      <c r="F6" s="97"/>
      <c r="G6" s="97"/>
      <c r="H6" s="97"/>
    </row>
    <row r="7" spans="1:8" ht="9.9499999999999993" customHeight="1">
      <c r="A7" s="97"/>
      <c r="B7" s="97"/>
      <c r="C7" s="97"/>
      <c r="D7" s="97"/>
      <c r="E7" s="97"/>
      <c r="F7" s="97"/>
      <c r="G7" s="97"/>
      <c r="H7" s="97"/>
    </row>
    <row r="8" spans="1:8" ht="9.9499999999999993" customHeight="1">
      <c r="A8" s="97"/>
      <c r="B8" s="97"/>
      <c r="C8" s="97"/>
      <c r="D8" s="97"/>
      <c r="E8" s="97"/>
      <c r="F8" s="97"/>
      <c r="G8" s="97"/>
      <c r="H8" s="97"/>
    </row>
    <row r="9" spans="1:8" ht="9.9499999999999993" customHeight="1">
      <c r="A9" s="97"/>
      <c r="B9" s="97"/>
      <c r="C9" s="97"/>
      <c r="D9" s="97"/>
      <c r="E9" s="97"/>
      <c r="F9" s="97"/>
      <c r="G9" s="97"/>
      <c r="H9" s="97"/>
    </row>
    <row r="10" spans="1:8" ht="9.9499999999999993" customHeight="1">
      <c r="A10" s="97"/>
      <c r="B10" s="97"/>
      <c r="C10" s="97"/>
      <c r="D10" s="97"/>
      <c r="E10" s="97"/>
      <c r="F10" s="97"/>
      <c r="G10" s="97"/>
      <c r="H10" s="97"/>
    </row>
    <row r="11" spans="1:8" ht="9.9499999999999993" customHeight="1">
      <c r="A11" s="97"/>
      <c r="B11" s="97"/>
      <c r="C11" s="97"/>
      <c r="D11" s="97"/>
      <c r="E11" s="97"/>
      <c r="F11" s="97"/>
      <c r="G11" s="97"/>
      <c r="H11" s="97"/>
    </row>
    <row r="12" spans="1:8" ht="9.9499999999999993" customHeight="1">
      <c r="A12" s="97"/>
      <c r="B12" s="97"/>
      <c r="C12" s="97"/>
      <c r="D12" s="97"/>
      <c r="E12" s="97"/>
      <c r="F12" s="97"/>
      <c r="G12" s="97"/>
      <c r="H12" s="97"/>
    </row>
    <row r="13" spans="1:8" ht="9.9499999999999993" customHeight="1">
      <c r="A13" s="97"/>
      <c r="B13" s="97"/>
      <c r="C13" s="97"/>
      <c r="D13" s="97"/>
      <c r="E13" s="97"/>
      <c r="F13" s="97"/>
      <c r="G13" s="97"/>
      <c r="H13" s="97"/>
    </row>
    <row r="14" spans="1:8" ht="9.9499999999999993" customHeight="1">
      <c r="A14" s="97"/>
      <c r="B14" s="97"/>
      <c r="C14" s="97"/>
      <c r="D14" s="97"/>
      <c r="E14" s="97"/>
      <c r="F14" s="97"/>
      <c r="G14" s="97"/>
      <c r="H14" s="97"/>
    </row>
    <row r="15" spans="1:8" ht="9.9499999999999993" customHeight="1">
      <c r="A15" s="97"/>
      <c r="B15" s="97"/>
      <c r="C15" s="97"/>
      <c r="D15" s="97"/>
      <c r="E15" s="97"/>
      <c r="F15" s="97"/>
      <c r="G15" s="97"/>
      <c r="H15" s="97"/>
    </row>
    <row r="16" spans="1:8" ht="9.9499999999999993" customHeight="1">
      <c r="A16" s="97"/>
      <c r="B16" s="97"/>
      <c r="C16" s="97"/>
      <c r="D16" s="97"/>
      <c r="E16" s="97"/>
      <c r="F16" s="97"/>
      <c r="G16" s="97"/>
      <c r="H16" s="97"/>
    </row>
    <row r="17" spans="1:14" ht="9.9499999999999993" customHeight="1">
      <c r="A17" s="97"/>
      <c r="B17" s="97"/>
      <c r="C17" s="97"/>
      <c r="D17" s="97"/>
      <c r="E17" s="97"/>
      <c r="F17" s="97"/>
      <c r="G17" s="97"/>
      <c r="H17" s="97"/>
    </row>
    <row r="18" spans="1:14" ht="9.9499999999999993" customHeight="1">
      <c r="A18" s="97"/>
      <c r="B18" s="97"/>
      <c r="C18" s="97"/>
      <c r="D18" s="97"/>
      <c r="E18" s="97"/>
      <c r="F18" s="97"/>
      <c r="G18" s="97"/>
      <c r="H18" s="97"/>
    </row>
    <row r="19" spans="1:14" ht="9.9499999999999993" customHeight="1">
      <c r="A19" s="97"/>
      <c r="B19" s="97"/>
      <c r="C19" s="97"/>
      <c r="D19" s="97"/>
      <c r="E19" s="97"/>
      <c r="F19" s="97"/>
      <c r="G19" s="97"/>
      <c r="H19" s="97"/>
    </row>
    <row r="20" spans="1:14" ht="9.9499999999999993" customHeight="1">
      <c r="A20" s="97"/>
      <c r="B20" s="97"/>
      <c r="C20" s="97"/>
      <c r="D20" s="97"/>
      <c r="E20" s="97"/>
      <c r="F20" s="97"/>
      <c r="G20" s="97"/>
      <c r="H20" s="97"/>
    </row>
    <row r="21" spans="1:14" ht="9.9499999999999993" customHeight="1">
      <c r="A21" s="97"/>
      <c r="B21" s="97"/>
      <c r="C21" s="97"/>
      <c r="D21" s="97"/>
      <c r="E21" s="97"/>
      <c r="F21" s="97"/>
      <c r="G21" s="97"/>
      <c r="H21" s="97"/>
    </row>
    <row r="22" spans="1:14" ht="9.9499999999999993" customHeight="1">
      <c r="A22" s="97"/>
      <c r="B22" s="97"/>
      <c r="C22" s="97"/>
      <c r="D22" s="97"/>
      <c r="E22" s="97"/>
      <c r="F22" s="97"/>
      <c r="G22" s="97"/>
      <c r="H22" s="97"/>
    </row>
    <row r="23" spans="1:14" ht="9.9499999999999993" customHeight="1">
      <c r="A23" s="97"/>
      <c r="B23" s="97"/>
      <c r="C23" s="97"/>
      <c r="D23" s="97"/>
      <c r="E23" s="97"/>
      <c r="F23" s="97"/>
      <c r="G23" s="97"/>
      <c r="H23" s="97"/>
    </row>
    <row r="24" spans="1:14" ht="9.9499999999999993" customHeight="1">
      <c r="A24" s="97"/>
      <c r="B24" s="97"/>
      <c r="C24" s="97"/>
      <c r="D24" s="97"/>
      <c r="E24" s="97"/>
      <c r="F24" s="97"/>
      <c r="G24" s="97"/>
      <c r="H24" s="97"/>
    </row>
    <row r="25" spans="1:14" ht="9.9499999999999993" customHeight="1"/>
    <row r="26" spans="1:14" ht="9.9499999999999993" customHeight="1">
      <c r="A26" s="14" t="s">
        <v>221</v>
      </c>
    </row>
    <row r="28" spans="1:14" s="98" customFormat="1" ht="15"/>
    <row r="29" spans="1:14" s="98" customFormat="1" ht="38.25">
      <c r="A29" s="99" t="s">
        <v>243</v>
      </c>
      <c r="B29" s="100" t="s">
        <v>222</v>
      </c>
      <c r="C29" s="101" t="s">
        <v>223</v>
      </c>
      <c r="D29" s="101" t="s">
        <v>244</v>
      </c>
      <c r="F29" s="101" t="s">
        <v>245</v>
      </c>
      <c r="G29" s="101" t="s">
        <v>236</v>
      </c>
      <c r="H29" s="101" t="s">
        <v>235</v>
      </c>
      <c r="I29" s="101" t="s">
        <v>222</v>
      </c>
      <c r="N29" s="102"/>
    </row>
    <row r="30" spans="1:14" s="98" customFormat="1" ht="25.5">
      <c r="A30" s="103" t="s">
        <v>246</v>
      </c>
      <c r="B30" s="104">
        <v>2.4399819128327227</v>
      </c>
      <c r="C30" s="104">
        <v>-1.4977289125489679</v>
      </c>
      <c r="D30" s="104">
        <v>0.90570868571429042</v>
      </c>
      <c r="F30" s="104">
        <v>-1.4535463668173001</v>
      </c>
      <c r="G30" s="104">
        <v>2.4716948243177495</v>
      </c>
      <c r="H30" s="104">
        <v>1.4435815215139591</v>
      </c>
      <c r="I30" s="104">
        <v>2.4399819128327227</v>
      </c>
      <c r="N30" s="102"/>
    </row>
    <row r="31" spans="1:14" s="98" customFormat="1" ht="25.5">
      <c r="A31" s="105" t="s">
        <v>247</v>
      </c>
      <c r="B31" s="104">
        <v>-2.6838772686265</v>
      </c>
      <c r="C31" s="104">
        <v>7.3348295193605528</v>
      </c>
      <c r="D31" s="104">
        <v>4.4540944285714303</v>
      </c>
      <c r="F31" s="104">
        <v>-7.0150170655126747</v>
      </c>
      <c r="G31" s="104">
        <v>1.7035416535852832</v>
      </c>
      <c r="H31" s="104">
        <v>2.9048644644053212</v>
      </c>
      <c r="I31" s="104">
        <v>-2.6838772686265</v>
      </c>
      <c r="N31" s="102"/>
    </row>
    <row r="32" spans="1:14" s="98" customFormat="1" ht="25.5">
      <c r="A32" s="106" t="s">
        <v>248</v>
      </c>
      <c r="B32" s="104">
        <v>-4.8071502043704362</v>
      </c>
      <c r="C32" s="104">
        <v>10.310103554159289</v>
      </c>
      <c r="D32" s="104">
        <v>5.007331185714281</v>
      </c>
      <c r="F32" s="104">
        <v>-2.1244211128480961</v>
      </c>
      <c r="G32" s="104">
        <v>-7.8735759324794374</v>
      </c>
      <c r="H32" s="104">
        <v>5.571275982792101</v>
      </c>
      <c r="I32" s="104">
        <v>-4.8071502043704362</v>
      </c>
      <c r="N32" s="102"/>
    </row>
    <row r="33" spans="1:9" ht="25.5">
      <c r="A33" s="106" t="s">
        <v>249</v>
      </c>
      <c r="B33" s="104">
        <v>6.6287113270549147</v>
      </c>
      <c r="C33" s="104">
        <v>-6.8742921985759153</v>
      </c>
      <c r="D33" s="104">
        <v>-0.70125785714285627</v>
      </c>
      <c r="F33" s="104">
        <v>19.274717109405625</v>
      </c>
      <c r="G33" s="104">
        <v>-10.202084357575414</v>
      </c>
      <c r="H33" s="104">
        <v>-0.44581777867656047</v>
      </c>
      <c r="I33" s="104">
        <v>6.6287113270549147</v>
      </c>
    </row>
  </sheetData>
  <pageMargins left="0.98425196850393704" right="1.0236220472440944" top="1.4960629921259843" bottom="1.4960629921259843" header="0.31496062992125984" footer="0.31496062992125984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63"/>
  <sheetViews>
    <sheetView zoomScale="140" zoomScaleNormal="140" workbookViewId="0">
      <selection activeCell="I5" sqref="I5"/>
    </sheetView>
  </sheetViews>
  <sheetFormatPr defaultRowHeight="9.9499999999999993" customHeight="1"/>
  <cols>
    <col min="1" max="8" width="9.7109375" style="109" customWidth="1"/>
    <col min="9" max="16384" width="9.140625" style="109"/>
  </cols>
  <sheetData>
    <row r="1" spans="1:1" s="108" customFormat="1" ht="12" customHeight="1">
      <c r="A1" s="107" t="s">
        <v>250</v>
      </c>
    </row>
    <row r="2" spans="1:1" ht="12" customHeight="1">
      <c r="A2" s="107" t="s">
        <v>251</v>
      </c>
    </row>
    <row r="3" spans="1:1" ht="12" customHeight="1">
      <c r="A3" s="107" t="s">
        <v>252</v>
      </c>
    </row>
    <row r="4" spans="1:1" ht="12" customHeight="1"/>
    <row r="26" spans="1:76" ht="6" customHeight="1"/>
    <row r="27" spans="1:76" ht="9.9499999999999993" customHeight="1">
      <c r="A27" s="109" t="s">
        <v>253</v>
      </c>
    </row>
    <row r="29" spans="1:76" s="110" customFormat="1" ht="9.9499999999999993" customHeight="1"/>
    <row r="30" spans="1:76" s="111" customFormat="1" ht="12.75">
      <c r="A30" s="111" t="s">
        <v>254</v>
      </c>
      <c r="B30" s="112">
        <v>40544</v>
      </c>
      <c r="C30" s="112">
        <v>40575</v>
      </c>
      <c r="D30" s="112">
        <v>40603</v>
      </c>
      <c r="E30" s="112">
        <v>40634</v>
      </c>
      <c r="F30" s="112">
        <v>40664</v>
      </c>
      <c r="G30" s="112">
        <v>40695</v>
      </c>
      <c r="H30" s="112">
        <v>40725</v>
      </c>
      <c r="I30" s="112">
        <v>40756</v>
      </c>
      <c r="J30" s="112">
        <v>40787</v>
      </c>
      <c r="K30" s="112">
        <v>40817</v>
      </c>
      <c r="L30" s="112">
        <v>40848</v>
      </c>
      <c r="M30" s="112">
        <v>40878</v>
      </c>
      <c r="N30" s="112">
        <v>40909</v>
      </c>
      <c r="O30" s="112">
        <v>40940</v>
      </c>
      <c r="P30" s="112">
        <v>40969</v>
      </c>
      <c r="Q30" s="112">
        <v>41000</v>
      </c>
      <c r="R30" s="112">
        <v>41030</v>
      </c>
      <c r="S30" s="112">
        <v>41061</v>
      </c>
      <c r="T30" s="112">
        <v>41091</v>
      </c>
      <c r="U30" s="112">
        <v>41122</v>
      </c>
      <c r="V30" s="112">
        <v>41153</v>
      </c>
      <c r="W30" s="112">
        <v>41183</v>
      </c>
      <c r="X30" s="112">
        <v>41214</v>
      </c>
      <c r="Y30" s="112">
        <v>41244</v>
      </c>
      <c r="Z30" s="112">
        <v>41275</v>
      </c>
      <c r="AA30" s="112">
        <v>41306</v>
      </c>
      <c r="AB30" s="112">
        <v>41334</v>
      </c>
      <c r="AC30" s="112">
        <v>41365</v>
      </c>
      <c r="AD30" s="112">
        <v>41395</v>
      </c>
      <c r="AE30" s="112">
        <v>41426</v>
      </c>
      <c r="AF30" s="112">
        <v>41456</v>
      </c>
      <c r="AG30" s="112">
        <v>41487</v>
      </c>
      <c r="AH30" s="112">
        <v>41518</v>
      </c>
      <c r="AI30" s="112">
        <v>41548</v>
      </c>
      <c r="AJ30" s="112">
        <v>41579</v>
      </c>
      <c r="AK30" s="112">
        <v>41609</v>
      </c>
      <c r="AL30" s="112">
        <v>41640</v>
      </c>
      <c r="AM30" s="112">
        <v>41671</v>
      </c>
      <c r="AN30" s="112">
        <v>41699</v>
      </c>
      <c r="AO30" s="112">
        <v>41730</v>
      </c>
      <c r="AP30" s="112">
        <v>41760</v>
      </c>
      <c r="AQ30" s="112">
        <v>41791</v>
      </c>
      <c r="AR30" s="112">
        <v>41821</v>
      </c>
      <c r="AS30" s="112">
        <v>41852</v>
      </c>
      <c r="AT30" s="112">
        <v>41883</v>
      </c>
      <c r="AU30" s="112">
        <v>41913</v>
      </c>
      <c r="AV30" s="112">
        <v>41944</v>
      </c>
      <c r="AW30" s="112">
        <v>41974</v>
      </c>
      <c r="AX30" s="112">
        <v>42005</v>
      </c>
      <c r="AY30" s="112">
        <v>42036</v>
      </c>
      <c r="AZ30" s="112">
        <v>42064</v>
      </c>
      <c r="BA30" s="112">
        <v>42095</v>
      </c>
      <c r="BB30" s="112">
        <v>42125</v>
      </c>
      <c r="BC30" s="112">
        <v>42156</v>
      </c>
      <c r="BD30" s="112">
        <v>42186</v>
      </c>
      <c r="BE30" s="112">
        <v>42217</v>
      </c>
      <c r="BF30" s="112">
        <v>42248</v>
      </c>
      <c r="BG30" s="112">
        <v>42278</v>
      </c>
      <c r="BH30" s="112">
        <v>42309</v>
      </c>
      <c r="BI30" s="112">
        <v>42339</v>
      </c>
      <c r="BJ30" s="112">
        <v>42370</v>
      </c>
      <c r="BK30" s="112">
        <v>42401</v>
      </c>
      <c r="BL30" s="112">
        <v>42430</v>
      </c>
      <c r="BM30" s="112">
        <v>42461</v>
      </c>
      <c r="BN30" s="112">
        <v>42491</v>
      </c>
      <c r="BO30" s="112">
        <v>42522</v>
      </c>
      <c r="BP30" s="112">
        <v>42552</v>
      </c>
      <c r="BQ30" s="112">
        <v>42583</v>
      </c>
      <c r="BR30" s="112">
        <v>42614</v>
      </c>
      <c r="BS30" s="112">
        <v>42644</v>
      </c>
      <c r="BT30" s="112">
        <v>42675</v>
      </c>
      <c r="BU30" s="112">
        <v>42705</v>
      </c>
      <c r="BV30" s="112">
        <v>42736</v>
      </c>
      <c r="BW30" s="112">
        <v>42767</v>
      </c>
      <c r="BX30" s="112">
        <v>42795</v>
      </c>
    </row>
    <row r="31" spans="1:76" s="111" customFormat="1" ht="12.75">
      <c r="A31" s="111" t="s">
        <v>255</v>
      </c>
      <c r="B31" s="111">
        <v>3.7</v>
      </c>
      <c r="C31" s="111">
        <v>4</v>
      </c>
      <c r="D31" s="111">
        <v>4.3</v>
      </c>
      <c r="E31" s="111">
        <v>5.5</v>
      </c>
      <c r="F31" s="111">
        <v>5.6</v>
      </c>
      <c r="G31" s="111">
        <v>6.2</v>
      </c>
      <c r="H31" s="111">
        <v>5.4</v>
      </c>
      <c r="I31" s="111">
        <v>6.9</v>
      </c>
      <c r="J31" s="111">
        <v>6.7</v>
      </c>
      <c r="K31" s="111">
        <v>6.9</v>
      </c>
      <c r="L31" s="111">
        <v>6.5</v>
      </c>
      <c r="M31" s="111">
        <v>6.8</v>
      </c>
      <c r="N31" s="111">
        <v>6.7</v>
      </c>
      <c r="O31" s="111">
        <v>6.4</v>
      </c>
      <c r="P31" s="111">
        <v>6.4</v>
      </c>
      <c r="Q31" s="111">
        <v>4.9000000000000004</v>
      </c>
      <c r="R31" s="111">
        <v>5.2</v>
      </c>
      <c r="S31" s="111">
        <v>4.9000000000000004</v>
      </c>
      <c r="T31" s="111">
        <v>6.3</v>
      </c>
      <c r="U31" s="111">
        <v>4.7</v>
      </c>
      <c r="V31" s="111">
        <v>4.3</v>
      </c>
      <c r="W31" s="111">
        <v>4.0999999999999996</v>
      </c>
      <c r="X31" s="111">
        <v>4</v>
      </c>
      <c r="Y31" s="111">
        <v>3.8</v>
      </c>
      <c r="Z31" s="111">
        <v>3.9</v>
      </c>
      <c r="AA31" s="111">
        <v>4</v>
      </c>
      <c r="AB31" s="111">
        <v>4.5</v>
      </c>
      <c r="AC31" s="111">
        <v>3.9</v>
      </c>
      <c r="AD31" s="111">
        <v>4.3</v>
      </c>
      <c r="AE31" s="111">
        <v>3.9</v>
      </c>
      <c r="AF31" s="111">
        <v>3.9</v>
      </c>
      <c r="AG31" s="111">
        <v>3.9</v>
      </c>
      <c r="AH31" s="111">
        <v>3.9</v>
      </c>
      <c r="AI31" s="111">
        <v>3.7</v>
      </c>
      <c r="AJ31" s="111">
        <v>3.6</v>
      </c>
      <c r="AK31" s="111">
        <v>3.4</v>
      </c>
      <c r="AL31" s="111">
        <v>3.5</v>
      </c>
      <c r="AM31" s="111">
        <v>3.4</v>
      </c>
      <c r="AN31" s="111">
        <v>3.2</v>
      </c>
      <c r="AO31" s="111">
        <v>3.3</v>
      </c>
      <c r="AP31" s="111">
        <v>3</v>
      </c>
      <c r="AQ31" s="111">
        <v>2.7</v>
      </c>
      <c r="AR31" s="111">
        <v>2.9</v>
      </c>
      <c r="AS31" s="111">
        <v>2.6</v>
      </c>
      <c r="AT31" s="111">
        <v>2.4</v>
      </c>
      <c r="AU31" s="111">
        <v>2.1</v>
      </c>
      <c r="AV31" s="111">
        <v>2.5</v>
      </c>
      <c r="AW31" s="111">
        <v>2.2999999999999998</v>
      </c>
      <c r="AX31" s="111">
        <v>2.1</v>
      </c>
      <c r="AY31" s="111">
        <v>2.2000000000000002</v>
      </c>
      <c r="AZ31" s="111">
        <v>2.4</v>
      </c>
      <c r="BA31" s="111">
        <v>2.5</v>
      </c>
      <c r="BB31" s="111">
        <v>2.7</v>
      </c>
      <c r="BC31" s="111">
        <v>2.5</v>
      </c>
      <c r="BD31" s="111">
        <v>3.4</v>
      </c>
      <c r="BE31" s="111">
        <v>2.7</v>
      </c>
      <c r="BF31" s="111">
        <v>2.8</v>
      </c>
      <c r="BG31" s="111">
        <v>3</v>
      </c>
      <c r="BH31" s="111">
        <v>2.7</v>
      </c>
      <c r="BI31" s="111">
        <v>2.2999999999999998</v>
      </c>
      <c r="BJ31" s="111">
        <v>2.9</v>
      </c>
      <c r="BK31" s="111">
        <v>2.4</v>
      </c>
      <c r="BL31" s="111">
        <v>2.4</v>
      </c>
      <c r="BM31" s="111">
        <v>2.2000000000000002</v>
      </c>
      <c r="BN31" s="111">
        <v>2.2000000000000002</v>
      </c>
      <c r="BO31" s="111">
        <v>2.5</v>
      </c>
      <c r="BP31" s="111">
        <v>2.2000000000000002</v>
      </c>
      <c r="BQ31" s="111">
        <v>2.2000000000000002</v>
      </c>
      <c r="BR31" s="111">
        <v>2.2000000000000002</v>
      </c>
      <c r="BS31" s="111">
        <v>2</v>
      </c>
      <c r="BT31" s="111">
        <v>2</v>
      </c>
      <c r="BU31" s="111">
        <v>1.9</v>
      </c>
      <c r="BV31" s="111">
        <v>1.9</v>
      </c>
      <c r="BW31" s="111">
        <v>2</v>
      </c>
      <c r="BX31" s="111">
        <v>2</v>
      </c>
    </row>
    <row r="32" spans="1:76" s="111" customFormat="1" ht="12.75">
      <c r="A32" s="111" t="s">
        <v>256</v>
      </c>
      <c r="B32" s="111">
        <v>2.1</v>
      </c>
      <c r="C32" s="111">
        <v>2.2999999999999998</v>
      </c>
      <c r="D32" s="111">
        <v>2.4</v>
      </c>
      <c r="E32" s="111">
        <v>2.5</v>
      </c>
      <c r="F32" s="111">
        <v>2.7</v>
      </c>
      <c r="G32" s="111">
        <v>3</v>
      </c>
      <c r="H32" s="111">
        <v>3</v>
      </c>
      <c r="I32" s="111">
        <v>3.1</v>
      </c>
      <c r="J32" s="111">
        <v>3.3</v>
      </c>
      <c r="K32" s="111">
        <v>3.5</v>
      </c>
      <c r="L32" s="111">
        <v>3.5</v>
      </c>
      <c r="M32" s="111">
        <v>3.5</v>
      </c>
      <c r="N32" s="111">
        <v>3.4</v>
      </c>
      <c r="O32" s="111">
        <v>3.5</v>
      </c>
      <c r="P32" s="111">
        <v>3.5</v>
      </c>
      <c r="Q32" s="111">
        <v>3.3</v>
      </c>
      <c r="R32" s="111">
        <v>3.2</v>
      </c>
      <c r="S32" s="111">
        <v>3.2</v>
      </c>
      <c r="T32" s="111">
        <v>3.3</v>
      </c>
      <c r="U32" s="111">
        <v>2.8</v>
      </c>
      <c r="V32" s="111">
        <v>3</v>
      </c>
      <c r="W32" s="111">
        <v>2.6</v>
      </c>
      <c r="X32" s="111">
        <v>2.4</v>
      </c>
      <c r="Y32" s="111">
        <v>2.5</v>
      </c>
      <c r="Z32" s="111">
        <v>2.6</v>
      </c>
      <c r="AA32" s="111">
        <v>2.4</v>
      </c>
      <c r="AB32" s="111">
        <v>2.2999999999999998</v>
      </c>
      <c r="AC32" s="111">
        <v>2.1</v>
      </c>
      <c r="AD32" s="111">
        <v>2.1</v>
      </c>
      <c r="AE32" s="111">
        <v>2.1</v>
      </c>
      <c r="AF32" s="111">
        <v>2.1</v>
      </c>
      <c r="AG32" s="111">
        <v>2.2000000000000002</v>
      </c>
      <c r="AH32" s="111">
        <v>2</v>
      </c>
      <c r="AI32" s="111">
        <v>2</v>
      </c>
      <c r="AJ32" s="111">
        <v>2</v>
      </c>
      <c r="AK32" s="111">
        <v>2</v>
      </c>
      <c r="AL32" s="111">
        <v>2.1</v>
      </c>
      <c r="AM32" s="111">
        <v>2</v>
      </c>
      <c r="AN32" s="111">
        <v>1.9</v>
      </c>
      <c r="AO32" s="111">
        <v>1.9</v>
      </c>
      <c r="AP32" s="111">
        <v>1.8</v>
      </c>
      <c r="AQ32" s="111">
        <v>1.7</v>
      </c>
      <c r="AR32" s="111">
        <v>1.7</v>
      </c>
      <c r="AS32" s="111">
        <v>1.6</v>
      </c>
      <c r="AT32" s="111">
        <v>1.5</v>
      </c>
      <c r="AU32" s="111">
        <v>1.3</v>
      </c>
      <c r="AV32" s="111">
        <v>1.3</v>
      </c>
      <c r="AW32" s="111">
        <v>1.2</v>
      </c>
      <c r="AX32" s="111">
        <v>1.1000000000000001</v>
      </c>
      <c r="AY32" s="111">
        <v>1.1000000000000001</v>
      </c>
      <c r="AZ32" s="111">
        <v>1.2</v>
      </c>
      <c r="BA32" s="111">
        <v>1.1000000000000001</v>
      </c>
      <c r="BB32" s="111">
        <v>1.2</v>
      </c>
      <c r="BC32" s="111">
        <v>1.3</v>
      </c>
      <c r="BD32" s="111">
        <v>1.4</v>
      </c>
      <c r="BE32" s="111">
        <v>1.5</v>
      </c>
      <c r="BF32" s="111">
        <v>1.4</v>
      </c>
      <c r="BG32" s="111">
        <v>1.4</v>
      </c>
      <c r="BH32" s="111">
        <v>1.3</v>
      </c>
      <c r="BI32" s="111">
        <v>1.3</v>
      </c>
      <c r="BJ32" s="111">
        <v>1.5</v>
      </c>
      <c r="BK32" s="111">
        <v>1.2</v>
      </c>
      <c r="BL32" s="111">
        <v>1.3</v>
      </c>
      <c r="BM32" s="111">
        <v>1.3</v>
      </c>
      <c r="BN32" s="111">
        <v>1.2</v>
      </c>
      <c r="BO32" s="111">
        <v>1.1000000000000001</v>
      </c>
      <c r="BP32" s="111">
        <v>1.1000000000000001</v>
      </c>
      <c r="BQ32" s="111">
        <v>1.1000000000000001</v>
      </c>
      <c r="BR32" s="111">
        <v>1</v>
      </c>
      <c r="BS32" s="111">
        <v>1</v>
      </c>
      <c r="BT32" s="111">
        <v>0.9</v>
      </c>
      <c r="BU32" s="111">
        <v>1</v>
      </c>
      <c r="BV32" s="111">
        <v>1</v>
      </c>
      <c r="BW32" s="111">
        <v>1</v>
      </c>
      <c r="BX32" s="111">
        <v>1.1000000000000001</v>
      </c>
    </row>
    <row r="33" spans="1:76" s="111" customFormat="1" ht="12.75">
      <c r="A33" s="111" t="s">
        <v>257</v>
      </c>
      <c r="B33" s="111">
        <v>1.4</v>
      </c>
      <c r="C33" s="111">
        <v>1.4</v>
      </c>
      <c r="D33" s="111">
        <v>1.6</v>
      </c>
      <c r="E33" s="111">
        <v>1.6</v>
      </c>
      <c r="F33" s="111">
        <v>1.7</v>
      </c>
      <c r="G33" s="111">
        <v>1.8</v>
      </c>
      <c r="H33" s="111">
        <v>1.9</v>
      </c>
      <c r="I33" s="111">
        <v>1.9</v>
      </c>
      <c r="J33" s="111">
        <v>2.2000000000000002</v>
      </c>
      <c r="K33" s="111">
        <v>2.2999999999999998</v>
      </c>
      <c r="L33" s="111">
        <v>2.2999999999999998</v>
      </c>
      <c r="M33" s="111">
        <v>2.4</v>
      </c>
      <c r="N33" s="111">
        <v>2.2000000000000002</v>
      </c>
      <c r="O33" s="111">
        <v>2.2000000000000002</v>
      </c>
      <c r="P33" s="111">
        <v>2.4</v>
      </c>
      <c r="Q33" s="111">
        <v>2.2999999999999998</v>
      </c>
      <c r="R33" s="111">
        <v>2.2999999999999998</v>
      </c>
      <c r="S33" s="111">
        <v>2.1</v>
      </c>
      <c r="T33" s="111">
        <v>2.1</v>
      </c>
      <c r="U33" s="111">
        <v>1.9</v>
      </c>
      <c r="V33" s="111">
        <v>1.9</v>
      </c>
      <c r="W33" s="111">
        <v>1.7</v>
      </c>
      <c r="X33" s="111">
        <v>1.5</v>
      </c>
      <c r="Y33" s="111">
        <v>1.4</v>
      </c>
      <c r="Z33" s="111">
        <v>1.6</v>
      </c>
      <c r="AA33" s="111">
        <v>1.4</v>
      </c>
      <c r="AB33" s="111">
        <v>1.2</v>
      </c>
      <c r="AC33" s="111">
        <v>1.2</v>
      </c>
      <c r="AD33" s="111">
        <v>1.1000000000000001</v>
      </c>
      <c r="AE33" s="111">
        <v>1.2</v>
      </c>
      <c r="AF33" s="111">
        <v>1.1000000000000001</v>
      </c>
      <c r="AG33" s="111">
        <v>1.2</v>
      </c>
      <c r="AH33" s="111">
        <v>1.1000000000000001</v>
      </c>
      <c r="AI33" s="111">
        <v>1.2</v>
      </c>
      <c r="AJ33" s="111">
        <v>1.1000000000000001</v>
      </c>
      <c r="AK33" s="111">
        <v>1.1000000000000001</v>
      </c>
      <c r="AL33" s="111">
        <v>0.9</v>
      </c>
      <c r="AM33" s="111">
        <v>0.9</v>
      </c>
      <c r="AN33" s="111">
        <v>0.8</v>
      </c>
      <c r="AO33" s="111">
        <v>0.9</v>
      </c>
      <c r="AP33" s="111">
        <v>0.8</v>
      </c>
      <c r="AQ33" s="111">
        <v>0.8</v>
      </c>
      <c r="AR33" s="111">
        <v>0.7</v>
      </c>
      <c r="AS33" s="111">
        <v>0.7</v>
      </c>
      <c r="AT33" s="111">
        <v>0.7</v>
      </c>
      <c r="AU33" s="111">
        <v>0.4</v>
      </c>
      <c r="AV33" s="111">
        <v>0.5</v>
      </c>
      <c r="AW33" s="111">
        <v>0.4</v>
      </c>
      <c r="AX33" s="111">
        <v>0.4</v>
      </c>
      <c r="AY33" s="111">
        <v>0.4</v>
      </c>
      <c r="AZ33" s="111">
        <v>0.4</v>
      </c>
      <c r="BA33" s="111">
        <v>0.5</v>
      </c>
      <c r="BB33" s="111">
        <v>0.6</v>
      </c>
      <c r="BC33" s="111">
        <v>0.5</v>
      </c>
      <c r="BD33" s="111">
        <v>0.5</v>
      </c>
      <c r="BE33" s="111">
        <v>0.5</v>
      </c>
      <c r="BF33" s="111">
        <v>0.5</v>
      </c>
      <c r="BG33" s="111">
        <v>0.6</v>
      </c>
      <c r="BH33" s="111">
        <v>0.5</v>
      </c>
      <c r="BI33" s="111">
        <v>0.5</v>
      </c>
      <c r="BJ33" s="111">
        <v>0.6</v>
      </c>
      <c r="BK33" s="111">
        <v>0.5</v>
      </c>
      <c r="BL33" s="111">
        <v>0.5</v>
      </c>
      <c r="BM33" s="111">
        <v>0.5</v>
      </c>
      <c r="BN33" s="111">
        <v>0.5</v>
      </c>
      <c r="BO33" s="111">
        <v>0.4</v>
      </c>
      <c r="BP33" s="111">
        <v>0.4</v>
      </c>
      <c r="BQ33" s="111">
        <v>0.4</v>
      </c>
      <c r="BR33" s="111">
        <v>0.4</v>
      </c>
      <c r="BS33" s="111">
        <v>0.4</v>
      </c>
      <c r="BT33" s="111">
        <v>0.4</v>
      </c>
      <c r="BU33" s="111">
        <v>0.4</v>
      </c>
      <c r="BV33" s="111">
        <v>0.3</v>
      </c>
      <c r="BW33" s="111">
        <v>0.4</v>
      </c>
      <c r="BX33" s="111">
        <v>0.3</v>
      </c>
    </row>
    <row r="34" spans="1:76" s="111" customFormat="1" ht="12.75">
      <c r="A34" s="111" t="s">
        <v>258</v>
      </c>
      <c r="B34" s="111">
        <v>0.5</v>
      </c>
      <c r="C34" s="111">
        <v>0.2</v>
      </c>
      <c r="D34" s="111">
        <v>0.7</v>
      </c>
      <c r="E34" s="111">
        <v>0.7</v>
      </c>
      <c r="F34" s="111">
        <v>0.9</v>
      </c>
      <c r="G34" s="111">
        <v>1</v>
      </c>
      <c r="H34" s="111">
        <v>0.7</v>
      </c>
      <c r="I34" s="111">
        <v>0.9</v>
      </c>
      <c r="J34" s="111">
        <v>1.2</v>
      </c>
      <c r="K34" s="111">
        <v>1.4</v>
      </c>
      <c r="L34" s="111">
        <v>1.6</v>
      </c>
      <c r="M34" s="111">
        <v>1.5</v>
      </c>
      <c r="N34" s="111">
        <v>1</v>
      </c>
      <c r="O34" s="111">
        <v>1.2</v>
      </c>
      <c r="P34" s="111">
        <v>1.4</v>
      </c>
      <c r="Q34" s="111">
        <v>1.3</v>
      </c>
      <c r="R34" s="111">
        <v>1.2</v>
      </c>
      <c r="S34" s="111">
        <v>1.1000000000000001</v>
      </c>
      <c r="T34" s="111">
        <v>1.2</v>
      </c>
      <c r="U34" s="111">
        <v>1</v>
      </c>
      <c r="V34" s="111">
        <v>1</v>
      </c>
      <c r="W34" s="111">
        <v>0.8</v>
      </c>
      <c r="X34" s="111">
        <v>0.8</v>
      </c>
      <c r="Y34" s="111">
        <v>0.7</v>
      </c>
      <c r="Z34" s="111">
        <v>0.7</v>
      </c>
      <c r="AA34" s="111">
        <v>0.6</v>
      </c>
      <c r="AB34" s="111">
        <v>0.5</v>
      </c>
      <c r="AC34" s="111">
        <v>0.3</v>
      </c>
      <c r="AD34" s="111">
        <v>0.3</v>
      </c>
      <c r="AE34" s="111">
        <v>0.6</v>
      </c>
      <c r="AF34" s="111">
        <v>0.3</v>
      </c>
      <c r="AG34" s="111">
        <v>0.4</v>
      </c>
      <c r="AH34" s="111">
        <v>0.2</v>
      </c>
      <c r="AI34" s="111">
        <v>0.3</v>
      </c>
      <c r="AJ34" s="111">
        <v>0.3</v>
      </c>
      <c r="AK34" s="111">
        <v>0.3</v>
      </c>
      <c r="AL34" s="111">
        <v>0</v>
      </c>
      <c r="AM34" s="111">
        <v>-0.1</v>
      </c>
      <c r="AN34" s="111">
        <v>0</v>
      </c>
      <c r="AO34" s="111">
        <v>0</v>
      </c>
      <c r="AP34" s="111">
        <v>0</v>
      </c>
      <c r="AQ34" s="111">
        <v>-0.2</v>
      </c>
      <c r="AR34" s="111">
        <v>-0.4</v>
      </c>
      <c r="AS34" s="111">
        <v>-0.3</v>
      </c>
      <c r="AT34" s="111">
        <v>-0.1</v>
      </c>
      <c r="AU34" s="111">
        <v>-0.3</v>
      </c>
      <c r="AV34" s="111">
        <v>-0.2</v>
      </c>
      <c r="AW34" s="111">
        <v>-0.5</v>
      </c>
      <c r="AX34" s="111">
        <v>-0.4</v>
      </c>
      <c r="AY34" s="111">
        <v>-0.4</v>
      </c>
      <c r="AZ34" s="111">
        <v>-0.3</v>
      </c>
      <c r="BA34" s="111">
        <v>-0.2</v>
      </c>
      <c r="BB34" s="111">
        <v>-0.2</v>
      </c>
      <c r="BC34" s="111">
        <v>-0.3</v>
      </c>
      <c r="BD34" s="111">
        <v>-0.5</v>
      </c>
      <c r="BE34" s="111">
        <v>-0.5</v>
      </c>
      <c r="BF34" s="111">
        <v>-0.2</v>
      </c>
      <c r="BG34" s="111">
        <v>-0.2</v>
      </c>
      <c r="BH34" s="111">
        <v>-0.2</v>
      </c>
      <c r="BI34" s="111">
        <v>-0.2</v>
      </c>
      <c r="BJ34" s="111">
        <v>-0.1</v>
      </c>
      <c r="BK34" s="111">
        <v>-0.3</v>
      </c>
      <c r="BL34" s="111">
        <v>-0.2</v>
      </c>
      <c r="BM34" s="111">
        <v>0</v>
      </c>
      <c r="BN34" s="111">
        <v>-0.1</v>
      </c>
      <c r="BO34" s="111">
        <v>-0.3</v>
      </c>
      <c r="BP34" s="111">
        <v>-0.4</v>
      </c>
      <c r="BQ34" s="111">
        <v>-0.4</v>
      </c>
      <c r="BR34" s="111">
        <v>-0.4</v>
      </c>
      <c r="BS34" s="111">
        <v>-0.4</v>
      </c>
      <c r="BT34" s="111">
        <v>-0.4</v>
      </c>
      <c r="BU34" s="111">
        <v>-0.4</v>
      </c>
      <c r="BV34" s="111">
        <v>-0.4</v>
      </c>
      <c r="BW34" s="111">
        <v>-0.3</v>
      </c>
      <c r="BX34" s="111">
        <v>-0.5</v>
      </c>
    </row>
    <row r="35" spans="1:76" s="111" customFormat="1" ht="12.75">
      <c r="A35" s="111" t="s">
        <v>259</v>
      </c>
      <c r="B35" s="111">
        <v>-1</v>
      </c>
      <c r="C35" s="111">
        <v>-1.4</v>
      </c>
      <c r="D35" s="111">
        <v>-0.7</v>
      </c>
      <c r="E35" s="111">
        <v>-0.3</v>
      </c>
      <c r="F35" s="111">
        <v>-0.4</v>
      </c>
      <c r="G35" s="111">
        <v>-0.3</v>
      </c>
      <c r="H35" s="111">
        <v>-1.6</v>
      </c>
      <c r="I35" s="111">
        <v>-1.3</v>
      </c>
      <c r="J35" s="111">
        <v>-0.3</v>
      </c>
      <c r="K35" s="111">
        <v>0</v>
      </c>
      <c r="L35" s="111">
        <v>0</v>
      </c>
      <c r="M35" s="111">
        <v>0</v>
      </c>
      <c r="N35" s="111">
        <v>-0.7</v>
      </c>
      <c r="O35" s="111">
        <v>-0.6</v>
      </c>
      <c r="P35" s="111">
        <v>-0.1</v>
      </c>
      <c r="Q35" s="111">
        <v>0</v>
      </c>
      <c r="R35" s="111">
        <v>-0.2</v>
      </c>
      <c r="S35" s="111">
        <v>0</v>
      </c>
      <c r="T35" s="111">
        <v>-0.3</v>
      </c>
      <c r="U35" s="111">
        <v>-0.6</v>
      </c>
      <c r="V35" s="111">
        <v>-0.6</v>
      </c>
      <c r="W35" s="111">
        <v>-0.3</v>
      </c>
      <c r="X35" s="111">
        <v>-0.8</v>
      </c>
      <c r="Y35" s="111">
        <v>-0.3</v>
      </c>
      <c r="Z35" s="111">
        <v>-0.5</v>
      </c>
      <c r="AA35" s="111">
        <v>-0.9</v>
      </c>
      <c r="AB35" s="111">
        <v>-0.7</v>
      </c>
      <c r="AC35" s="111">
        <v>-0.7</v>
      </c>
      <c r="AD35" s="111">
        <v>-1</v>
      </c>
      <c r="AE35" s="111">
        <v>-0.9</v>
      </c>
      <c r="AF35" s="111">
        <v>-1.3</v>
      </c>
      <c r="AG35" s="111">
        <v>-1.3</v>
      </c>
      <c r="AH35" s="111">
        <v>-1.3</v>
      </c>
      <c r="AI35" s="111">
        <v>-0.8</v>
      </c>
      <c r="AJ35" s="111">
        <v>-1.2</v>
      </c>
      <c r="AK35" s="111">
        <v>-0.8</v>
      </c>
      <c r="AL35" s="111">
        <v>-1.4</v>
      </c>
      <c r="AM35" s="111">
        <v>-1.6</v>
      </c>
      <c r="AN35" s="111">
        <v>-1.7</v>
      </c>
      <c r="AO35" s="111">
        <v>-1.5</v>
      </c>
      <c r="AP35" s="111">
        <v>-2.4</v>
      </c>
      <c r="AQ35" s="111">
        <v>-2.8</v>
      </c>
      <c r="AR35" s="111">
        <v>-2.2000000000000002</v>
      </c>
      <c r="AS35" s="111">
        <v>-2.4</v>
      </c>
      <c r="AT35" s="111">
        <v>-2.2000000000000002</v>
      </c>
      <c r="AU35" s="111">
        <v>-1.8</v>
      </c>
      <c r="AV35" s="111">
        <v>-1.9</v>
      </c>
      <c r="AW35" s="111">
        <v>-1.6</v>
      </c>
      <c r="AX35" s="111">
        <v>-2.1</v>
      </c>
      <c r="AY35" s="111">
        <v>-1.6</v>
      </c>
      <c r="AZ35" s="111">
        <v>-1.3</v>
      </c>
      <c r="BA35" s="111">
        <v>-1.7</v>
      </c>
      <c r="BB35" s="111">
        <v>-1.6</v>
      </c>
      <c r="BC35" s="111">
        <v>-1.7</v>
      </c>
      <c r="BD35" s="111">
        <v>-1.7</v>
      </c>
      <c r="BE35" s="111">
        <v>-1.2</v>
      </c>
      <c r="BF35" s="111">
        <v>-1.5</v>
      </c>
      <c r="BG35" s="111">
        <v>-1</v>
      </c>
      <c r="BH35" s="111">
        <v>-1.4</v>
      </c>
      <c r="BI35" s="111">
        <v>-1.3</v>
      </c>
      <c r="BJ35" s="111">
        <v>-0.9</v>
      </c>
      <c r="BK35" s="111">
        <v>-1.1000000000000001</v>
      </c>
      <c r="BL35" s="111">
        <v>-1.2</v>
      </c>
      <c r="BM35" s="111">
        <v>-0.8</v>
      </c>
      <c r="BN35" s="111">
        <v>-1.2</v>
      </c>
      <c r="BO35" s="111">
        <v>-1.3</v>
      </c>
      <c r="BP35" s="111">
        <v>-1.5</v>
      </c>
      <c r="BQ35" s="111">
        <v>-1.6</v>
      </c>
      <c r="BR35" s="111">
        <v>-1.3</v>
      </c>
      <c r="BS35" s="111">
        <v>-1.1000000000000001</v>
      </c>
      <c r="BT35" s="111">
        <v>-1.2</v>
      </c>
      <c r="BU35" s="111">
        <v>-1.2</v>
      </c>
      <c r="BV35" s="111">
        <v>-1.7</v>
      </c>
      <c r="BW35" s="111">
        <v>-1.7</v>
      </c>
      <c r="BX35" s="111">
        <v>-1.5</v>
      </c>
    </row>
    <row r="36" spans="1:76" s="111" customFormat="1" ht="12.75">
      <c r="A36" s="111" t="s">
        <v>260</v>
      </c>
      <c r="B36" s="111">
        <v>-4.9000000000000004</v>
      </c>
      <c r="C36" s="111">
        <v>-5.3</v>
      </c>
      <c r="D36" s="111">
        <v>-3.8</v>
      </c>
      <c r="E36" s="111">
        <v>-1.4</v>
      </c>
      <c r="F36" s="111">
        <v>-1.7</v>
      </c>
      <c r="G36" s="111">
        <v>-1.3</v>
      </c>
      <c r="H36" s="111">
        <v>-8.1999999999999993</v>
      </c>
      <c r="I36" s="111">
        <v>-8.3000000000000007</v>
      </c>
      <c r="J36" s="111">
        <v>-1.6</v>
      </c>
      <c r="K36" s="111">
        <v>-1.8</v>
      </c>
      <c r="L36" s="111">
        <v>-2.1</v>
      </c>
      <c r="M36" s="111">
        <v>-2.8</v>
      </c>
      <c r="N36" s="111">
        <v>-3.7</v>
      </c>
      <c r="O36" s="111">
        <v>-3.8</v>
      </c>
      <c r="P36" s="111">
        <v>-4.7</v>
      </c>
      <c r="Q36" s="111">
        <v>-2.6</v>
      </c>
      <c r="R36" s="111">
        <v>-2.2000000000000002</v>
      </c>
      <c r="S36" s="111">
        <v>-2.4</v>
      </c>
      <c r="T36" s="111">
        <v>-4.7</v>
      </c>
      <c r="U36" s="111">
        <v>-4.8</v>
      </c>
      <c r="V36" s="111">
        <v>-4.7</v>
      </c>
      <c r="W36" s="111">
        <v>-2.5</v>
      </c>
      <c r="X36" s="111">
        <v>-3.2</v>
      </c>
      <c r="Y36" s="111">
        <v>-3.9</v>
      </c>
      <c r="Z36" s="111">
        <v>-3.6</v>
      </c>
      <c r="AA36" s="111">
        <v>-4.4000000000000004</v>
      </c>
      <c r="AB36" s="111">
        <v>-3.7</v>
      </c>
      <c r="AC36" s="111">
        <v>-4</v>
      </c>
      <c r="AD36" s="111">
        <v>-3.5</v>
      </c>
      <c r="AE36" s="111">
        <v>-4</v>
      </c>
      <c r="AF36" s="111">
        <v>-5</v>
      </c>
      <c r="AG36" s="111">
        <v>-4.8</v>
      </c>
      <c r="AH36" s="111">
        <v>-5.3</v>
      </c>
      <c r="AI36" s="111">
        <v>-3.5</v>
      </c>
      <c r="AJ36" s="111">
        <v>-3.5</v>
      </c>
      <c r="AK36" s="111">
        <v>-5.0999999999999996</v>
      </c>
      <c r="AL36" s="111">
        <v>-4.5</v>
      </c>
      <c r="AM36" s="111">
        <v>-4.5999999999999996</v>
      </c>
      <c r="AN36" s="111">
        <v>-5.4</v>
      </c>
      <c r="AO36" s="111">
        <v>-4.5999999999999996</v>
      </c>
      <c r="AP36" s="111">
        <v>-4.5</v>
      </c>
      <c r="AQ36" s="111">
        <v>-7.7</v>
      </c>
      <c r="AR36" s="111">
        <v>-5.4</v>
      </c>
      <c r="AS36" s="111">
        <v>-5.3</v>
      </c>
      <c r="AT36" s="111">
        <v>-5.0999999999999996</v>
      </c>
      <c r="AU36" s="111">
        <v>-4.4000000000000004</v>
      </c>
      <c r="AV36" s="111">
        <v>-4.9000000000000004</v>
      </c>
      <c r="AW36" s="111">
        <v>-3.2</v>
      </c>
      <c r="AX36" s="111">
        <v>-4.7</v>
      </c>
      <c r="AY36" s="111">
        <v>-4.7</v>
      </c>
      <c r="AZ36" s="111">
        <v>-5.3</v>
      </c>
      <c r="BA36" s="111">
        <v>-5.0999999999999996</v>
      </c>
      <c r="BB36" s="111">
        <v>-3.9</v>
      </c>
      <c r="BC36" s="111">
        <v>-3.6</v>
      </c>
      <c r="BD36" s="111">
        <v>-3.4</v>
      </c>
      <c r="BE36" s="111">
        <v>-2.1</v>
      </c>
      <c r="BF36" s="111">
        <v>-2.9</v>
      </c>
      <c r="BG36" s="111">
        <v>-1.8</v>
      </c>
      <c r="BH36" s="111">
        <v>-2.2000000000000002</v>
      </c>
      <c r="BI36" s="111">
        <v>-2</v>
      </c>
      <c r="BJ36" s="111">
        <v>-1.3</v>
      </c>
      <c r="BK36" s="111">
        <v>-2.5</v>
      </c>
      <c r="BL36" s="111">
        <v>-2.2000000000000002</v>
      </c>
      <c r="BM36" s="111">
        <v>-2</v>
      </c>
      <c r="BN36" s="111">
        <v>-2.1</v>
      </c>
      <c r="BO36" s="111">
        <v>-2</v>
      </c>
      <c r="BP36" s="111">
        <v>-2.2999999999999998</v>
      </c>
      <c r="BQ36" s="111">
        <v>-3.4</v>
      </c>
      <c r="BR36" s="111">
        <v>-2.2000000000000002</v>
      </c>
      <c r="BS36" s="111">
        <v>-2.9</v>
      </c>
      <c r="BT36" s="111">
        <v>-3</v>
      </c>
      <c r="BU36" s="111">
        <v>-3.5</v>
      </c>
      <c r="BV36" s="111">
        <v>-3.5</v>
      </c>
      <c r="BW36" s="111">
        <v>-3</v>
      </c>
      <c r="BX36" s="111">
        <v>-2.4</v>
      </c>
    </row>
    <row r="37" spans="1:76" s="111" customFormat="1" ht="12.75">
      <c r="A37" s="111" t="s">
        <v>261</v>
      </c>
      <c r="B37" s="111">
        <v>1.6</v>
      </c>
      <c r="C37" s="111">
        <v>2.0999999999999996</v>
      </c>
      <c r="D37" s="111">
        <v>1.7</v>
      </c>
      <c r="E37" s="111">
        <v>1.8</v>
      </c>
      <c r="F37" s="111">
        <v>1.8000000000000003</v>
      </c>
      <c r="G37" s="111">
        <v>2</v>
      </c>
      <c r="H37" s="111">
        <v>2.2999999999999998</v>
      </c>
      <c r="I37" s="111">
        <v>2.2000000000000002</v>
      </c>
      <c r="J37" s="111">
        <v>2.0999999999999996</v>
      </c>
      <c r="K37" s="111">
        <v>2.1</v>
      </c>
      <c r="L37" s="111">
        <v>1.9</v>
      </c>
      <c r="M37" s="111">
        <v>2</v>
      </c>
      <c r="N37" s="111">
        <v>2.4</v>
      </c>
      <c r="O37" s="111">
        <v>2.2999999999999998</v>
      </c>
      <c r="P37" s="111">
        <v>2.1</v>
      </c>
      <c r="Q37" s="111">
        <v>1.9999999999999998</v>
      </c>
      <c r="R37" s="111">
        <v>2</v>
      </c>
      <c r="S37" s="111">
        <v>2.1</v>
      </c>
      <c r="T37" s="111">
        <v>2.0999999999999996</v>
      </c>
      <c r="U37" s="111">
        <v>1.7999999999999998</v>
      </c>
      <c r="V37" s="111">
        <v>2</v>
      </c>
      <c r="W37" s="111">
        <v>1.8</v>
      </c>
      <c r="X37" s="111">
        <v>1.5999999999999999</v>
      </c>
      <c r="Y37" s="111">
        <v>1.8</v>
      </c>
      <c r="Z37" s="111">
        <v>1.9000000000000001</v>
      </c>
      <c r="AA37" s="111">
        <v>1.7999999999999998</v>
      </c>
      <c r="AB37" s="111">
        <v>1.7999999999999998</v>
      </c>
      <c r="AC37" s="111">
        <v>1.8</v>
      </c>
      <c r="AD37" s="111">
        <v>1.8</v>
      </c>
      <c r="AE37" s="111">
        <v>1.5</v>
      </c>
      <c r="AF37" s="111">
        <v>1.8</v>
      </c>
      <c r="AG37" s="111">
        <v>1.8000000000000003</v>
      </c>
      <c r="AH37" s="111">
        <v>1.8</v>
      </c>
      <c r="AI37" s="111">
        <v>1.7</v>
      </c>
      <c r="AJ37" s="111">
        <v>1.7</v>
      </c>
      <c r="AK37" s="111">
        <v>1.7</v>
      </c>
      <c r="AL37" s="111">
        <v>2.1</v>
      </c>
      <c r="AM37" s="111">
        <v>2.1</v>
      </c>
      <c r="AN37" s="111">
        <v>1.9</v>
      </c>
      <c r="AO37" s="111">
        <v>1.9</v>
      </c>
      <c r="AP37" s="111">
        <v>1.8</v>
      </c>
      <c r="AQ37" s="111">
        <v>1.9</v>
      </c>
      <c r="AR37" s="111">
        <v>2.1</v>
      </c>
      <c r="AS37" s="111">
        <v>1.9000000000000001</v>
      </c>
      <c r="AT37" s="111">
        <v>1.6</v>
      </c>
      <c r="AU37" s="111">
        <v>1.6</v>
      </c>
      <c r="AV37" s="111">
        <v>1.5</v>
      </c>
      <c r="AW37" s="111">
        <v>1.7</v>
      </c>
      <c r="AX37" s="111">
        <v>1.5</v>
      </c>
      <c r="AY37" s="111">
        <v>1.5</v>
      </c>
      <c r="AZ37" s="111">
        <v>1.5</v>
      </c>
      <c r="BA37" s="111">
        <v>1.3</v>
      </c>
      <c r="BB37" s="111">
        <v>1.4</v>
      </c>
      <c r="BC37" s="111">
        <v>1.6</v>
      </c>
      <c r="BD37" s="111">
        <v>1.9</v>
      </c>
      <c r="BE37" s="111">
        <v>2</v>
      </c>
      <c r="BF37" s="111">
        <v>1.5999999999999999</v>
      </c>
      <c r="BG37" s="111">
        <v>1.5999999999999999</v>
      </c>
      <c r="BH37" s="111">
        <v>1.5</v>
      </c>
      <c r="BI37" s="111">
        <v>1.5</v>
      </c>
      <c r="BJ37" s="111">
        <v>1.6</v>
      </c>
      <c r="BK37" s="111">
        <v>1.5</v>
      </c>
      <c r="BL37" s="111">
        <v>1.5</v>
      </c>
      <c r="BM37" s="111">
        <v>1.3</v>
      </c>
      <c r="BN37" s="111">
        <v>1.3</v>
      </c>
      <c r="BO37" s="111">
        <v>1.4000000000000001</v>
      </c>
      <c r="BP37" s="111">
        <v>1.5</v>
      </c>
      <c r="BQ37" s="111">
        <v>1.5</v>
      </c>
      <c r="BR37" s="111">
        <v>1.4</v>
      </c>
      <c r="BS37" s="111">
        <v>1.4</v>
      </c>
      <c r="BT37" s="111">
        <v>1.3</v>
      </c>
      <c r="BU37" s="111">
        <v>1.4</v>
      </c>
      <c r="BV37" s="111">
        <v>1.4</v>
      </c>
      <c r="BW37" s="111">
        <v>1.3</v>
      </c>
      <c r="BX37" s="111">
        <v>1.6</v>
      </c>
    </row>
    <row r="38" spans="1:76" s="111" customFormat="1" ht="12.75"/>
    <row r="39" spans="1:76" s="111" customFormat="1" ht="12.75"/>
    <row r="40" spans="1:76" s="110" customFormat="1" ht="9.9499999999999993" customHeight="1"/>
    <row r="41" spans="1:76" s="110" customFormat="1" ht="9.9499999999999993" customHeight="1"/>
    <row r="42" spans="1:76" s="110" customFormat="1" ht="9.9499999999999993" customHeight="1"/>
    <row r="43" spans="1:76" s="110" customFormat="1" ht="9.9499999999999993" customHeight="1"/>
    <row r="44" spans="1:76" s="110" customFormat="1" ht="9.9499999999999993" customHeight="1"/>
    <row r="45" spans="1:76" s="110" customFormat="1" ht="9.9499999999999993" customHeight="1"/>
    <row r="46" spans="1:76" s="110" customFormat="1" ht="9.9499999999999993" customHeight="1"/>
    <row r="47" spans="1:76" s="110" customFormat="1" ht="9.9499999999999993" customHeight="1"/>
    <row r="48" spans="1:76" s="110" customFormat="1" ht="9.9499999999999993" customHeight="1"/>
    <row r="49" s="110" customFormat="1" ht="9.9499999999999993" customHeight="1"/>
    <row r="50" s="110" customFormat="1" ht="9.9499999999999993" customHeight="1"/>
    <row r="51" s="110" customFormat="1" ht="9.9499999999999993" customHeight="1"/>
    <row r="52" s="110" customFormat="1" ht="9.9499999999999993" customHeight="1"/>
    <row r="53" s="110" customFormat="1" ht="9.9499999999999993" customHeight="1"/>
    <row r="54" s="110" customFormat="1" ht="9.9499999999999993" customHeight="1"/>
    <row r="55" s="110" customFormat="1" ht="9.9499999999999993" customHeight="1"/>
    <row r="56" s="110" customFormat="1" ht="9.9499999999999993" customHeight="1"/>
    <row r="57" s="110" customFormat="1" ht="9.9499999999999993" customHeight="1"/>
    <row r="58" s="110" customFormat="1" ht="9.9499999999999993" customHeight="1"/>
    <row r="59" s="110" customFormat="1" ht="9.9499999999999993" customHeight="1"/>
    <row r="60" s="110" customFormat="1" ht="9.9499999999999993" customHeight="1"/>
    <row r="61" s="110" customFormat="1" ht="9.9499999999999993" customHeight="1"/>
    <row r="62" s="110" customFormat="1" ht="9.9499999999999993" customHeight="1"/>
    <row r="63" s="110" customFormat="1" ht="9.9499999999999993" customHeight="1"/>
  </sheetData>
  <pageMargins left="0.98425196850393704" right="1.0236220472440944" top="1.2204724409448819" bottom="1.2204724409448819" header="0.31496062992125984" footer="0.31496062992125984"/>
  <pageSetup paperSize="9"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63"/>
  <sheetViews>
    <sheetView zoomScale="110" zoomScaleNormal="110" workbookViewId="0">
      <selection activeCell="I4" sqref="I4"/>
    </sheetView>
  </sheetViews>
  <sheetFormatPr defaultRowHeight="9.9499999999999993" customHeight="1"/>
  <cols>
    <col min="1" max="7" width="9.7109375" style="57" customWidth="1"/>
    <col min="8" max="8" width="10.85546875" style="57" customWidth="1"/>
    <col min="9" max="16384" width="9.140625" style="57"/>
  </cols>
  <sheetData>
    <row r="1" spans="1:7" s="26" customFormat="1" ht="12" customHeight="1">
      <c r="A1" s="23" t="s">
        <v>262</v>
      </c>
    </row>
    <row r="2" spans="1:7" s="26" customFormat="1" ht="12" customHeight="1">
      <c r="A2" s="23" t="s">
        <v>263</v>
      </c>
    </row>
    <row r="3" spans="1:7" s="26" customFormat="1" ht="12" customHeight="1">
      <c r="A3" s="113"/>
      <c r="B3" s="114"/>
      <c r="C3" s="114"/>
      <c r="D3" s="114"/>
      <c r="E3" s="114"/>
      <c r="F3" s="114"/>
      <c r="G3" s="114"/>
    </row>
    <row r="4" spans="1:7" ht="9.9499999999999993" customHeight="1">
      <c r="A4" s="115"/>
      <c r="B4" s="115"/>
      <c r="C4" s="115"/>
      <c r="D4" s="115"/>
      <c r="E4" s="115"/>
      <c r="F4" s="115"/>
      <c r="G4" s="115"/>
    </row>
    <row r="5" spans="1:7" ht="9.9499999999999993" customHeight="1">
      <c r="A5" s="115"/>
      <c r="B5" s="115"/>
      <c r="C5" s="115"/>
      <c r="D5" s="115"/>
      <c r="E5" s="115"/>
      <c r="F5" s="115"/>
      <c r="G5" s="115"/>
    </row>
    <row r="6" spans="1:7" ht="9.9499999999999993" customHeight="1">
      <c r="A6" s="115"/>
      <c r="B6" s="115"/>
      <c r="C6" s="115"/>
      <c r="D6" s="115"/>
      <c r="E6" s="115"/>
      <c r="F6" s="115"/>
      <c r="G6" s="115"/>
    </row>
    <row r="7" spans="1:7" ht="9.9499999999999993" customHeight="1">
      <c r="A7" s="115"/>
      <c r="B7" s="115"/>
      <c r="C7" s="115"/>
      <c r="D7" s="115"/>
      <c r="E7" s="115"/>
      <c r="F7" s="115"/>
      <c r="G7" s="115"/>
    </row>
    <row r="8" spans="1:7" ht="9.9499999999999993" customHeight="1">
      <c r="A8" s="115"/>
      <c r="B8" s="115"/>
      <c r="C8" s="115"/>
      <c r="D8" s="115"/>
      <c r="E8" s="115"/>
      <c r="F8" s="115"/>
      <c r="G8" s="115"/>
    </row>
    <row r="9" spans="1:7" ht="9.9499999999999993" customHeight="1">
      <c r="A9" s="115"/>
      <c r="B9" s="115"/>
      <c r="C9" s="115"/>
      <c r="D9" s="115"/>
      <c r="E9" s="115"/>
      <c r="F9" s="115"/>
      <c r="G9" s="115"/>
    </row>
    <row r="10" spans="1:7" ht="9.9499999999999993" customHeight="1">
      <c r="A10" s="115"/>
      <c r="B10" s="115"/>
      <c r="C10" s="115"/>
      <c r="D10" s="115"/>
      <c r="E10" s="115"/>
      <c r="F10" s="115"/>
      <c r="G10" s="115"/>
    </row>
    <row r="11" spans="1:7" ht="9.9499999999999993" customHeight="1">
      <c r="A11" s="115"/>
      <c r="B11" s="115"/>
      <c r="C11" s="115"/>
      <c r="D11" s="115"/>
      <c r="E11" s="115"/>
      <c r="F11" s="115"/>
      <c r="G11" s="115"/>
    </row>
    <row r="12" spans="1:7" ht="9.9499999999999993" customHeight="1">
      <c r="A12" s="115"/>
      <c r="B12" s="115"/>
      <c r="C12" s="115"/>
      <c r="D12" s="115"/>
      <c r="E12" s="115"/>
      <c r="F12" s="115"/>
      <c r="G12" s="115"/>
    </row>
    <row r="13" spans="1:7" ht="9.9499999999999993" customHeight="1">
      <c r="A13" s="115"/>
      <c r="B13" s="115"/>
      <c r="C13" s="115"/>
      <c r="D13" s="115"/>
      <c r="E13" s="115"/>
      <c r="F13" s="115"/>
      <c r="G13" s="115"/>
    </row>
    <row r="14" spans="1:7" ht="9.9499999999999993" customHeight="1">
      <c r="A14" s="115"/>
      <c r="B14" s="115"/>
      <c r="C14" s="115"/>
      <c r="D14" s="115"/>
      <c r="E14" s="115"/>
      <c r="F14" s="115"/>
      <c r="G14" s="115"/>
    </row>
    <row r="15" spans="1:7" ht="9.9499999999999993" customHeight="1">
      <c r="A15" s="115"/>
      <c r="B15" s="115"/>
      <c r="C15" s="115"/>
      <c r="D15" s="115"/>
      <c r="E15" s="115"/>
      <c r="F15" s="115"/>
      <c r="G15" s="115"/>
    </row>
    <row r="16" spans="1:7" ht="9.9499999999999993" customHeight="1">
      <c r="A16" s="115"/>
      <c r="B16" s="115"/>
      <c r="C16" s="115"/>
      <c r="D16" s="115"/>
      <c r="E16" s="115"/>
      <c r="F16" s="115"/>
      <c r="G16" s="115"/>
    </row>
    <row r="17" spans="1:76" ht="9.9499999999999993" customHeight="1">
      <c r="A17" s="115"/>
      <c r="B17" s="115"/>
      <c r="C17" s="115"/>
      <c r="D17" s="115"/>
      <c r="E17" s="115"/>
      <c r="F17" s="115"/>
      <c r="G17" s="115"/>
    </row>
    <row r="18" spans="1:76" ht="9.9499999999999993" customHeight="1">
      <c r="A18" s="115"/>
      <c r="B18" s="115"/>
      <c r="C18" s="115"/>
      <c r="D18" s="115"/>
      <c r="E18" s="115"/>
      <c r="F18" s="115"/>
      <c r="G18" s="115"/>
    </row>
    <row r="19" spans="1:76" ht="9.9499999999999993" customHeight="1">
      <c r="A19" s="115"/>
      <c r="B19" s="115"/>
      <c r="C19" s="115"/>
      <c r="D19" s="115"/>
      <c r="E19" s="115"/>
      <c r="F19" s="115"/>
      <c r="G19" s="115"/>
    </row>
    <row r="20" spans="1:76" ht="9.9499999999999993" customHeight="1">
      <c r="A20" s="115"/>
      <c r="B20" s="115"/>
      <c r="C20" s="115"/>
      <c r="D20" s="115"/>
      <c r="E20" s="115"/>
      <c r="F20" s="115"/>
      <c r="G20" s="115"/>
    </row>
    <row r="21" spans="1:76" ht="9.9499999999999993" customHeight="1">
      <c r="A21" s="115"/>
      <c r="B21" s="115"/>
      <c r="C21" s="115"/>
      <c r="D21" s="115"/>
      <c r="E21" s="115"/>
      <c r="F21" s="115"/>
      <c r="G21" s="115"/>
    </row>
    <row r="22" spans="1:76" ht="9.9499999999999993" customHeight="1">
      <c r="A22" s="115"/>
      <c r="B22" s="115"/>
      <c r="C22" s="115"/>
      <c r="D22" s="115"/>
      <c r="E22" s="115"/>
      <c r="F22" s="115"/>
      <c r="G22" s="115"/>
    </row>
    <row r="23" spans="1:76" ht="9.9499999999999993" customHeight="1">
      <c r="A23" s="115"/>
      <c r="B23" s="115"/>
      <c r="C23" s="115"/>
      <c r="D23" s="115"/>
      <c r="E23" s="115"/>
      <c r="F23" s="115"/>
      <c r="G23" s="115"/>
    </row>
    <row r="24" spans="1:76" ht="9.9499999999999993" customHeight="1">
      <c r="A24" s="115"/>
      <c r="B24" s="115"/>
      <c r="C24" s="115"/>
      <c r="D24" s="115"/>
      <c r="E24" s="115"/>
      <c r="F24" s="115"/>
      <c r="G24" s="115"/>
    </row>
    <row r="25" spans="1:76" ht="9.9499999999999993" customHeight="1">
      <c r="A25" s="115"/>
      <c r="B25" s="115"/>
      <c r="C25" s="115"/>
      <c r="D25" s="115"/>
      <c r="E25" s="115"/>
      <c r="F25" s="115"/>
      <c r="G25" s="115"/>
    </row>
    <row r="27" spans="1:76" ht="9.9499999999999993" customHeight="1">
      <c r="A27" s="13" t="s">
        <v>253</v>
      </c>
    </row>
    <row r="29" spans="1:76" s="116" customFormat="1" ht="9.9499999999999993" customHeight="1"/>
    <row r="30" spans="1:76" s="116" customFormat="1" ht="9"/>
    <row r="31" spans="1:76" s="116" customFormat="1" ht="9">
      <c r="B31" s="117">
        <v>40544</v>
      </c>
      <c r="C31" s="117">
        <v>40575</v>
      </c>
      <c r="D31" s="117">
        <v>40603</v>
      </c>
      <c r="E31" s="117">
        <v>40634</v>
      </c>
      <c r="F31" s="117">
        <v>40664</v>
      </c>
      <c r="G31" s="117">
        <v>40695</v>
      </c>
      <c r="H31" s="117">
        <v>40725</v>
      </c>
      <c r="I31" s="117">
        <v>40756</v>
      </c>
      <c r="J31" s="117">
        <v>40787</v>
      </c>
      <c r="K31" s="117">
        <v>40817</v>
      </c>
      <c r="L31" s="117">
        <v>40848</v>
      </c>
      <c r="M31" s="117">
        <v>40878</v>
      </c>
      <c r="N31" s="117">
        <v>40909</v>
      </c>
      <c r="O31" s="117">
        <v>40940</v>
      </c>
      <c r="P31" s="117">
        <v>40969</v>
      </c>
      <c r="Q31" s="117">
        <v>41000</v>
      </c>
      <c r="R31" s="117">
        <v>41030</v>
      </c>
      <c r="S31" s="117">
        <v>41061</v>
      </c>
      <c r="T31" s="117">
        <v>41091</v>
      </c>
      <c r="U31" s="117">
        <v>41122</v>
      </c>
      <c r="V31" s="117">
        <v>41153</v>
      </c>
      <c r="W31" s="117">
        <v>41183</v>
      </c>
      <c r="X31" s="117">
        <v>41214</v>
      </c>
      <c r="Y31" s="117">
        <v>41244</v>
      </c>
      <c r="Z31" s="117">
        <v>41275</v>
      </c>
      <c r="AA31" s="117">
        <v>41306</v>
      </c>
      <c r="AB31" s="117">
        <v>41334</v>
      </c>
      <c r="AC31" s="117">
        <v>41365</v>
      </c>
      <c r="AD31" s="117">
        <v>41395</v>
      </c>
      <c r="AE31" s="117">
        <v>41426</v>
      </c>
      <c r="AF31" s="117">
        <v>41456</v>
      </c>
      <c r="AG31" s="117">
        <v>41487</v>
      </c>
      <c r="AH31" s="117">
        <v>41518</v>
      </c>
      <c r="AI31" s="117">
        <v>41548</v>
      </c>
      <c r="AJ31" s="117">
        <v>41579</v>
      </c>
      <c r="AK31" s="117">
        <v>41609</v>
      </c>
      <c r="AL31" s="117">
        <v>41640</v>
      </c>
      <c r="AM31" s="117">
        <v>41671</v>
      </c>
      <c r="AN31" s="117">
        <v>41699</v>
      </c>
      <c r="AO31" s="117">
        <v>41730</v>
      </c>
      <c r="AP31" s="117">
        <v>41760</v>
      </c>
      <c r="AQ31" s="117">
        <v>41791</v>
      </c>
      <c r="AR31" s="117">
        <v>41821</v>
      </c>
      <c r="AS31" s="117">
        <v>41852</v>
      </c>
      <c r="AT31" s="117">
        <v>41883</v>
      </c>
      <c r="AU31" s="117">
        <v>41913</v>
      </c>
      <c r="AV31" s="117">
        <v>41944</v>
      </c>
      <c r="AW31" s="117">
        <v>41974</v>
      </c>
      <c r="AX31" s="117">
        <v>42005</v>
      </c>
      <c r="AY31" s="117">
        <v>42036</v>
      </c>
      <c r="AZ31" s="117">
        <v>42064</v>
      </c>
      <c r="BA31" s="117">
        <v>42095</v>
      </c>
      <c r="BB31" s="117">
        <v>42125</v>
      </c>
      <c r="BC31" s="117">
        <v>42156</v>
      </c>
      <c r="BD31" s="117">
        <v>42186</v>
      </c>
      <c r="BE31" s="117">
        <v>42217</v>
      </c>
      <c r="BF31" s="117">
        <v>42248</v>
      </c>
      <c r="BG31" s="117">
        <v>42278</v>
      </c>
      <c r="BH31" s="117">
        <v>42309</v>
      </c>
      <c r="BI31" s="117">
        <v>42339</v>
      </c>
      <c r="BJ31" s="117">
        <v>42370</v>
      </c>
      <c r="BK31" s="117">
        <v>42401</v>
      </c>
      <c r="BL31" s="117">
        <v>42430</v>
      </c>
      <c r="BM31" s="117">
        <v>42461</v>
      </c>
      <c r="BN31" s="117">
        <v>42491</v>
      </c>
      <c r="BO31" s="117">
        <v>42522</v>
      </c>
      <c r="BP31" s="117">
        <v>42552</v>
      </c>
      <c r="BQ31" s="117">
        <v>42583</v>
      </c>
      <c r="BR31" s="117">
        <v>42614</v>
      </c>
      <c r="BS31" s="117">
        <v>42644</v>
      </c>
      <c r="BT31" s="117">
        <v>42675</v>
      </c>
      <c r="BU31" s="117">
        <v>42705</v>
      </c>
      <c r="BV31" s="117">
        <v>42736</v>
      </c>
      <c r="BW31" s="117">
        <v>42767</v>
      </c>
      <c r="BX31" s="117">
        <v>42795</v>
      </c>
    </row>
    <row r="32" spans="1:76" s="116" customFormat="1" ht="27">
      <c r="A32" s="118" t="s">
        <v>264</v>
      </c>
      <c r="B32" s="119">
        <v>5.2675412709160891</v>
      </c>
      <c r="C32" s="119">
        <v>5.023361806855613</v>
      </c>
      <c r="D32" s="119">
        <v>2.5338900094026595</v>
      </c>
      <c r="E32" s="119">
        <v>5.3350135004809962</v>
      </c>
      <c r="F32" s="119">
        <v>4.3167742721991482</v>
      </c>
      <c r="G32" s="119">
        <v>4.3167742721991482</v>
      </c>
      <c r="H32" s="119">
        <v>7.411927014118473</v>
      </c>
      <c r="I32" s="119">
        <v>7.5222483340152984</v>
      </c>
      <c r="J32" s="119">
        <v>7.1325026644892082</v>
      </c>
      <c r="K32" s="119">
        <v>8.180555203509039</v>
      </c>
      <c r="L32" s="119">
        <v>8.0473005676599207</v>
      </c>
      <c r="M32" s="119">
        <v>7.8646789516819178</v>
      </c>
      <c r="N32" s="119">
        <v>8.1092216873063698</v>
      </c>
      <c r="O32" s="119">
        <v>6.8648839829502153</v>
      </c>
      <c r="P32" s="119">
        <v>6.7225593637080738</v>
      </c>
      <c r="Q32" s="119">
        <v>7.7684204641168151</v>
      </c>
      <c r="R32" s="119">
        <v>6.1174062644709863</v>
      </c>
      <c r="S32" s="119">
        <v>6.1837677009408498</v>
      </c>
      <c r="T32" s="119">
        <v>5.2530060150686646</v>
      </c>
      <c r="U32" s="119">
        <v>5.5065407338894241</v>
      </c>
      <c r="V32" s="119">
        <v>5.8456403817848797</v>
      </c>
      <c r="W32" s="119">
        <v>3.2412578530738347</v>
      </c>
      <c r="X32" s="119">
        <v>3.000971113328561</v>
      </c>
      <c r="Y32" s="119">
        <v>2.6618714654331055</v>
      </c>
      <c r="Z32" s="119">
        <v>2.4857134125844205</v>
      </c>
      <c r="AA32" s="119">
        <v>2.5023378052134584</v>
      </c>
      <c r="AB32" s="119">
        <v>2.6420560462060325</v>
      </c>
      <c r="AC32" s="119">
        <v>3.0443419001925252</v>
      </c>
      <c r="AD32" s="119">
        <v>2.5517220303761881</v>
      </c>
      <c r="AE32" s="119">
        <v>2.4528313418696333</v>
      </c>
      <c r="AF32" s="119">
        <v>4.343000336154998</v>
      </c>
      <c r="AG32" s="119">
        <v>2.9377502062769305</v>
      </c>
      <c r="AH32" s="119">
        <v>2.6293432753720625</v>
      </c>
      <c r="AI32" s="119">
        <v>2.9377502062769305</v>
      </c>
      <c r="AJ32" s="119">
        <v>2.4673776854200411</v>
      </c>
      <c r="AK32" s="119">
        <v>3.4455276105491555</v>
      </c>
      <c r="AL32" s="119">
        <v>2.9371030019214919</v>
      </c>
      <c r="AM32" s="119">
        <v>3.4202071035724217</v>
      </c>
      <c r="AN32" s="119">
        <v>3.1920071761594193</v>
      </c>
      <c r="AO32" s="119">
        <v>3.0269263776053332</v>
      </c>
      <c r="AP32" s="119">
        <v>2.7942352814081395</v>
      </c>
      <c r="AQ32" s="119">
        <v>3.3045291616444477</v>
      </c>
      <c r="AR32" s="119">
        <v>2.9173175826830242</v>
      </c>
      <c r="AS32" s="119">
        <v>1.9481961888184463</v>
      </c>
      <c r="AT32" s="119">
        <v>2.2537170490836194</v>
      </c>
      <c r="AU32" s="119">
        <v>1.8994002468929003</v>
      </c>
      <c r="AV32" s="119">
        <v>1.2394412014968945</v>
      </c>
      <c r="AW32" s="119">
        <v>1.1684321815306147</v>
      </c>
      <c r="AX32" s="119">
        <v>1.6946379028639009</v>
      </c>
      <c r="AY32" s="119">
        <v>4.2085780661541019</v>
      </c>
      <c r="AZ32" s="119">
        <v>4.9794089717874401</v>
      </c>
      <c r="BA32" s="119">
        <v>4.5896546508946745</v>
      </c>
      <c r="BB32" s="119">
        <v>4.3103555144533896</v>
      </c>
      <c r="BC32" s="119">
        <v>4.9781692951942693</v>
      </c>
      <c r="BD32" s="119">
        <v>4.4034552266004852</v>
      </c>
      <c r="BE32" s="119">
        <v>5.0712690073413649</v>
      </c>
      <c r="BF32" s="119">
        <v>5.0929633477218461</v>
      </c>
      <c r="BG32" s="119">
        <v>4.4338273031331585</v>
      </c>
      <c r="BH32" s="119">
        <v>4.6020514168263782</v>
      </c>
      <c r="BI32" s="119">
        <v>3.9429153722376902</v>
      </c>
      <c r="BJ32" s="119">
        <v>4.099857140002797</v>
      </c>
      <c r="BK32" s="119">
        <v>1.2894863034226458</v>
      </c>
      <c r="BL32" s="119">
        <v>1.2528971607824333</v>
      </c>
      <c r="BM32" s="119">
        <v>1.3155857259885313</v>
      </c>
      <c r="BN32" s="119">
        <v>3.6776459070111289</v>
      </c>
      <c r="BO32" s="119">
        <v>3.6776459070111289</v>
      </c>
      <c r="BP32" s="119">
        <v>3.876451077943615</v>
      </c>
      <c r="BQ32" s="119">
        <v>4.0821245179723871</v>
      </c>
      <c r="BR32" s="119">
        <v>3.4503686387340409</v>
      </c>
      <c r="BS32" s="119">
        <v>3.1206917221123298</v>
      </c>
      <c r="BT32" s="119">
        <v>3.1903734340346461</v>
      </c>
      <c r="BU32" s="119">
        <v>3.3329836759975224</v>
      </c>
      <c r="BV32" s="119">
        <v>3.2323506869709369</v>
      </c>
      <c r="BW32" s="119">
        <v>3.0217661189019238</v>
      </c>
      <c r="BX32" s="119">
        <v>3.7100838175554069</v>
      </c>
    </row>
    <row r="33" spans="1:76" s="116" customFormat="1" ht="18">
      <c r="A33" s="118" t="s">
        <v>265</v>
      </c>
      <c r="B33" s="119">
        <v>5.5301880894013076</v>
      </c>
      <c r="C33" s="119">
        <v>2.900460959650641</v>
      </c>
      <c r="D33" s="119">
        <v>10.10743655015335</v>
      </c>
      <c r="E33" s="119">
        <v>0.93833472743753998</v>
      </c>
      <c r="F33" s="119">
        <v>1.332546358491181</v>
      </c>
      <c r="G33" s="119">
        <v>1.022825891472307</v>
      </c>
      <c r="H33" s="119">
        <v>1.2917491964286794</v>
      </c>
      <c r="I33" s="119">
        <v>0.86881056960321745</v>
      </c>
      <c r="J33" s="119">
        <v>9.3038048785198111</v>
      </c>
      <c r="K33" s="119">
        <v>1.4543343363641521</v>
      </c>
      <c r="L33" s="119">
        <v>1.4356255786135965</v>
      </c>
      <c r="M33" s="119">
        <v>1.3418403865350053</v>
      </c>
      <c r="N33" s="119">
        <v>2.4889184908971798</v>
      </c>
      <c r="O33" s="119">
        <v>2.4203693147634748</v>
      </c>
      <c r="P33" s="119">
        <v>8.6111863990655912</v>
      </c>
      <c r="Q33" s="119">
        <v>1.3387751331786519</v>
      </c>
      <c r="R33" s="119">
        <v>3.5801144187844192</v>
      </c>
      <c r="S33" s="119">
        <v>3.5668664397089338</v>
      </c>
      <c r="T33" s="119">
        <v>12.931972235152845</v>
      </c>
      <c r="U33" s="119">
        <v>4.4911864476820291</v>
      </c>
      <c r="V33" s="119">
        <v>8.516505888058223</v>
      </c>
      <c r="W33" s="119">
        <v>1.7605227239303474</v>
      </c>
      <c r="X33" s="119">
        <v>1.4073243093123569</v>
      </c>
      <c r="Y33" s="119">
        <v>1.9232662467016788</v>
      </c>
      <c r="Z33" s="119">
        <v>1.5694160070898144</v>
      </c>
      <c r="AA33" s="119">
        <v>1.3922928826819057</v>
      </c>
      <c r="AB33" s="119">
        <v>3.4333037924395682</v>
      </c>
      <c r="AC33" s="119">
        <v>1.0645723191638909</v>
      </c>
      <c r="AD33" s="119">
        <v>1.0128655685603398</v>
      </c>
      <c r="AE33" s="119">
        <v>0.69785777587629494</v>
      </c>
      <c r="AF33" s="119">
        <v>0.94392323442227188</v>
      </c>
      <c r="AG33" s="119">
        <v>0.75677657916450203</v>
      </c>
      <c r="AH33" s="119">
        <v>0.62891544173822689</v>
      </c>
      <c r="AI33" s="119">
        <v>1.0687284173211502</v>
      </c>
      <c r="AJ33" s="119">
        <v>4.1832350334627018</v>
      </c>
      <c r="AK33" s="119">
        <v>4.1993704733673569</v>
      </c>
      <c r="AL33" s="119">
        <v>4.1778794157596328</v>
      </c>
      <c r="AM33" s="119">
        <v>4.0771315754655948</v>
      </c>
      <c r="AN33" s="119">
        <v>3.8681101525904942</v>
      </c>
      <c r="AO33" s="119">
        <v>4.1084483740148263</v>
      </c>
      <c r="AP33" s="119">
        <v>4.0077005337207883</v>
      </c>
      <c r="AQ33" s="119">
        <v>3.8500240945136128</v>
      </c>
      <c r="AR33" s="119">
        <v>3.9785686280935963</v>
      </c>
      <c r="AS33" s="119">
        <v>4.4622796444450916</v>
      </c>
      <c r="AT33" s="119">
        <v>6.6080872597679887</v>
      </c>
      <c r="AU33" s="119">
        <v>3.8778207877995583</v>
      </c>
      <c r="AV33" s="119">
        <v>3.6656434084815115</v>
      </c>
      <c r="AW33" s="119">
        <v>3.4566219856064109</v>
      </c>
      <c r="AX33" s="119">
        <v>3.6189878784422724</v>
      </c>
      <c r="AY33" s="119">
        <v>6.6587988525553445</v>
      </c>
      <c r="AZ33" s="119">
        <v>6.2738792703759438</v>
      </c>
      <c r="BA33" s="119">
        <v>4.2517188115964304</v>
      </c>
      <c r="BB33" s="119">
        <v>7.0344208602859686</v>
      </c>
      <c r="BC33" s="119">
        <v>4.5285385948513754</v>
      </c>
      <c r="BD33" s="119">
        <v>5.3230473234142677</v>
      </c>
      <c r="BE33" s="119">
        <v>4.5742826611393621</v>
      </c>
      <c r="BF33" s="119">
        <v>4.2861818208865667</v>
      </c>
      <c r="BG33" s="119">
        <v>4.1044452323277909</v>
      </c>
      <c r="BH33" s="119">
        <v>4.2303963741939006</v>
      </c>
      <c r="BI33" s="119">
        <v>4.8848216477285407</v>
      </c>
      <c r="BJ33" s="119">
        <v>10.468615756558572</v>
      </c>
      <c r="BK33" s="119">
        <v>8.4751943095766151</v>
      </c>
      <c r="BL33" s="119">
        <v>6.8909968231133494</v>
      </c>
      <c r="BM33" s="119">
        <v>4.8845881036584142</v>
      </c>
      <c r="BN33" s="119">
        <v>4.5336819916481845</v>
      </c>
      <c r="BO33" s="119">
        <v>2.149893104757338</v>
      </c>
      <c r="BP33" s="119">
        <v>1.8762862394853044</v>
      </c>
      <c r="BQ33" s="119">
        <v>1.8332034606086036</v>
      </c>
      <c r="BR33" s="119">
        <v>1.905632480169434</v>
      </c>
      <c r="BS33" s="119">
        <v>1.9819327059481708</v>
      </c>
      <c r="BT33" s="119">
        <v>2.1577603948130832</v>
      </c>
      <c r="BU33" s="119">
        <v>1.5496063857419728</v>
      </c>
      <c r="BV33" s="119">
        <v>8.798149794190314</v>
      </c>
      <c r="BW33" s="119">
        <v>1.5582033708222838</v>
      </c>
      <c r="BX33" s="119">
        <v>1.5367776153501458</v>
      </c>
    </row>
    <row r="34" spans="1:76" s="116" customFormat="1" ht="18">
      <c r="A34" s="118" t="s">
        <v>266</v>
      </c>
      <c r="B34" s="119">
        <v>3.7465796166273782</v>
      </c>
      <c r="C34" s="119">
        <v>2.8530252061282648</v>
      </c>
      <c r="D34" s="119">
        <v>2.8530252061282648</v>
      </c>
      <c r="E34" s="119">
        <v>2.8530252061282648</v>
      </c>
      <c r="F34" s="119">
        <v>2.8530252061282648</v>
      </c>
      <c r="G34" s="119">
        <v>3.5586471274814757</v>
      </c>
      <c r="H34" s="119">
        <v>3.165280408068182</v>
      </c>
      <c r="I34" s="119">
        <v>3.4788633283000738</v>
      </c>
      <c r="J34" s="119">
        <v>3.0924973053353755</v>
      </c>
      <c r="K34" s="119">
        <v>4.1844852496532843</v>
      </c>
      <c r="L34" s="119">
        <v>3.4788633283000738</v>
      </c>
      <c r="M34" s="119">
        <v>4.1844852496532843</v>
      </c>
      <c r="N34" s="119">
        <v>3.4206525055088499</v>
      </c>
      <c r="O34" s="119">
        <v>2.4520915398891789</v>
      </c>
      <c r="P34" s="119">
        <v>1.7455731695607626</v>
      </c>
      <c r="Q34" s="119">
        <v>2.9393497794636878</v>
      </c>
      <c r="R34" s="119">
        <v>2.4186677394693761</v>
      </c>
      <c r="S34" s="119">
        <v>1.3260133184729093</v>
      </c>
      <c r="T34" s="119">
        <v>1.2925895180531062</v>
      </c>
      <c r="U34" s="119">
        <v>1.7455731695607626</v>
      </c>
      <c r="V34" s="119">
        <v>1.7121493691409597</v>
      </c>
      <c r="W34" s="119">
        <v>1.2670658886416202</v>
      </c>
      <c r="X34" s="119">
        <v>1.2670658886416202</v>
      </c>
      <c r="Y34" s="119">
        <v>1.2670658886416202</v>
      </c>
      <c r="Z34" s="119">
        <v>1.0166549521743116</v>
      </c>
      <c r="AA34" s="119">
        <v>1.4867829966690096</v>
      </c>
      <c r="AB34" s="119">
        <v>2.59010481924029</v>
      </c>
      <c r="AC34" s="119">
        <v>3.0268618402958163</v>
      </c>
      <c r="AD34" s="119">
        <v>3.0062035876906155</v>
      </c>
      <c r="AE34" s="119">
        <v>1.4867829966690096</v>
      </c>
      <c r="AF34" s="119">
        <v>3.4455276105491555</v>
      </c>
      <c r="AG34" s="119">
        <v>3.4861106866729821</v>
      </c>
      <c r="AH34" s="119">
        <v>2.5342419704794792</v>
      </c>
      <c r="AI34" s="119">
        <v>2.7232221984536871</v>
      </c>
      <c r="AJ34" s="119">
        <v>2.6023286373498764</v>
      </c>
      <c r="AK34" s="119">
        <v>1.8932249488127617</v>
      </c>
      <c r="AL34" s="119">
        <v>1.4706757024127288</v>
      </c>
      <c r="AM34" s="119">
        <v>1.4558669837189062</v>
      </c>
      <c r="AN34" s="119">
        <v>1.4558669837189062</v>
      </c>
      <c r="AO34" s="119">
        <v>1.4558669837189062</v>
      </c>
      <c r="AP34" s="119">
        <v>1.9495314011596925</v>
      </c>
      <c r="AQ34" s="119">
        <v>1.4558669837189062</v>
      </c>
      <c r="AR34" s="119">
        <v>1.9495314011596925</v>
      </c>
      <c r="AS34" s="119">
        <v>1.9495314011596925</v>
      </c>
      <c r="AT34" s="119">
        <v>3.976990649872123</v>
      </c>
      <c r="AU34" s="119">
        <v>1.9814551144094903</v>
      </c>
      <c r="AV34" s="119">
        <v>1.9138448167663826</v>
      </c>
      <c r="AW34" s="119">
        <v>1.059308918368759</v>
      </c>
      <c r="AX34" s="119">
        <v>2.7343546615558934</v>
      </c>
      <c r="AY34" s="119">
        <v>3.0781169808420379</v>
      </c>
      <c r="AZ34" s="119">
        <v>3.0306373673236129</v>
      </c>
      <c r="BA34" s="119">
        <v>2.6909659807949304</v>
      </c>
      <c r="BB34" s="119">
        <v>3.0306373673236129</v>
      </c>
      <c r="BC34" s="119">
        <v>2.9872486865626495</v>
      </c>
      <c r="BD34" s="119">
        <v>2.9872486865626495</v>
      </c>
      <c r="BE34" s="119">
        <v>2.9872486865626495</v>
      </c>
      <c r="BF34" s="119">
        <v>2.9872486865626495</v>
      </c>
      <c r="BG34" s="119">
        <v>2.6909659807949304</v>
      </c>
      <c r="BH34" s="119">
        <v>2.6909659807949304</v>
      </c>
      <c r="BI34" s="119">
        <v>2.9872486865626495</v>
      </c>
      <c r="BJ34" s="119">
        <v>2.8626945593318549</v>
      </c>
      <c r="BK34" s="119">
        <v>2.616311015205099</v>
      </c>
      <c r="BL34" s="119">
        <v>2.8626945593318549</v>
      </c>
      <c r="BM34" s="119">
        <v>2.8626945593318549</v>
      </c>
      <c r="BN34" s="119">
        <v>2.8626945593318549</v>
      </c>
      <c r="BO34" s="119">
        <v>2.8626945593318549</v>
      </c>
      <c r="BP34" s="119">
        <v>2.8626945593318549</v>
      </c>
      <c r="BQ34" s="119">
        <v>2.8626945593318549</v>
      </c>
      <c r="BR34" s="119">
        <v>2.5868398969010369</v>
      </c>
      <c r="BS34" s="119">
        <v>1.4300985034666027</v>
      </c>
      <c r="BT34" s="119">
        <v>2.9878219345041859</v>
      </c>
      <c r="BU34" s="119">
        <v>2.7414383903774304</v>
      </c>
      <c r="BV34" s="119">
        <v>2.6689145344979148</v>
      </c>
      <c r="BW34" s="119">
        <v>3.2895268458594424</v>
      </c>
      <c r="BX34" s="119">
        <v>2.2688038551667904</v>
      </c>
    </row>
    <row r="35" spans="1:76" s="116" customFormat="1" ht="54">
      <c r="A35" s="118" t="s">
        <v>267</v>
      </c>
      <c r="B35" s="119">
        <v>1.8315270329479332</v>
      </c>
      <c r="C35" s="119">
        <v>1.7790218095834704</v>
      </c>
      <c r="D35" s="119">
        <v>4.4238366471974881</v>
      </c>
      <c r="E35" s="119">
        <v>1.3562038844209157</v>
      </c>
      <c r="F35" s="119">
        <v>4.5604709296079973</v>
      </c>
      <c r="G35" s="119">
        <v>4.3570886276100227</v>
      </c>
      <c r="H35" s="119">
        <v>1.3632045808695106</v>
      </c>
      <c r="I35" s="119">
        <v>1.3632045808695106</v>
      </c>
      <c r="J35" s="119">
        <v>3.6704168673331807</v>
      </c>
      <c r="K35" s="119">
        <v>0.64973705142735749</v>
      </c>
      <c r="L35" s="119">
        <v>0.18913950577497105</v>
      </c>
      <c r="M35" s="119">
        <v>0.18913950577497105</v>
      </c>
      <c r="N35" s="119">
        <v>0.13418136604895431</v>
      </c>
      <c r="O35" s="119">
        <v>0.57610477814496686</v>
      </c>
      <c r="P35" s="119">
        <v>0.57610477814496686</v>
      </c>
      <c r="Q35" s="119">
        <v>0.64465395427867189</v>
      </c>
      <c r="R35" s="119">
        <v>0.5829110793213631</v>
      </c>
      <c r="S35" s="119">
        <v>0.1764776662165595</v>
      </c>
      <c r="T35" s="119">
        <v>0.1764776662165595</v>
      </c>
      <c r="U35" s="119">
        <v>0.7621841906639425</v>
      </c>
      <c r="V35" s="119">
        <v>1.2581933888938179</v>
      </c>
      <c r="W35" s="119">
        <v>1.3808283511613859</v>
      </c>
      <c r="X35" s="119">
        <v>1.5247330046051919</v>
      </c>
      <c r="Y35" s="119">
        <v>1.8036698117450018</v>
      </c>
      <c r="Z35" s="119">
        <v>1.9504324175656267</v>
      </c>
      <c r="AA35" s="119">
        <v>1.9504324175656267</v>
      </c>
      <c r="AB35" s="119">
        <v>1.9504324175656267</v>
      </c>
      <c r="AC35" s="119">
        <v>1.4289643370106653</v>
      </c>
      <c r="AD35" s="119">
        <v>1.9504324175656267</v>
      </c>
      <c r="AE35" s="119">
        <v>2.0078843626806835</v>
      </c>
      <c r="AF35" s="119">
        <v>1.9504324175656267</v>
      </c>
      <c r="AG35" s="119">
        <v>1.0871863826666259</v>
      </c>
      <c r="AH35" s="119">
        <v>1.0341350120710202</v>
      </c>
      <c r="AI35" s="119">
        <v>0.62989334718699386</v>
      </c>
      <c r="AJ35" s="119">
        <v>0.9261986981633713</v>
      </c>
      <c r="AK35" s="119">
        <v>0.35106805610732511</v>
      </c>
      <c r="AL35" s="119">
        <v>0.47290793468141223</v>
      </c>
      <c r="AM35" s="119">
        <v>0.47290793468141223</v>
      </c>
      <c r="AN35" s="119">
        <v>1.6801826570482827</v>
      </c>
      <c r="AO35" s="119">
        <v>1.7229094519681638</v>
      </c>
      <c r="AP35" s="119">
        <v>1.9166366243889885</v>
      </c>
      <c r="AQ35" s="119">
        <v>2.9145257750604183</v>
      </c>
      <c r="AR35" s="119">
        <v>0.41294476226544269</v>
      </c>
      <c r="AS35" s="119">
        <v>0.22565088567062255</v>
      </c>
      <c r="AT35" s="119">
        <v>0.25126268603452862</v>
      </c>
      <c r="AU35" s="119">
        <v>2.5955314084426693</v>
      </c>
      <c r="AV35" s="119">
        <v>1.5455689764626341</v>
      </c>
      <c r="AW35" s="119">
        <v>3.0428275427601754</v>
      </c>
      <c r="AX35" s="119">
        <v>3.7435753760558943</v>
      </c>
      <c r="AY35" s="119">
        <v>3.4613010157910002</v>
      </c>
      <c r="AZ35" s="119">
        <v>1.585422395005591</v>
      </c>
      <c r="BA35" s="119">
        <v>2.7162553832956058</v>
      </c>
      <c r="BB35" s="119">
        <v>4.9254830399845284</v>
      </c>
      <c r="BC35" s="119">
        <v>3.8444850507399631</v>
      </c>
      <c r="BD35" s="119">
        <v>4.7858954555935442</v>
      </c>
      <c r="BE35" s="119">
        <v>4.7858954555935442</v>
      </c>
      <c r="BF35" s="119">
        <v>4.3805212096268322</v>
      </c>
      <c r="BG35" s="119">
        <v>4.8809786502897126</v>
      </c>
      <c r="BH35" s="119">
        <v>1.7258777530117941</v>
      </c>
      <c r="BI35" s="119">
        <v>1.7258777530117941</v>
      </c>
      <c r="BJ35" s="119">
        <v>1.4996553377689865</v>
      </c>
      <c r="BK35" s="119">
        <v>1.9728166396931006</v>
      </c>
      <c r="BL35" s="119">
        <v>2.3209754440648167</v>
      </c>
      <c r="BM35" s="119">
        <v>1.0457251893144719</v>
      </c>
      <c r="BN35" s="119">
        <v>1.87453795280625</v>
      </c>
      <c r="BO35" s="119">
        <v>2.5140362444804092</v>
      </c>
      <c r="BP35" s="119">
        <v>10.727112429818778</v>
      </c>
      <c r="BQ35" s="119">
        <v>11.546434494195688</v>
      </c>
      <c r="BR35" s="119">
        <v>11.14557733421247</v>
      </c>
      <c r="BS35" s="119">
        <v>10.672416032288359</v>
      </c>
      <c r="BT35" s="119">
        <v>13.985419289096685</v>
      </c>
      <c r="BU35" s="119">
        <v>10.776688844931966</v>
      </c>
      <c r="BV35" s="119">
        <v>12.644623849436931</v>
      </c>
      <c r="BW35" s="119">
        <v>12.904059139982419</v>
      </c>
      <c r="BX35" s="119">
        <v>13.090034697480576</v>
      </c>
    </row>
    <row r="36" spans="1:76" s="116" customFormat="1" ht="18">
      <c r="A36" s="118" t="s">
        <v>268</v>
      </c>
      <c r="B36" s="119">
        <v>8.1956429113723903</v>
      </c>
      <c r="C36" s="119">
        <v>8.1956429113723903</v>
      </c>
      <c r="D36" s="119">
        <v>3.3615413119546549</v>
      </c>
      <c r="E36" s="119">
        <v>3.3615413119546549</v>
      </c>
      <c r="F36" s="119">
        <v>3.4861054280744828</v>
      </c>
      <c r="G36" s="119">
        <v>4.2030733057409337</v>
      </c>
      <c r="H36" s="119">
        <v>4.2030733057409337</v>
      </c>
      <c r="I36" s="119">
        <v>3.4861054280744828</v>
      </c>
      <c r="J36" s="119">
        <v>4.2030733057409337</v>
      </c>
      <c r="K36" s="119">
        <v>3.3615413119546549</v>
      </c>
      <c r="L36" s="119">
        <v>3.4861054280744828</v>
      </c>
      <c r="M36" s="119">
        <v>4.2030733057409337</v>
      </c>
      <c r="N36" s="119">
        <v>5.0482092743145994</v>
      </c>
      <c r="O36" s="119">
        <v>5.0482092743145994</v>
      </c>
      <c r="P36" s="119">
        <v>4.8232367122162163</v>
      </c>
      <c r="Q36" s="119">
        <v>8.3685903785640399</v>
      </c>
      <c r="R36" s="119">
        <v>8.593562940662423</v>
      </c>
      <c r="S36" s="119">
        <v>8.2689266827668106</v>
      </c>
      <c r="T36" s="119">
        <v>3.572578871053409</v>
      </c>
      <c r="U36" s="119">
        <v>8.2689266827668106</v>
      </c>
      <c r="V36" s="119">
        <v>3.9216448885285873</v>
      </c>
      <c r="W36" s="119">
        <v>3.9216448885285873</v>
      </c>
      <c r="X36" s="119">
        <v>4.7235730164189862</v>
      </c>
      <c r="Y36" s="119">
        <v>4.7235730164189862</v>
      </c>
      <c r="Z36" s="119">
        <v>4.7690003972740884</v>
      </c>
      <c r="AA36" s="119">
        <v>3.3072762277297314</v>
      </c>
      <c r="AB36" s="119">
        <v>3.5321944809461234</v>
      </c>
      <c r="AC36" s="119">
        <v>3.1141399015982643</v>
      </c>
      <c r="AD36" s="119">
        <v>3.1141399015982643</v>
      </c>
      <c r="AE36" s="119">
        <v>3.1173180943067567</v>
      </c>
      <c r="AF36" s="119">
        <v>2.5952388228463161</v>
      </c>
      <c r="AG36" s="119">
        <v>2.6988968004156098</v>
      </c>
      <c r="AH36" s="119">
        <v>3.2380894172294714</v>
      </c>
      <c r="AI36" s="119">
        <v>8.0507288451547829</v>
      </c>
      <c r="AJ36" s="119">
        <v>7.8575925190233171</v>
      </c>
      <c r="AK36" s="119">
        <v>7.0150047367295176</v>
      </c>
      <c r="AL36" s="119">
        <v>3.6646723449606053</v>
      </c>
      <c r="AM36" s="119">
        <v>3.0486539238856136</v>
      </c>
      <c r="AN36" s="119">
        <v>6.9617971472581424</v>
      </c>
      <c r="AO36" s="119">
        <v>7.8196103850388248</v>
      </c>
      <c r="AP36" s="119">
        <v>6.9617971472581424</v>
      </c>
      <c r="AQ36" s="119">
        <v>7.2054127080655324</v>
      </c>
      <c r="AR36" s="119">
        <v>7.2054127080655324</v>
      </c>
      <c r="AS36" s="119">
        <v>7.3916141381993334</v>
      </c>
      <c r="AT36" s="119">
        <v>6.4539309258240989</v>
      </c>
      <c r="AU36" s="119">
        <v>6.9617971472581424</v>
      </c>
      <c r="AV36" s="119">
        <v>2.377042116238731</v>
      </c>
      <c r="AW36" s="119">
        <v>7.4979455937385824</v>
      </c>
      <c r="AX36" s="119">
        <v>5.2238731959606373</v>
      </c>
      <c r="AY36" s="119">
        <v>5.2238731959606373</v>
      </c>
      <c r="AZ36" s="119">
        <v>5.2238731959606373</v>
      </c>
      <c r="BA36" s="119">
        <v>4.9624254024610055</v>
      </c>
      <c r="BB36" s="119">
        <v>5.7851987573481836</v>
      </c>
      <c r="BC36" s="119">
        <v>0.9107903930022736</v>
      </c>
      <c r="BD36" s="119">
        <v>1.6465384510488905</v>
      </c>
      <c r="BE36" s="119">
        <v>0.87595548073418605</v>
      </c>
      <c r="BF36" s="119">
        <v>0.79946743493557404</v>
      </c>
      <c r="BG36" s="119">
        <v>0.87595548073418605</v>
      </c>
      <c r="BH36" s="119">
        <v>4.8511024443943063</v>
      </c>
      <c r="BI36" s="119">
        <v>4.7746143985956948</v>
      </c>
      <c r="BJ36" s="119">
        <v>0.93907970189214574</v>
      </c>
      <c r="BK36" s="119">
        <v>3.8693330536074648</v>
      </c>
      <c r="BL36" s="119">
        <v>0.21066854482607048</v>
      </c>
      <c r="BM36" s="119">
        <v>4.0800015984335349</v>
      </c>
      <c r="BN36" s="119">
        <v>4.0800015984335349</v>
      </c>
      <c r="BO36" s="119">
        <v>4.4470169234150525</v>
      </c>
      <c r="BP36" s="119">
        <v>4.8235229475114387</v>
      </c>
      <c r="BQ36" s="119">
        <v>4.8235229475114387</v>
      </c>
      <c r="BR36" s="119">
        <v>4.766453875202302</v>
      </c>
      <c r="BS36" s="119">
        <v>4.5557853303762315</v>
      </c>
      <c r="BT36" s="119">
        <v>5.9074606885252452</v>
      </c>
      <c r="BU36" s="119">
        <v>5.3860966253071991</v>
      </c>
      <c r="BV36" s="119">
        <v>4.7055856332351427</v>
      </c>
      <c r="BW36" s="119">
        <v>6.1643734986667056</v>
      </c>
      <c r="BX36" s="119">
        <v>7.0856809839686381</v>
      </c>
    </row>
    <row r="37" spans="1:76" s="116" customFormat="1" ht="45">
      <c r="A37" s="118" t="s">
        <v>269</v>
      </c>
      <c r="B37" s="119">
        <v>5.1223371704391969</v>
      </c>
      <c r="C37" s="119">
        <v>4.0886481293052768</v>
      </c>
      <c r="D37" s="119">
        <v>3.0829618739657376</v>
      </c>
      <c r="E37" s="119">
        <v>3.0829618739657376</v>
      </c>
      <c r="F37" s="119">
        <v>2.3105919330250613</v>
      </c>
      <c r="G37" s="119">
        <v>1.6298345542306536</v>
      </c>
      <c r="H37" s="119">
        <v>2.569738403285982</v>
      </c>
      <c r="I37" s="119">
        <v>2.5286998378976668</v>
      </c>
      <c r="J37" s="119">
        <v>2.1697330924128142</v>
      </c>
      <c r="K37" s="119">
        <v>2.1697330924128142</v>
      </c>
      <c r="L37" s="119">
        <v>2.3376291055161866</v>
      </c>
      <c r="M37" s="119">
        <v>2.391582748835531</v>
      </c>
      <c r="N37" s="119">
        <v>1.9374865545166493</v>
      </c>
      <c r="O37" s="119">
        <v>1.8279780302321313</v>
      </c>
      <c r="P37" s="119">
        <v>3.0610124129917704</v>
      </c>
      <c r="Q37" s="119">
        <v>3.0610124129917704</v>
      </c>
      <c r="R37" s="119">
        <v>3.1632284717301493</v>
      </c>
      <c r="S37" s="119">
        <v>3.1632284717301493</v>
      </c>
      <c r="T37" s="119">
        <v>3.2239990179479734</v>
      </c>
      <c r="U37" s="119">
        <v>2.8197533445070109</v>
      </c>
      <c r="V37" s="119">
        <v>3.3149117550898373</v>
      </c>
      <c r="W37" s="119">
        <v>4.1051719381064142</v>
      </c>
      <c r="X37" s="119">
        <v>5.3690777583447078</v>
      </c>
      <c r="Y37" s="119">
        <v>5.3690777583447078</v>
      </c>
      <c r="Z37" s="119">
        <v>6.5588118448797488</v>
      </c>
      <c r="AA37" s="119">
        <v>6.0771934113620389</v>
      </c>
      <c r="AB37" s="119">
        <v>4.7342847538428625</v>
      </c>
      <c r="AC37" s="119">
        <v>5.836384194603184</v>
      </c>
      <c r="AD37" s="119">
        <v>6.1081196711792929</v>
      </c>
      <c r="AE37" s="119">
        <v>6.1551813709012011</v>
      </c>
      <c r="AF37" s="119">
        <v>5.7697643859059378</v>
      </c>
      <c r="AG37" s="119">
        <v>5.8127922256516822</v>
      </c>
      <c r="AH37" s="119">
        <v>8.5362589004675602</v>
      </c>
      <c r="AI37" s="119">
        <v>8.0156464871802715</v>
      </c>
      <c r="AJ37" s="119">
        <v>8.0729761941142311</v>
      </c>
      <c r="AK37" s="119">
        <v>8.0729761941142311</v>
      </c>
      <c r="AL37" s="119">
        <v>8.8489377171995987</v>
      </c>
      <c r="AM37" s="119">
        <v>4.9598283159695038</v>
      </c>
      <c r="AN37" s="119">
        <v>9.2493800366333723</v>
      </c>
      <c r="AO37" s="119">
        <v>8.6147900257210441</v>
      </c>
      <c r="AP37" s="119">
        <v>8.7165089295359888</v>
      </c>
      <c r="AQ37" s="119">
        <v>8.7165089295359888</v>
      </c>
      <c r="AR37" s="119">
        <v>8.6467137389708437</v>
      </c>
      <c r="AS37" s="119">
        <v>9.025549895064449</v>
      </c>
      <c r="AT37" s="119">
        <v>8.4947422979489922</v>
      </c>
      <c r="AU37" s="119">
        <v>9.3262154377250894</v>
      </c>
      <c r="AV37" s="119">
        <v>9.2173349404434592</v>
      </c>
      <c r="AW37" s="119">
        <v>8.8829249404313213</v>
      </c>
      <c r="AX37" s="119">
        <v>7.9357897111801465</v>
      </c>
      <c r="AY37" s="119">
        <v>5.3071794630216873</v>
      </c>
      <c r="AZ37" s="119">
        <v>2.8523718732257128</v>
      </c>
      <c r="BA37" s="119">
        <v>2.8523718732257128</v>
      </c>
      <c r="BB37" s="119">
        <v>2.7539415517279853</v>
      </c>
      <c r="BC37" s="119">
        <v>2.9390252670883221</v>
      </c>
      <c r="BD37" s="119">
        <v>2.5790231844316454</v>
      </c>
      <c r="BE37" s="119">
        <v>3.2349360698780902</v>
      </c>
      <c r="BF37" s="119">
        <v>4.8539537005585984</v>
      </c>
      <c r="BG37" s="119">
        <v>4.1334536646079769</v>
      </c>
      <c r="BH37" s="119">
        <v>2.5947670771649092</v>
      </c>
      <c r="BI37" s="119">
        <v>4.4552737081950058</v>
      </c>
      <c r="BJ37" s="119">
        <v>2.4426062458790385</v>
      </c>
      <c r="BK37" s="119">
        <v>3.6148324641850986</v>
      </c>
      <c r="BL37" s="119">
        <v>3.1841295530380225</v>
      </c>
      <c r="BM37" s="119">
        <v>3.2605546564366921</v>
      </c>
      <c r="BN37" s="119">
        <v>3.2605546564366921</v>
      </c>
      <c r="BO37" s="119">
        <v>3.0954664428859719</v>
      </c>
      <c r="BP37" s="119">
        <v>4.6530649963036224</v>
      </c>
      <c r="BQ37" s="119">
        <v>4.3582289356430701</v>
      </c>
      <c r="BR37" s="119">
        <v>5.3361455773342126</v>
      </c>
      <c r="BS37" s="119">
        <v>4.7974235249455539</v>
      </c>
      <c r="BT37" s="119">
        <v>3.4794651241783057</v>
      </c>
      <c r="BU37" s="119">
        <v>3.4412525724789709</v>
      </c>
      <c r="BV37" s="119">
        <v>3.4331406239669722</v>
      </c>
      <c r="BW37" s="119">
        <v>3.3828207068295515</v>
      </c>
      <c r="BX37" s="119">
        <v>2.8397084138329571</v>
      </c>
    </row>
    <row r="38" spans="1:76" s="116" customFormat="1" ht="9.9499999999999993" customHeight="1"/>
    <row r="39" spans="1:76" s="116" customFormat="1" ht="9.9499999999999993" customHeight="1"/>
    <row r="40" spans="1:76" s="116" customFormat="1" ht="9.9499999999999993" customHeight="1"/>
    <row r="41" spans="1:76" s="116" customFormat="1" ht="9.9499999999999993" customHeight="1"/>
    <row r="42" spans="1:76" s="116" customFormat="1" ht="9.9499999999999993" customHeight="1"/>
    <row r="43" spans="1:76" s="116" customFormat="1" ht="9.9499999999999993" customHeight="1"/>
    <row r="44" spans="1:76" s="116" customFormat="1" ht="9.9499999999999993" customHeight="1"/>
    <row r="45" spans="1:76" s="116" customFormat="1" ht="9.9499999999999993" customHeight="1"/>
    <row r="46" spans="1:76" s="116" customFormat="1" ht="9.9499999999999993" customHeight="1"/>
    <row r="47" spans="1:76" s="116" customFormat="1" ht="9.9499999999999993" customHeight="1"/>
    <row r="48" spans="1:76" s="116" customFormat="1" ht="9.9499999999999993" customHeight="1"/>
    <row r="49" s="116" customFormat="1" ht="9.9499999999999993" customHeight="1"/>
    <row r="50" s="116" customFormat="1" ht="9.9499999999999993" customHeight="1"/>
    <row r="51" s="116" customFormat="1" ht="9.9499999999999993" customHeight="1"/>
    <row r="52" s="116" customFormat="1" ht="9.9499999999999993" customHeight="1"/>
    <row r="53" s="116" customFormat="1" ht="9.9499999999999993" customHeight="1"/>
    <row r="54" s="116" customFormat="1" ht="9.9499999999999993" customHeight="1"/>
    <row r="55" s="116" customFormat="1" ht="9.9499999999999993" customHeight="1"/>
    <row r="56" s="116" customFormat="1" ht="9.9499999999999993" customHeight="1"/>
    <row r="57" s="116" customFormat="1" ht="9.9499999999999993" customHeight="1"/>
    <row r="58" s="116" customFormat="1" ht="9.9499999999999993" customHeight="1"/>
    <row r="59" s="116" customFormat="1" ht="9.9499999999999993" customHeight="1"/>
    <row r="60" s="116" customFormat="1" ht="9.9499999999999993" customHeight="1"/>
    <row r="61" s="116" customFormat="1" ht="9.9499999999999993" customHeight="1"/>
    <row r="62" s="116" customFormat="1" ht="9.9499999999999993" customHeight="1"/>
    <row r="63" s="116" customFormat="1" ht="9.9499999999999993" customHeight="1"/>
  </sheetData>
  <pageMargins left="0.98425196850393704" right="1.0236220472440944" top="1.2204724409448819" bottom="1.2204724409448819" header="0.31496062992125984" footer="0.31496062992125984"/>
  <pageSetup paperSize="9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45"/>
  <sheetViews>
    <sheetView zoomScale="150" zoomScaleNormal="150" workbookViewId="0">
      <selection activeCell="I22" sqref="I22"/>
    </sheetView>
  </sheetViews>
  <sheetFormatPr defaultRowHeight="9.9499999999999993" customHeight="1"/>
  <cols>
    <col min="1" max="6" width="10.5703125" style="13" customWidth="1"/>
    <col min="7" max="16384" width="9.140625" style="13"/>
  </cols>
  <sheetData>
    <row r="1" spans="1:7" s="23" customFormat="1" ht="12" customHeight="1">
      <c r="A1" s="23" t="s">
        <v>270</v>
      </c>
    </row>
    <row r="2" spans="1:7" s="23" customFormat="1" ht="12" customHeight="1">
      <c r="A2" s="23" t="s">
        <v>271</v>
      </c>
    </row>
    <row r="3" spans="1:7" s="120" customFormat="1" ht="12" customHeight="1">
      <c r="A3" s="23" t="s">
        <v>272</v>
      </c>
      <c r="B3" s="23"/>
      <c r="C3" s="23"/>
    </row>
    <row r="4" spans="1:7" ht="9.9499999999999993" customHeight="1">
      <c r="A4" s="97"/>
      <c r="B4" s="97"/>
      <c r="C4" s="97"/>
      <c r="D4" s="97"/>
      <c r="E4" s="97"/>
      <c r="F4" s="97"/>
      <c r="G4" s="97"/>
    </row>
    <row r="5" spans="1:7" ht="9.9499999999999993" customHeight="1">
      <c r="A5" s="97"/>
      <c r="B5" s="97"/>
      <c r="C5" s="97"/>
      <c r="D5" s="97"/>
      <c r="E5" s="97"/>
      <c r="F5" s="97"/>
      <c r="G5" s="97"/>
    </row>
    <row r="6" spans="1:7" ht="9.9499999999999993" customHeight="1">
      <c r="A6" s="97"/>
      <c r="B6" s="97"/>
      <c r="C6" s="97"/>
      <c r="D6" s="97"/>
      <c r="E6" s="97"/>
      <c r="F6" s="97"/>
      <c r="G6" s="97"/>
    </row>
    <row r="7" spans="1:7" ht="9.9499999999999993" customHeight="1">
      <c r="A7" s="97"/>
      <c r="B7" s="97"/>
      <c r="C7" s="97"/>
      <c r="D7" s="97"/>
      <c r="E7" s="97"/>
      <c r="F7" s="97"/>
      <c r="G7" s="97"/>
    </row>
    <row r="8" spans="1:7" ht="9.9499999999999993" customHeight="1">
      <c r="A8" s="97"/>
      <c r="B8" s="97"/>
      <c r="C8" s="97"/>
      <c r="D8" s="97"/>
      <c r="E8" s="97"/>
      <c r="F8" s="97"/>
      <c r="G8" s="97"/>
    </row>
    <row r="9" spans="1:7" ht="9.9499999999999993" customHeight="1">
      <c r="A9" s="97"/>
      <c r="B9" s="97"/>
      <c r="C9" s="97"/>
      <c r="D9" s="97"/>
      <c r="E9" s="97"/>
      <c r="F9" s="97"/>
      <c r="G9" s="97"/>
    </row>
    <row r="10" spans="1:7" ht="9.9499999999999993" customHeight="1">
      <c r="A10" s="97"/>
      <c r="B10" s="97"/>
      <c r="C10" s="97"/>
      <c r="D10" s="97"/>
      <c r="E10" s="97"/>
      <c r="F10" s="97"/>
      <c r="G10" s="97"/>
    </row>
    <row r="11" spans="1:7" ht="9.9499999999999993" customHeight="1">
      <c r="A11" s="97"/>
      <c r="B11" s="97"/>
      <c r="C11" s="97"/>
      <c r="D11" s="97"/>
      <c r="E11" s="97"/>
      <c r="F11" s="97"/>
      <c r="G11" s="97"/>
    </row>
    <row r="12" spans="1:7" ht="9.9499999999999993" customHeight="1">
      <c r="A12" s="97"/>
      <c r="B12" s="97"/>
      <c r="C12" s="97"/>
      <c r="D12" s="97"/>
      <c r="E12" s="97"/>
      <c r="F12" s="97"/>
      <c r="G12" s="97"/>
    </row>
    <row r="13" spans="1:7" ht="9.9499999999999993" customHeight="1">
      <c r="A13" s="97"/>
      <c r="B13" s="97"/>
      <c r="C13" s="97"/>
      <c r="D13" s="97"/>
      <c r="E13" s="97"/>
      <c r="F13" s="97"/>
      <c r="G13" s="97"/>
    </row>
    <row r="14" spans="1:7" ht="9.9499999999999993" customHeight="1">
      <c r="A14" s="97"/>
      <c r="B14" s="97"/>
      <c r="C14" s="97"/>
      <c r="D14" s="97"/>
      <c r="E14" s="97"/>
      <c r="F14" s="97"/>
      <c r="G14" s="97"/>
    </row>
    <row r="15" spans="1:7" ht="9.9499999999999993" customHeight="1">
      <c r="A15" s="97"/>
      <c r="B15" s="97"/>
      <c r="C15" s="97"/>
      <c r="D15" s="97"/>
      <c r="E15" s="97"/>
      <c r="F15" s="97"/>
      <c r="G15" s="97"/>
    </row>
    <row r="16" spans="1:7" ht="9.9499999999999993" customHeight="1">
      <c r="A16" s="97"/>
      <c r="B16" s="97"/>
      <c r="C16" s="97"/>
      <c r="D16" s="97"/>
      <c r="E16" s="97"/>
      <c r="F16" s="97"/>
      <c r="G16" s="97"/>
    </row>
    <row r="17" spans="1:43" ht="9.9499999999999993" customHeight="1">
      <c r="A17" s="97"/>
      <c r="B17" s="97"/>
      <c r="C17" s="97"/>
      <c r="D17" s="97"/>
      <c r="E17" s="97"/>
      <c r="F17" s="97"/>
      <c r="G17" s="97"/>
    </row>
    <row r="18" spans="1:43" ht="9.9499999999999993" customHeight="1">
      <c r="A18" s="97"/>
      <c r="B18" s="97"/>
      <c r="C18" s="97"/>
      <c r="D18" s="97"/>
      <c r="E18" s="97"/>
      <c r="F18" s="97"/>
      <c r="G18" s="97"/>
    </row>
    <row r="19" spans="1:43" ht="9.9499999999999993" customHeight="1">
      <c r="A19" s="97"/>
      <c r="B19" s="97"/>
      <c r="C19" s="97"/>
      <c r="D19" s="97"/>
      <c r="E19" s="97"/>
      <c r="F19" s="97"/>
      <c r="G19" s="97"/>
    </row>
    <row r="20" spans="1:43" ht="9.9499999999999993" customHeight="1">
      <c r="A20" s="97"/>
      <c r="B20" s="97"/>
      <c r="C20" s="97"/>
      <c r="D20" s="97"/>
      <c r="E20" s="97"/>
      <c r="F20" s="97"/>
      <c r="G20" s="97"/>
    </row>
    <row r="21" spans="1:43" ht="9.9499999999999993" customHeight="1">
      <c r="A21" s="97"/>
      <c r="B21" s="97"/>
      <c r="C21" s="97"/>
      <c r="D21" s="97"/>
      <c r="E21" s="97"/>
      <c r="F21" s="97"/>
      <c r="G21" s="97"/>
    </row>
    <row r="22" spans="1:43" ht="9.9499999999999993" customHeight="1">
      <c r="A22" s="97"/>
      <c r="B22" s="97"/>
      <c r="C22" s="97"/>
      <c r="D22" s="97"/>
      <c r="E22" s="97"/>
      <c r="F22" s="97"/>
      <c r="G22" s="97"/>
    </row>
    <row r="23" spans="1:43" ht="9.9499999999999993" customHeight="1">
      <c r="A23" s="97"/>
      <c r="B23" s="97"/>
      <c r="C23" s="97"/>
      <c r="D23" s="97"/>
      <c r="E23" s="97"/>
      <c r="F23" s="97"/>
      <c r="G23" s="97"/>
    </row>
    <row r="24" spans="1:43" ht="9.9499999999999993" customHeight="1">
      <c r="A24" s="97"/>
      <c r="B24" s="97"/>
      <c r="C24" s="97"/>
      <c r="D24" s="97"/>
      <c r="E24" s="97"/>
      <c r="F24" s="97"/>
      <c r="G24" s="97"/>
    </row>
    <row r="25" spans="1:43" ht="9.9499999999999993" customHeight="1">
      <c r="A25" s="97"/>
      <c r="B25" s="97"/>
      <c r="C25" s="97"/>
      <c r="D25" s="97"/>
      <c r="E25" s="97"/>
      <c r="F25" s="97"/>
      <c r="G25" s="97"/>
    </row>
    <row r="28" spans="1:43" ht="6" customHeight="1"/>
    <row r="29" spans="1:43" ht="9.9499999999999993" customHeight="1">
      <c r="A29" s="13" t="s">
        <v>253</v>
      </c>
    </row>
    <row r="30" spans="1:43" s="121" customFormat="1" ht="9.9499999999999993" customHeight="1"/>
    <row r="31" spans="1:43" s="121" customFormat="1" ht="9">
      <c r="A31" s="122" t="s">
        <v>273</v>
      </c>
    </row>
    <row r="32" spans="1:43" s="121" customFormat="1" ht="18">
      <c r="B32" s="123" t="s">
        <v>274</v>
      </c>
      <c r="C32" s="123" t="s">
        <v>275</v>
      </c>
      <c r="E32" s="124"/>
      <c r="F32" s="124"/>
      <c r="G32" s="124"/>
      <c r="H32" s="124"/>
      <c r="I32" s="124"/>
      <c r="J32" s="124"/>
      <c r="K32" s="124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  <c r="AA32" s="124"/>
      <c r="AB32" s="124"/>
      <c r="AC32" s="124"/>
      <c r="AD32" s="124"/>
      <c r="AE32" s="124"/>
      <c r="AF32" s="124"/>
      <c r="AG32" s="124"/>
      <c r="AH32" s="124"/>
      <c r="AI32" s="124"/>
      <c r="AJ32" s="124"/>
      <c r="AK32" s="124"/>
      <c r="AL32" s="124"/>
      <c r="AM32" s="124"/>
      <c r="AN32" s="124"/>
      <c r="AO32" s="124"/>
      <c r="AP32" s="124"/>
      <c r="AQ32" s="124"/>
    </row>
    <row r="33" spans="1:3" s="121" customFormat="1" ht="36">
      <c r="A33" s="118" t="s">
        <v>276</v>
      </c>
      <c r="B33" s="125">
        <v>9.7227234108438532E-2</v>
      </c>
      <c r="C33" s="125">
        <v>5.5329335173091944E-2</v>
      </c>
    </row>
    <row r="34" spans="1:3" s="121" customFormat="1" ht="27">
      <c r="A34" s="118" t="s">
        <v>277</v>
      </c>
      <c r="B34" s="125">
        <v>0.21504781722559729</v>
      </c>
      <c r="C34" s="125">
        <v>-0.13849497943347561</v>
      </c>
    </row>
    <row r="35" spans="1:3" s="121" customFormat="1" ht="18">
      <c r="A35" s="118" t="s">
        <v>278</v>
      </c>
      <c r="B35" s="125">
        <v>-1.6671651000842003E-2</v>
      </c>
      <c r="C35" s="125">
        <v>2.1558744894934208E-2</v>
      </c>
    </row>
    <row r="36" spans="1:3" s="121" customFormat="1" ht="36">
      <c r="A36" s="118" t="s">
        <v>279</v>
      </c>
      <c r="B36" s="125">
        <v>0.23111172861868709</v>
      </c>
      <c r="C36" s="125">
        <v>0.2556503435905329</v>
      </c>
    </row>
    <row r="37" spans="1:3" s="121" customFormat="1" ht="18">
      <c r="A37" s="118" t="s">
        <v>280</v>
      </c>
      <c r="B37" s="125">
        <v>-7.6529904092069445E-2</v>
      </c>
      <c r="C37" s="125">
        <v>0.18355957511057905</v>
      </c>
    </row>
    <row r="38" spans="1:3" s="121" customFormat="1" ht="45">
      <c r="A38" s="118" t="s">
        <v>281</v>
      </c>
      <c r="B38" s="125">
        <v>0.10232871878144116</v>
      </c>
      <c r="C38" s="125">
        <v>2.4464852862036084E-2</v>
      </c>
    </row>
    <row r="39" spans="1:3" s="121" customFormat="1" ht="9"/>
    <row r="40" spans="1:3" s="121" customFormat="1" ht="9.9499999999999993" customHeight="1"/>
    <row r="41" spans="1:3" s="121" customFormat="1" ht="9.9499999999999993" customHeight="1"/>
    <row r="42" spans="1:3" s="121" customFormat="1" ht="9.9499999999999993" customHeight="1"/>
    <row r="43" spans="1:3" s="121" customFormat="1" ht="9.9499999999999993" customHeight="1"/>
    <row r="44" spans="1:3" s="121" customFormat="1" ht="9.9499999999999993" customHeight="1"/>
    <row r="45" spans="1:3" s="121" customFormat="1" ht="9.9499999999999993" customHeight="1"/>
  </sheetData>
  <pageMargins left="1.0236220472440944" right="1.0629921259842521" top="1.2204724409448819" bottom="4.1732283464566935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L59"/>
  <sheetViews>
    <sheetView workbookViewId="0"/>
  </sheetViews>
  <sheetFormatPr defaultColWidth="8.85546875" defaultRowHeight="12"/>
  <cols>
    <col min="1" max="2" width="8.85546875" style="154"/>
    <col min="3" max="5" width="12.42578125" style="154" customWidth="1"/>
    <col min="6" max="7" width="11.42578125" style="154" customWidth="1"/>
    <col min="8" max="10" width="8.85546875" style="154"/>
    <col min="11" max="11" width="9.28515625" style="154" bestFit="1" customWidth="1"/>
    <col min="12" max="12" width="12.42578125" style="154" bestFit="1" customWidth="1"/>
    <col min="13" max="16384" width="8.85546875" style="154"/>
  </cols>
  <sheetData>
    <row r="4" spans="3:12">
      <c r="C4" s="279" t="s">
        <v>399</v>
      </c>
      <c r="D4" s="279"/>
      <c r="E4" s="279"/>
      <c r="F4" s="279"/>
      <c r="G4" s="279"/>
      <c r="H4" s="279"/>
      <c r="I4" s="279"/>
      <c r="J4" s="279"/>
      <c r="K4" s="279"/>
      <c r="L4" s="279"/>
    </row>
    <row r="5" spans="3:12">
      <c r="C5" s="279"/>
      <c r="D5" s="279"/>
      <c r="E5" s="279"/>
      <c r="F5" s="279"/>
      <c r="G5" s="279"/>
      <c r="H5" s="279"/>
      <c r="I5" s="279"/>
      <c r="J5" s="279"/>
      <c r="K5" s="279"/>
      <c r="L5" s="279"/>
    </row>
    <row r="6" spans="3:12">
      <c r="C6" s="279"/>
      <c r="D6" s="279"/>
      <c r="E6" s="279"/>
      <c r="F6" s="279"/>
      <c r="G6" s="279"/>
      <c r="H6" s="279"/>
      <c r="I6" s="279"/>
      <c r="J6" s="279"/>
      <c r="K6" s="279"/>
      <c r="L6" s="279"/>
    </row>
    <row r="27" spans="1:12">
      <c r="B27" s="154" t="s">
        <v>398</v>
      </c>
    </row>
    <row r="28" spans="1:12">
      <c r="B28" s="154" t="s">
        <v>397</v>
      </c>
    </row>
    <row r="29" spans="1:12" ht="15" customHeight="1">
      <c r="B29" s="154" t="s">
        <v>396</v>
      </c>
    </row>
    <row r="30" spans="1:12" ht="102.75" customHeight="1">
      <c r="C30" s="164" t="s">
        <v>394</v>
      </c>
      <c r="D30" s="163" t="s">
        <v>393</v>
      </c>
      <c r="E30" s="164" t="s">
        <v>395</v>
      </c>
      <c r="F30" s="164" t="s">
        <v>394</v>
      </c>
      <c r="G30" s="163" t="s">
        <v>393</v>
      </c>
      <c r="J30" s="162" t="s">
        <v>392</v>
      </c>
      <c r="K30" s="162" t="s">
        <v>391</v>
      </c>
      <c r="L30" s="162" t="s">
        <v>390</v>
      </c>
    </row>
    <row r="31" spans="1:12">
      <c r="C31" s="278" t="s">
        <v>389</v>
      </c>
      <c r="D31" s="278"/>
      <c r="E31" s="278"/>
      <c r="F31" s="278" t="s">
        <v>388</v>
      </c>
      <c r="G31" s="278"/>
      <c r="J31" s="162"/>
      <c r="K31" s="162"/>
      <c r="L31" s="162"/>
    </row>
    <row r="32" spans="1:12">
      <c r="A32" s="161">
        <v>2010</v>
      </c>
      <c r="B32" s="160" t="s">
        <v>387</v>
      </c>
      <c r="C32" s="157">
        <v>265899</v>
      </c>
      <c r="D32" s="157">
        <f t="shared" ref="D32:D59" si="0">+L32</f>
        <v>240828.96420987192</v>
      </c>
      <c r="E32" s="159">
        <v>9.6999999999999993</v>
      </c>
      <c r="J32" s="157">
        <v>239341</v>
      </c>
      <c r="K32" s="156">
        <v>0.99382148980811447</v>
      </c>
      <c r="L32" s="155">
        <f t="shared" ref="L32:L59" si="1">+J32/K32</f>
        <v>240828.96420987192</v>
      </c>
    </row>
    <row r="33" spans="1:12">
      <c r="A33" s="161"/>
      <c r="B33" s="160" t="s">
        <v>386</v>
      </c>
      <c r="C33" s="157">
        <v>263542</v>
      </c>
      <c r="D33" s="157">
        <f t="shared" si="0"/>
        <v>241604.8645007411</v>
      </c>
      <c r="E33" s="159">
        <v>8.6</v>
      </c>
      <c r="J33" s="157">
        <v>241005</v>
      </c>
      <c r="K33" s="156">
        <v>0.99751716712334959</v>
      </c>
      <c r="L33" s="155">
        <f t="shared" si="1"/>
        <v>241604.8645007411</v>
      </c>
    </row>
    <row r="34" spans="1:12">
      <c r="A34" s="161"/>
      <c r="B34" s="160" t="s">
        <v>385</v>
      </c>
      <c r="C34" s="157">
        <v>263904</v>
      </c>
      <c r="D34" s="157">
        <f t="shared" si="0"/>
        <v>243388.92871790164</v>
      </c>
      <c r="E34" s="159">
        <v>8.1</v>
      </c>
      <c r="J34" s="157">
        <v>243834</v>
      </c>
      <c r="K34" s="156">
        <v>1.00182864226587</v>
      </c>
      <c r="L34" s="155">
        <f t="shared" si="1"/>
        <v>243388.92871790164</v>
      </c>
    </row>
    <row r="35" spans="1:12">
      <c r="A35" s="161"/>
      <c r="B35" s="160" t="s">
        <v>384</v>
      </c>
      <c r="C35" s="157">
        <v>266776</v>
      </c>
      <c r="D35" s="157">
        <f t="shared" si="0"/>
        <v>244330.15298066547</v>
      </c>
      <c r="E35" s="159">
        <v>8.6999999999999993</v>
      </c>
      <c r="J35" s="157">
        <v>245973</v>
      </c>
      <c r="K35" s="156">
        <v>1.0067238815974733</v>
      </c>
      <c r="L35" s="155">
        <f t="shared" si="1"/>
        <v>244330.15298066547</v>
      </c>
    </row>
    <row r="36" spans="1:12">
      <c r="A36" s="161">
        <f>+A32+1</f>
        <v>2011</v>
      </c>
      <c r="B36" s="160" t="s">
        <v>387</v>
      </c>
      <c r="C36" s="157">
        <v>266216</v>
      </c>
      <c r="D36" s="157">
        <f t="shared" si="0"/>
        <v>243899.70659624811</v>
      </c>
      <c r="E36" s="159">
        <v>8.6</v>
      </c>
      <c r="F36" s="158">
        <f t="shared" ref="F36:F59" si="2">+C36/C32*100-100</f>
        <v>0.11921819939149714</v>
      </c>
      <c r="G36" s="158">
        <f t="shared" ref="G36:G59" si="3">+D36/D32*100-100</f>
        <v>1.2750718737054285</v>
      </c>
      <c r="J36" s="157">
        <v>248231</v>
      </c>
      <c r="K36" s="156">
        <v>1.0177585019030873</v>
      </c>
      <c r="L36" s="155">
        <f t="shared" si="1"/>
        <v>243899.70659624811</v>
      </c>
    </row>
    <row r="37" spans="1:12">
      <c r="A37" s="161"/>
      <c r="B37" s="160" t="s">
        <v>386</v>
      </c>
      <c r="C37" s="157">
        <v>264343</v>
      </c>
      <c r="D37" s="157">
        <f t="shared" si="0"/>
        <v>244054.13962657962</v>
      </c>
      <c r="E37" s="159">
        <v>7.9</v>
      </c>
      <c r="F37" s="158">
        <f t="shared" si="2"/>
        <v>0.30393637446780986</v>
      </c>
      <c r="G37" s="158">
        <f t="shared" si="3"/>
        <v>1.0137524055650999</v>
      </c>
      <c r="J37" s="157">
        <v>250501</v>
      </c>
      <c r="K37" s="156">
        <v>1.0264156976943088</v>
      </c>
      <c r="L37" s="155">
        <f t="shared" si="1"/>
        <v>244054.13962657962</v>
      </c>
    </row>
    <row r="38" spans="1:12">
      <c r="A38" s="161"/>
      <c r="B38" s="160" t="s">
        <v>385</v>
      </c>
      <c r="C38" s="157">
        <v>263366</v>
      </c>
      <c r="D38" s="157">
        <f t="shared" si="0"/>
        <v>243151.73388803544</v>
      </c>
      <c r="E38" s="159">
        <v>7.9</v>
      </c>
      <c r="F38" s="158">
        <f t="shared" si="2"/>
        <v>-0.20386201042803975</v>
      </c>
      <c r="G38" s="158">
        <f t="shared" si="3"/>
        <v>-9.7455061376734875E-2</v>
      </c>
      <c r="J38" s="157">
        <v>250776</v>
      </c>
      <c r="K38" s="156">
        <v>1.031356001415459</v>
      </c>
      <c r="L38" s="155">
        <f t="shared" si="1"/>
        <v>243151.73388803544</v>
      </c>
    </row>
    <row r="39" spans="1:12">
      <c r="A39" s="161"/>
      <c r="B39" s="160" t="s">
        <v>384</v>
      </c>
      <c r="C39" s="157">
        <v>262348</v>
      </c>
      <c r="D39" s="157">
        <f t="shared" si="0"/>
        <v>238977.01530422163</v>
      </c>
      <c r="E39" s="159">
        <v>9.1999999999999993</v>
      </c>
      <c r="F39" s="158">
        <f t="shared" si="2"/>
        <v>-1.6598194740156487</v>
      </c>
      <c r="G39" s="158">
        <f t="shared" si="3"/>
        <v>-2.190944347694753</v>
      </c>
      <c r="J39" s="157">
        <v>248870</v>
      </c>
      <c r="K39" s="156">
        <v>1.0413972225872201</v>
      </c>
      <c r="L39" s="155">
        <f t="shared" si="1"/>
        <v>238977.01530422163</v>
      </c>
    </row>
    <row r="40" spans="1:12">
      <c r="A40" s="161">
        <f>+A36+1</f>
        <v>2012</v>
      </c>
      <c r="B40" s="160" t="s">
        <v>387</v>
      </c>
      <c r="C40" s="157">
        <v>255204</v>
      </c>
      <c r="D40" s="157">
        <f t="shared" si="0"/>
        <v>235208.17587402891</v>
      </c>
      <c r="E40" s="159">
        <v>8.1</v>
      </c>
      <c r="F40" s="158">
        <f t="shared" si="2"/>
        <v>-4.1364906692309944</v>
      </c>
      <c r="G40" s="158">
        <f t="shared" si="3"/>
        <v>-3.5635675185977931</v>
      </c>
      <c r="J40" s="157">
        <v>247005</v>
      </c>
      <c r="K40" s="156">
        <v>1.0501548217111685</v>
      </c>
      <c r="L40" s="155">
        <f t="shared" si="1"/>
        <v>235208.17587402891</v>
      </c>
    </row>
    <row r="41" spans="1:12">
      <c r="A41" s="161"/>
      <c r="B41" s="160" t="s">
        <v>386</v>
      </c>
      <c r="C41" s="157">
        <v>249724</v>
      </c>
      <c r="D41" s="157">
        <f t="shared" si="0"/>
        <v>234013.87560838112</v>
      </c>
      <c r="E41" s="159">
        <v>6.6</v>
      </c>
      <c r="F41" s="158">
        <f t="shared" si="2"/>
        <v>-5.5303147804178678</v>
      </c>
      <c r="G41" s="158">
        <f t="shared" si="3"/>
        <v>-4.1139494841434896</v>
      </c>
      <c r="J41" s="157">
        <v>247278</v>
      </c>
      <c r="K41" s="156">
        <v>1.0566809312359589</v>
      </c>
      <c r="L41" s="155">
        <f t="shared" si="1"/>
        <v>234013.87560838112</v>
      </c>
    </row>
    <row r="42" spans="1:12">
      <c r="A42" s="161"/>
      <c r="B42" s="160" t="s">
        <v>385</v>
      </c>
      <c r="C42" s="157">
        <v>248569</v>
      </c>
      <c r="D42" s="157">
        <f t="shared" si="0"/>
        <v>232219.60100983866</v>
      </c>
      <c r="E42" s="159">
        <v>6.9</v>
      </c>
      <c r="F42" s="158">
        <f t="shared" si="2"/>
        <v>-5.6184169558712966</v>
      </c>
      <c r="G42" s="158">
        <f t="shared" si="3"/>
        <v>-4.4960127174049802</v>
      </c>
      <c r="J42" s="157">
        <v>245800</v>
      </c>
      <c r="K42" s="156">
        <v>1.0584808471425544</v>
      </c>
      <c r="L42" s="155">
        <f t="shared" si="1"/>
        <v>232219.60100983866</v>
      </c>
    </row>
    <row r="43" spans="1:12">
      <c r="A43" s="161"/>
      <c r="B43" s="160" t="s">
        <v>384</v>
      </c>
      <c r="C43" s="157">
        <v>246669</v>
      </c>
      <c r="D43" s="157">
        <f t="shared" si="0"/>
        <v>230390.29301311742</v>
      </c>
      <c r="E43" s="159">
        <v>6.9</v>
      </c>
      <c r="F43" s="158">
        <f t="shared" si="2"/>
        <v>-5.9764130086754932</v>
      </c>
      <c r="G43" s="158">
        <f t="shared" si="3"/>
        <v>-3.593116384089555</v>
      </c>
      <c r="J43" s="157">
        <v>244984</v>
      </c>
      <c r="K43" s="156">
        <v>1.0633434108530417</v>
      </c>
      <c r="L43" s="155">
        <f t="shared" si="1"/>
        <v>230390.29301311742</v>
      </c>
    </row>
    <row r="44" spans="1:12">
      <c r="A44" s="161">
        <f>+A40+1</f>
        <v>2013</v>
      </c>
      <c r="B44" s="160" t="s">
        <v>387</v>
      </c>
      <c r="C44" s="157">
        <v>246527</v>
      </c>
      <c r="D44" s="157">
        <f t="shared" si="0"/>
        <v>227771.0703934113</v>
      </c>
      <c r="E44" s="159">
        <v>7.8</v>
      </c>
      <c r="F44" s="158">
        <f t="shared" si="2"/>
        <v>-3.4000250779768351</v>
      </c>
      <c r="G44" s="158">
        <f t="shared" si="3"/>
        <v>-3.1619247302868985</v>
      </c>
      <c r="J44" s="157">
        <v>242902</v>
      </c>
      <c r="K44" s="156">
        <v>1.0664304276239043</v>
      </c>
      <c r="L44" s="155">
        <f t="shared" si="1"/>
        <v>227771.0703934113</v>
      </c>
    </row>
    <row r="45" spans="1:12">
      <c r="A45" s="161"/>
      <c r="B45" s="160" t="s">
        <v>386</v>
      </c>
      <c r="C45" s="157">
        <v>249326</v>
      </c>
      <c r="D45" s="157">
        <f t="shared" si="0"/>
        <v>226754.53643514111</v>
      </c>
      <c r="E45" s="159">
        <v>9.3000000000000007</v>
      </c>
      <c r="F45" s="158">
        <f t="shared" si="2"/>
        <v>-0.15937595104995239</v>
      </c>
      <c r="G45" s="158">
        <f t="shared" si="3"/>
        <v>-3.1020977514121455</v>
      </c>
      <c r="J45" s="157">
        <v>242453</v>
      </c>
      <c r="K45" s="156">
        <v>1.0692310893164827</v>
      </c>
      <c r="L45" s="155">
        <f t="shared" si="1"/>
        <v>226754.53643514111</v>
      </c>
    </row>
    <row r="46" spans="1:12">
      <c r="A46" s="161"/>
      <c r="B46" s="160" t="s">
        <v>385</v>
      </c>
      <c r="C46" s="157">
        <v>249503</v>
      </c>
      <c r="D46" s="157">
        <f t="shared" si="0"/>
        <v>226898.56217082328</v>
      </c>
      <c r="E46" s="159">
        <v>9.3000000000000007</v>
      </c>
      <c r="F46" s="158">
        <f t="shared" si="2"/>
        <v>0.37575079756526009</v>
      </c>
      <c r="G46" s="158">
        <f t="shared" si="3"/>
        <v>-2.2913823018712094</v>
      </c>
      <c r="J46" s="157">
        <v>243212</v>
      </c>
      <c r="K46" s="156">
        <v>1.0718974931929932</v>
      </c>
      <c r="L46" s="155">
        <f t="shared" si="1"/>
        <v>226898.56217082328</v>
      </c>
    </row>
    <row r="47" spans="1:12">
      <c r="A47" s="161"/>
      <c r="B47" s="160" t="s">
        <v>384</v>
      </c>
      <c r="C47" s="157">
        <v>248173</v>
      </c>
      <c r="D47" s="157">
        <f t="shared" si="0"/>
        <v>227211.40225875398</v>
      </c>
      <c r="E47" s="159">
        <v>8.8000000000000007</v>
      </c>
      <c r="F47" s="158">
        <f t="shared" si="2"/>
        <v>0.60972396207061763</v>
      </c>
      <c r="G47" s="158">
        <f t="shared" si="3"/>
        <v>-1.3797850216642757</v>
      </c>
      <c r="J47" s="157">
        <v>243402</v>
      </c>
      <c r="K47" s="156">
        <v>1.0712578575735727</v>
      </c>
      <c r="L47" s="155">
        <f t="shared" si="1"/>
        <v>227211.40225875398</v>
      </c>
    </row>
    <row r="48" spans="1:12">
      <c r="A48" s="161">
        <f>+A44+1</f>
        <v>2014</v>
      </c>
      <c r="B48" s="160" t="s">
        <v>387</v>
      </c>
      <c r="C48" s="157">
        <v>248928</v>
      </c>
      <c r="D48" s="157">
        <f t="shared" si="0"/>
        <v>227153.81741344565</v>
      </c>
      <c r="E48" s="159">
        <v>9.1999999999999993</v>
      </c>
      <c r="F48" s="158">
        <f t="shared" si="2"/>
        <v>0.97392983324343163</v>
      </c>
      <c r="G48" s="158">
        <f t="shared" si="3"/>
        <v>-0.27099709322151</v>
      </c>
      <c r="J48" s="157">
        <v>243703</v>
      </c>
      <c r="K48" s="156">
        <v>1.0728545211125946</v>
      </c>
      <c r="L48" s="155">
        <f t="shared" si="1"/>
        <v>227153.81741344565</v>
      </c>
    </row>
    <row r="49" spans="1:12">
      <c r="A49" s="161"/>
      <c r="B49" s="160" t="s">
        <v>386</v>
      </c>
      <c r="C49" s="157">
        <v>247942</v>
      </c>
      <c r="D49" s="157">
        <f t="shared" si="0"/>
        <v>227457.09891266969</v>
      </c>
      <c r="E49" s="159">
        <v>8.6999999999999993</v>
      </c>
      <c r="F49" s="158">
        <f t="shared" si="2"/>
        <v>-0.55509654027257227</v>
      </c>
      <c r="G49" s="158">
        <f t="shared" si="3"/>
        <v>0.30983392375460994</v>
      </c>
      <c r="J49" s="157">
        <v>244044</v>
      </c>
      <c r="K49" s="156">
        <v>1.0729232069107622</v>
      </c>
      <c r="L49" s="155">
        <f t="shared" si="1"/>
        <v>227457.09891266969</v>
      </c>
    </row>
    <row r="50" spans="1:12">
      <c r="A50" s="161"/>
      <c r="B50" s="160" t="s">
        <v>385</v>
      </c>
      <c r="C50" s="157">
        <v>250438</v>
      </c>
      <c r="D50" s="157">
        <f t="shared" si="0"/>
        <v>227731.65975354155</v>
      </c>
      <c r="E50" s="159">
        <v>9.4</v>
      </c>
      <c r="F50" s="158">
        <f t="shared" si="2"/>
        <v>0.37474499304617837</v>
      </c>
      <c r="G50" s="158">
        <f t="shared" si="3"/>
        <v>0.36716741382039686</v>
      </c>
      <c r="J50" s="157">
        <v>244061</v>
      </c>
      <c r="K50" s="156">
        <v>1.0717043043735359</v>
      </c>
      <c r="L50" s="155">
        <f t="shared" si="1"/>
        <v>227731.65975354155</v>
      </c>
    </row>
    <row r="51" spans="1:12">
      <c r="A51" s="161"/>
      <c r="B51" s="160" t="s">
        <v>384</v>
      </c>
      <c r="C51" s="157">
        <v>250113</v>
      </c>
      <c r="D51" s="157">
        <f t="shared" si="0"/>
        <v>228597.69769358341</v>
      </c>
      <c r="E51" s="159">
        <v>9</v>
      </c>
      <c r="F51" s="158">
        <f t="shared" si="2"/>
        <v>0.78171275682687735</v>
      </c>
      <c r="G51" s="158">
        <f t="shared" si="3"/>
        <v>0.61013462398804563</v>
      </c>
      <c r="J51" s="157">
        <v>244970</v>
      </c>
      <c r="K51" s="156">
        <v>1.0716205914215389</v>
      </c>
      <c r="L51" s="155">
        <f t="shared" si="1"/>
        <v>228597.69769358341</v>
      </c>
    </row>
    <row r="52" spans="1:12">
      <c r="A52" s="161">
        <f>+A48+1</f>
        <v>2015</v>
      </c>
      <c r="B52" s="160" t="s">
        <v>387</v>
      </c>
      <c r="C52" s="157">
        <v>249438</v>
      </c>
      <c r="D52" s="157">
        <f t="shared" si="0"/>
        <v>229262.48068038191</v>
      </c>
      <c r="E52" s="159">
        <v>8.5</v>
      </c>
      <c r="F52" s="158">
        <f t="shared" si="2"/>
        <v>0.20487851908985988</v>
      </c>
      <c r="G52" s="158">
        <f t="shared" si="3"/>
        <v>0.92829752585589631</v>
      </c>
      <c r="J52" s="157">
        <v>245328</v>
      </c>
      <c r="K52" s="156">
        <v>1.0700747862098521</v>
      </c>
      <c r="L52" s="155">
        <f t="shared" si="1"/>
        <v>229262.48068038191</v>
      </c>
    </row>
    <row r="53" spans="1:12">
      <c r="A53" s="161"/>
      <c r="B53" s="160" t="s">
        <v>386</v>
      </c>
      <c r="C53" s="157">
        <v>251046</v>
      </c>
      <c r="D53" s="157">
        <f t="shared" si="0"/>
        <v>230767.84623488114</v>
      </c>
      <c r="E53" s="159">
        <v>8.4</v>
      </c>
      <c r="F53" s="158">
        <f t="shared" si="2"/>
        <v>1.251905687620507</v>
      </c>
      <c r="G53" s="158">
        <f t="shared" si="3"/>
        <v>1.4555480299529364</v>
      </c>
      <c r="J53" s="157">
        <v>247661</v>
      </c>
      <c r="K53" s="156">
        <v>1.0732041055144423</v>
      </c>
      <c r="L53" s="155">
        <f t="shared" si="1"/>
        <v>230767.84623488114</v>
      </c>
    </row>
    <row r="54" spans="1:12">
      <c r="A54" s="161"/>
      <c r="B54" s="160" t="s">
        <v>385</v>
      </c>
      <c r="C54" s="157">
        <v>252871</v>
      </c>
      <c r="D54" s="157">
        <f t="shared" si="0"/>
        <v>232190.17635676093</v>
      </c>
      <c r="E54" s="159">
        <v>8.5</v>
      </c>
      <c r="F54" s="158">
        <f t="shared" si="2"/>
        <v>0.97149793561679587</v>
      </c>
      <c r="G54" s="158">
        <f t="shared" si="3"/>
        <v>1.9577939264327853</v>
      </c>
      <c r="J54" s="157">
        <v>248821</v>
      </c>
      <c r="K54" s="156">
        <v>1.0716258711035465</v>
      </c>
      <c r="L54" s="155">
        <f t="shared" si="1"/>
        <v>232190.17635676093</v>
      </c>
    </row>
    <row r="55" spans="1:12">
      <c r="A55" s="161"/>
      <c r="B55" s="160" t="s">
        <v>384</v>
      </c>
      <c r="C55" s="157">
        <v>252486</v>
      </c>
      <c r="D55" s="157">
        <f t="shared" si="0"/>
        <v>232824.52555981179</v>
      </c>
      <c r="E55" s="159">
        <v>8.1</v>
      </c>
      <c r="F55" s="158">
        <f t="shared" si="2"/>
        <v>0.94877115543773982</v>
      </c>
      <c r="G55" s="158">
        <f t="shared" si="3"/>
        <v>1.8490246878575647</v>
      </c>
      <c r="J55" s="157">
        <v>249691</v>
      </c>
      <c r="K55" s="156">
        <v>1.072442859701459</v>
      </c>
      <c r="L55" s="155">
        <f t="shared" si="1"/>
        <v>232824.52555981179</v>
      </c>
    </row>
    <row r="56" spans="1:12">
      <c r="A56" s="161">
        <f>+A52+1</f>
        <v>2016</v>
      </c>
      <c r="B56" s="160" t="s">
        <v>387</v>
      </c>
      <c r="C56" s="157">
        <v>254717</v>
      </c>
      <c r="D56" s="157">
        <f t="shared" si="0"/>
        <v>233540.37316743017</v>
      </c>
      <c r="E56" s="159">
        <v>8.6999999999999993</v>
      </c>
      <c r="F56" s="158">
        <f t="shared" si="2"/>
        <v>2.1163575718214531</v>
      </c>
      <c r="G56" s="158">
        <f t="shared" si="3"/>
        <v>1.865936578175706</v>
      </c>
      <c r="J56" s="157">
        <v>249703</v>
      </c>
      <c r="K56" s="156">
        <v>1.0692069924071865</v>
      </c>
      <c r="L56" s="155">
        <f t="shared" si="1"/>
        <v>233540.37316743017</v>
      </c>
    </row>
    <row r="57" spans="1:12">
      <c r="A57" s="161"/>
      <c r="B57" s="160" t="s">
        <v>386</v>
      </c>
      <c r="C57" s="157">
        <v>255608</v>
      </c>
      <c r="D57" s="157">
        <f t="shared" si="0"/>
        <v>234072.10564044959</v>
      </c>
      <c r="E57" s="159">
        <v>8.8000000000000007</v>
      </c>
      <c r="F57" s="158">
        <f t="shared" si="2"/>
        <v>1.8171968483863452</v>
      </c>
      <c r="G57" s="158">
        <f t="shared" si="3"/>
        <v>1.4318543330361848</v>
      </c>
      <c r="J57" s="157">
        <v>250582</v>
      </c>
      <c r="K57" s="156">
        <v>1.0705333696827195</v>
      </c>
      <c r="L57" s="155">
        <f t="shared" si="1"/>
        <v>234072.10564044959</v>
      </c>
    </row>
    <row r="58" spans="1:12">
      <c r="A58" s="161"/>
      <c r="B58" s="160" t="s">
        <v>385</v>
      </c>
      <c r="C58" s="157">
        <v>256907</v>
      </c>
      <c r="D58" s="157">
        <f t="shared" si="0"/>
        <v>234690.15248028439</v>
      </c>
      <c r="E58" s="159">
        <v>9</v>
      </c>
      <c r="F58" s="158">
        <f t="shared" si="2"/>
        <v>1.5960707238077845</v>
      </c>
      <c r="G58" s="158">
        <f t="shared" si="3"/>
        <v>1.0766933221508168</v>
      </c>
      <c r="J58" s="157">
        <v>251525</v>
      </c>
      <c r="K58" s="156">
        <v>1.0717322279686612</v>
      </c>
      <c r="L58" s="155">
        <f t="shared" si="1"/>
        <v>234690.15248028439</v>
      </c>
    </row>
    <row r="59" spans="1:12">
      <c r="A59" s="161"/>
      <c r="B59" s="160" t="s">
        <v>384</v>
      </c>
      <c r="C59" s="157">
        <v>254652</v>
      </c>
      <c r="D59" s="157">
        <f t="shared" si="0"/>
        <v>235173.67812138944</v>
      </c>
      <c r="E59" s="159">
        <v>8</v>
      </c>
      <c r="F59" s="158">
        <f t="shared" si="2"/>
        <v>0.85786934721132013</v>
      </c>
      <c r="G59" s="158">
        <f t="shared" si="3"/>
        <v>1.0089798555067375</v>
      </c>
      <c r="J59" s="157">
        <v>252657</v>
      </c>
      <c r="K59" s="156">
        <v>1.0743421713614829</v>
      </c>
      <c r="L59" s="155">
        <f t="shared" si="1"/>
        <v>235173.67812138944</v>
      </c>
    </row>
  </sheetData>
  <mergeCells count="3">
    <mergeCell ref="C31:E31"/>
    <mergeCell ref="F31:G31"/>
    <mergeCell ref="C4:L6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4"/>
  <sheetViews>
    <sheetView workbookViewId="0"/>
  </sheetViews>
  <sheetFormatPr defaultColWidth="8.85546875" defaultRowHeight="15"/>
  <sheetData>
    <row r="1" spans="1:11">
      <c r="B1" s="280" t="s">
        <v>406</v>
      </c>
      <c r="C1" s="280"/>
      <c r="D1" s="280"/>
      <c r="E1" s="280"/>
      <c r="F1" s="280"/>
      <c r="G1" s="280"/>
      <c r="H1" s="280"/>
      <c r="I1" s="280"/>
      <c r="J1" s="280"/>
      <c r="K1" s="280"/>
    </row>
    <row r="2" spans="1:11" ht="44.25" customHeight="1">
      <c r="A2" s="164"/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20" spans="2:8">
      <c r="B20" t="s">
        <v>405</v>
      </c>
    </row>
    <row r="21" spans="2:8" ht="15" customHeight="1">
      <c r="B21" t="s">
        <v>404</v>
      </c>
    </row>
    <row r="25" spans="2:8" ht="60">
      <c r="D25" s="164" t="s">
        <v>402</v>
      </c>
      <c r="E25" s="163" t="s">
        <v>401</v>
      </c>
      <c r="F25" s="164" t="s">
        <v>403</v>
      </c>
      <c r="G25" s="164" t="s">
        <v>402</v>
      </c>
      <c r="H25" s="163" t="s">
        <v>401</v>
      </c>
    </row>
    <row r="26" spans="2:8" ht="27.75" customHeight="1">
      <c r="D26" s="278" t="s">
        <v>389</v>
      </c>
      <c r="E26" s="278"/>
      <c r="F26" s="278"/>
      <c r="G26" s="278" t="s">
        <v>400</v>
      </c>
      <c r="H26" s="278"/>
    </row>
    <row r="27" spans="2:8">
      <c r="B27" s="161">
        <v>2010</v>
      </c>
      <c r="C27" s="160" t="s">
        <v>387</v>
      </c>
      <c r="D27">
        <v>175116</v>
      </c>
      <c r="E27">
        <v>36487</v>
      </c>
      <c r="F27">
        <v>20.8</v>
      </c>
    </row>
    <row r="28" spans="2:8">
      <c r="B28" s="161"/>
      <c r="C28" s="160" t="s">
        <v>386</v>
      </c>
      <c r="D28">
        <v>177178</v>
      </c>
      <c r="E28">
        <v>37981</v>
      </c>
      <c r="F28">
        <v>21.4</v>
      </c>
      <c r="G28" s="18">
        <f t="shared" ref="G28:G54" si="0">+D28/D27*100-100</f>
        <v>1.1775051965554155</v>
      </c>
      <c r="H28" s="18">
        <f t="shared" ref="H28:H54" si="1">+E28/E27*100-100</f>
        <v>4.0946090388357419</v>
      </c>
    </row>
    <row r="29" spans="2:8">
      <c r="B29" s="161"/>
      <c r="C29" s="160" t="s">
        <v>385</v>
      </c>
      <c r="D29">
        <v>180114</v>
      </c>
      <c r="E29">
        <v>38625</v>
      </c>
      <c r="F29">
        <v>21.4</v>
      </c>
      <c r="G29" s="18">
        <f t="shared" si="0"/>
        <v>1.657090609443614</v>
      </c>
      <c r="H29" s="18">
        <f t="shared" si="1"/>
        <v>1.6955846344224739</v>
      </c>
    </row>
    <row r="30" spans="2:8">
      <c r="B30" s="161"/>
      <c r="C30" s="160" t="s">
        <v>384</v>
      </c>
      <c r="D30">
        <v>183037</v>
      </c>
      <c r="E30">
        <v>40051</v>
      </c>
      <c r="F30">
        <v>21.9</v>
      </c>
      <c r="G30" s="18">
        <f t="shared" si="0"/>
        <v>1.6228610768735336</v>
      </c>
      <c r="H30" s="18">
        <f t="shared" si="1"/>
        <v>3.6919093851132772</v>
      </c>
    </row>
    <row r="31" spans="2:8">
      <c r="B31" s="161">
        <f>+B27+1</f>
        <v>2011</v>
      </c>
      <c r="C31" s="160" t="s">
        <v>387</v>
      </c>
      <c r="D31">
        <v>182538</v>
      </c>
      <c r="E31">
        <v>39922</v>
      </c>
      <c r="F31">
        <v>21.9</v>
      </c>
      <c r="G31" s="18">
        <f t="shared" si="0"/>
        <v>-0.27262247523725591</v>
      </c>
      <c r="H31" s="18">
        <f t="shared" si="1"/>
        <v>-0.32208933609648227</v>
      </c>
    </row>
    <row r="32" spans="2:8">
      <c r="B32" s="161"/>
      <c r="C32" s="160" t="s">
        <v>386</v>
      </c>
      <c r="D32">
        <v>184186</v>
      </c>
      <c r="E32">
        <v>40020</v>
      </c>
      <c r="F32">
        <v>21.7</v>
      </c>
      <c r="G32" s="18">
        <f t="shared" si="0"/>
        <v>0.90282571300221548</v>
      </c>
      <c r="H32" s="18">
        <f t="shared" si="1"/>
        <v>0.24547868343269386</v>
      </c>
    </row>
    <row r="33" spans="2:8">
      <c r="B33" s="161"/>
      <c r="C33" s="160" t="s">
        <v>385</v>
      </c>
      <c r="D33">
        <v>184514</v>
      </c>
      <c r="E33">
        <v>39940</v>
      </c>
      <c r="F33">
        <v>21.6</v>
      </c>
      <c r="G33" s="18">
        <f t="shared" si="0"/>
        <v>0.17808085305071586</v>
      </c>
      <c r="H33" s="18">
        <f t="shared" si="1"/>
        <v>-0.19990004997501387</v>
      </c>
    </row>
    <row r="34" spans="2:8">
      <c r="B34" s="161"/>
      <c r="C34" s="160" t="s">
        <v>384</v>
      </c>
      <c r="D34">
        <v>182395</v>
      </c>
      <c r="E34">
        <v>40074</v>
      </c>
      <c r="F34">
        <v>22</v>
      </c>
      <c r="G34" s="18">
        <f t="shared" si="0"/>
        <v>-1.1484223419361115</v>
      </c>
      <c r="H34" s="18">
        <f t="shared" si="1"/>
        <v>0.33550325488232602</v>
      </c>
    </row>
    <row r="35" spans="2:8">
      <c r="B35" s="161">
        <f>+B31+1</f>
        <v>2012</v>
      </c>
      <c r="C35" s="160" t="s">
        <v>387</v>
      </c>
      <c r="D35">
        <v>180174</v>
      </c>
      <c r="E35">
        <v>37431</v>
      </c>
      <c r="F35">
        <v>20.8</v>
      </c>
      <c r="G35" s="18">
        <f t="shared" si="0"/>
        <v>-1.2176868883467193</v>
      </c>
      <c r="H35" s="18">
        <f t="shared" si="1"/>
        <v>-6.5952986974097882</v>
      </c>
    </row>
    <row r="36" spans="2:8">
      <c r="B36" s="161"/>
      <c r="C36" s="160" t="s">
        <v>386</v>
      </c>
      <c r="D36">
        <v>178528</v>
      </c>
      <c r="E36">
        <v>37179</v>
      </c>
      <c r="F36">
        <v>20.8</v>
      </c>
      <c r="G36" s="18">
        <f t="shared" si="0"/>
        <v>-0.91356133515380122</v>
      </c>
      <c r="H36" s="18">
        <f t="shared" si="1"/>
        <v>-0.67323875931714383</v>
      </c>
    </row>
    <row r="37" spans="2:8">
      <c r="B37" s="161"/>
      <c r="C37" s="160" t="s">
        <v>385</v>
      </c>
      <c r="D37">
        <v>177130</v>
      </c>
      <c r="E37">
        <v>36835</v>
      </c>
      <c r="F37">
        <v>20.8</v>
      </c>
      <c r="G37" s="18">
        <f t="shared" si="0"/>
        <v>-0.78307044273167037</v>
      </c>
      <c r="H37" s="18">
        <f t="shared" si="1"/>
        <v>-0.9252535033217697</v>
      </c>
    </row>
    <row r="38" spans="2:8">
      <c r="B38" s="161"/>
      <c r="C38" s="160" t="s">
        <v>384</v>
      </c>
      <c r="D38">
        <v>176003</v>
      </c>
      <c r="E38">
        <v>36086</v>
      </c>
      <c r="F38">
        <v>20.5</v>
      </c>
      <c r="G38" s="18">
        <f t="shared" si="0"/>
        <v>-0.63625585727996281</v>
      </c>
      <c r="H38" s="18">
        <f t="shared" si="1"/>
        <v>-2.0333921542011666</v>
      </c>
    </row>
    <row r="39" spans="2:8">
      <c r="B39" s="161">
        <f>+B35+1</f>
        <v>2013</v>
      </c>
      <c r="C39" s="160" t="s">
        <v>387</v>
      </c>
      <c r="D39">
        <v>175561</v>
      </c>
      <c r="E39">
        <v>34447</v>
      </c>
      <c r="F39">
        <v>19.600000000000001</v>
      </c>
      <c r="G39" s="18">
        <f t="shared" si="0"/>
        <v>-0.25113208297585743</v>
      </c>
      <c r="H39" s="18">
        <f t="shared" si="1"/>
        <v>-4.5419276173585388</v>
      </c>
    </row>
    <row r="40" spans="2:8">
      <c r="B40" s="161"/>
      <c r="C40" s="160" t="s">
        <v>386</v>
      </c>
      <c r="D40">
        <v>176552</v>
      </c>
      <c r="E40">
        <v>34509</v>
      </c>
      <c r="F40">
        <v>19.5</v>
      </c>
      <c r="G40" s="18">
        <f t="shared" si="0"/>
        <v>0.56447616497969477</v>
      </c>
      <c r="H40" s="18">
        <f t="shared" si="1"/>
        <v>0.17998664615205939</v>
      </c>
    </row>
    <row r="41" spans="2:8">
      <c r="B41" s="161"/>
      <c r="C41" s="160" t="s">
        <v>385</v>
      </c>
      <c r="D41">
        <v>176616</v>
      </c>
      <c r="E41">
        <v>34613</v>
      </c>
      <c r="F41">
        <v>19.600000000000001</v>
      </c>
      <c r="G41" s="18">
        <f t="shared" si="0"/>
        <v>3.6249943359464964E-2</v>
      </c>
      <c r="H41" s="18">
        <f t="shared" si="1"/>
        <v>0.30137065693007514</v>
      </c>
    </row>
    <row r="42" spans="2:8">
      <c r="B42" s="161"/>
      <c r="C42" s="160" t="s">
        <v>384</v>
      </c>
      <c r="D42">
        <v>177466</v>
      </c>
      <c r="E42">
        <v>34183</v>
      </c>
      <c r="F42">
        <v>19.3</v>
      </c>
      <c r="G42" s="18">
        <f t="shared" si="0"/>
        <v>0.48127010010419724</v>
      </c>
      <c r="H42" s="18">
        <f t="shared" si="1"/>
        <v>-1.2423078034264563</v>
      </c>
    </row>
    <row r="43" spans="2:8">
      <c r="B43" s="161">
        <f>+B39+1</f>
        <v>2014</v>
      </c>
      <c r="C43" s="160" t="s">
        <v>387</v>
      </c>
      <c r="D43">
        <v>179188</v>
      </c>
      <c r="E43">
        <v>34559</v>
      </c>
      <c r="F43">
        <v>19.3</v>
      </c>
      <c r="G43" s="18">
        <f t="shared" si="0"/>
        <v>0.97032671046848407</v>
      </c>
      <c r="H43" s="18">
        <f t="shared" si="1"/>
        <v>1.0999619693999847</v>
      </c>
    </row>
    <row r="44" spans="2:8">
      <c r="B44" s="161"/>
      <c r="C44" s="160" t="s">
        <v>386</v>
      </c>
      <c r="D44">
        <v>178088</v>
      </c>
      <c r="E44">
        <v>34693</v>
      </c>
      <c r="F44">
        <v>19.5</v>
      </c>
      <c r="G44" s="18">
        <f t="shared" si="0"/>
        <v>-0.61388039377636971</v>
      </c>
      <c r="H44" s="18">
        <f t="shared" si="1"/>
        <v>0.38774270088832452</v>
      </c>
    </row>
    <row r="45" spans="2:8">
      <c r="B45" s="161"/>
      <c r="C45" s="160" t="s">
        <v>385</v>
      </c>
      <c r="D45">
        <v>177541</v>
      </c>
      <c r="E45">
        <v>34981</v>
      </c>
      <c r="F45">
        <v>19.7</v>
      </c>
      <c r="G45" s="18">
        <f t="shared" si="0"/>
        <v>-0.30715152059656248</v>
      </c>
      <c r="H45" s="18">
        <f t="shared" si="1"/>
        <v>0.83013864468337317</v>
      </c>
    </row>
    <row r="46" spans="2:8">
      <c r="B46" s="161"/>
      <c r="C46" s="160" t="s">
        <v>384</v>
      </c>
      <c r="D46">
        <v>179107</v>
      </c>
      <c r="E46">
        <v>35553</v>
      </c>
      <c r="F46">
        <v>19.899999999999999</v>
      </c>
      <c r="G46" s="18">
        <f t="shared" si="0"/>
        <v>0.88204978005079226</v>
      </c>
      <c r="H46" s="18">
        <f t="shared" si="1"/>
        <v>1.6351733798347681</v>
      </c>
    </row>
    <row r="47" spans="2:8">
      <c r="B47" s="161">
        <f>+B43+1</f>
        <v>2015</v>
      </c>
      <c r="C47" s="160" t="s">
        <v>387</v>
      </c>
      <c r="D47">
        <v>181954</v>
      </c>
      <c r="E47">
        <v>35655</v>
      </c>
      <c r="F47">
        <v>19.600000000000001</v>
      </c>
      <c r="G47" s="18">
        <f t="shared" si="0"/>
        <v>1.5895526138006915</v>
      </c>
      <c r="H47" s="18">
        <f t="shared" si="1"/>
        <v>0.28689562062274376</v>
      </c>
    </row>
    <row r="48" spans="2:8">
      <c r="B48" s="161"/>
      <c r="C48" s="160" t="s">
        <v>386</v>
      </c>
      <c r="D48">
        <v>182698</v>
      </c>
      <c r="E48">
        <v>35867</v>
      </c>
      <c r="F48">
        <v>19.600000000000001</v>
      </c>
      <c r="G48" s="18">
        <f t="shared" si="0"/>
        <v>0.40889455576684952</v>
      </c>
      <c r="H48" s="18">
        <f t="shared" si="1"/>
        <v>0.59458701444397377</v>
      </c>
    </row>
    <row r="49" spans="2:8">
      <c r="B49" s="161"/>
      <c r="C49" s="160" t="s">
        <v>385</v>
      </c>
      <c r="D49">
        <v>184494</v>
      </c>
      <c r="E49">
        <v>35993</v>
      </c>
      <c r="F49">
        <v>19.5</v>
      </c>
      <c r="G49" s="18">
        <f t="shared" si="0"/>
        <v>0.98304305465850916</v>
      </c>
      <c r="H49" s="18">
        <f t="shared" si="1"/>
        <v>0.35129785039171679</v>
      </c>
    </row>
    <row r="50" spans="2:8">
      <c r="B50" s="161"/>
      <c r="C50" s="160" t="s">
        <v>384</v>
      </c>
      <c r="D50">
        <v>186379</v>
      </c>
      <c r="E50">
        <v>36008</v>
      </c>
      <c r="F50">
        <v>19.3</v>
      </c>
      <c r="G50" s="18">
        <f t="shared" si="0"/>
        <v>1.0217134432556065</v>
      </c>
      <c r="H50" s="18">
        <f t="shared" si="1"/>
        <v>4.1674770094175528E-2</v>
      </c>
    </row>
    <row r="51" spans="2:8">
      <c r="B51" s="161">
        <f>+B47+1</f>
        <v>2016</v>
      </c>
      <c r="C51" s="160" t="s">
        <v>387</v>
      </c>
      <c r="D51">
        <v>188941</v>
      </c>
      <c r="E51">
        <v>36402</v>
      </c>
      <c r="F51">
        <v>19.3</v>
      </c>
      <c r="G51" s="18">
        <f t="shared" si="0"/>
        <v>1.3746183851184952</v>
      </c>
      <c r="H51" s="18">
        <f t="shared" si="1"/>
        <v>1.0942012886025339</v>
      </c>
    </row>
    <row r="52" spans="2:8">
      <c r="B52" s="161"/>
      <c r="C52" s="160" t="s">
        <v>386</v>
      </c>
      <c r="D52">
        <v>188065</v>
      </c>
      <c r="E52">
        <v>36400</v>
      </c>
      <c r="F52">
        <v>19.399999999999999</v>
      </c>
      <c r="G52" s="18">
        <f t="shared" si="0"/>
        <v>-0.46363679667197744</v>
      </c>
      <c r="H52" s="18">
        <f t="shared" si="1"/>
        <v>-5.494203615185711E-3</v>
      </c>
    </row>
    <row r="53" spans="2:8">
      <c r="B53" s="161"/>
      <c r="C53" s="160" t="s">
        <v>385</v>
      </c>
      <c r="D53">
        <v>189376</v>
      </c>
      <c r="E53">
        <v>37641</v>
      </c>
      <c r="F53">
        <v>19.899999999999999</v>
      </c>
      <c r="G53" s="18">
        <f t="shared" si="0"/>
        <v>0.69709940711987883</v>
      </c>
      <c r="H53" s="18">
        <f t="shared" si="1"/>
        <v>3.4093406593406712</v>
      </c>
    </row>
    <row r="54" spans="2:8">
      <c r="B54" s="161"/>
      <c r="C54" s="160" t="s">
        <v>384</v>
      </c>
      <c r="D54">
        <v>190522</v>
      </c>
      <c r="E54">
        <v>38998</v>
      </c>
      <c r="F54">
        <v>20.5</v>
      </c>
      <c r="G54" s="18">
        <f t="shared" si="0"/>
        <v>0.60514531936463811</v>
      </c>
      <c r="H54" s="18">
        <f t="shared" si="1"/>
        <v>3.6051114476236137</v>
      </c>
    </row>
  </sheetData>
  <mergeCells count="3">
    <mergeCell ref="D26:F26"/>
    <mergeCell ref="G26:H26"/>
    <mergeCell ref="B1:K2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L55"/>
  <sheetViews>
    <sheetView workbookViewId="0">
      <selection activeCell="N1" sqref="N1"/>
    </sheetView>
  </sheetViews>
  <sheetFormatPr defaultColWidth="8.85546875" defaultRowHeight="15"/>
  <sheetData>
    <row r="1" spans="3:12" ht="35.25" customHeight="1">
      <c r="C1" s="280" t="s">
        <v>410</v>
      </c>
      <c r="D1" s="281"/>
      <c r="E1" s="281"/>
      <c r="F1" s="281"/>
      <c r="G1" s="281"/>
      <c r="H1" s="281"/>
      <c r="I1" s="281"/>
      <c r="J1" s="281"/>
      <c r="K1" s="281"/>
      <c r="L1" s="281"/>
    </row>
    <row r="2" spans="3:12" ht="23.25" customHeight="1">
      <c r="C2" s="281"/>
      <c r="D2" s="281"/>
      <c r="E2" s="281"/>
      <c r="F2" s="281"/>
      <c r="G2" s="281"/>
      <c r="H2" s="281"/>
      <c r="I2" s="281"/>
      <c r="J2" s="281"/>
      <c r="K2" s="281"/>
      <c r="L2" s="281"/>
    </row>
    <row r="3" spans="3:12">
      <c r="C3" s="161"/>
      <c r="D3" s="160"/>
    </row>
    <row r="4" spans="3:12">
      <c r="C4" s="161"/>
      <c r="D4" s="160"/>
    </row>
    <row r="5" spans="3:12">
      <c r="C5" s="161"/>
      <c r="D5" s="160"/>
    </row>
    <row r="6" spans="3:12">
      <c r="C6" s="161"/>
      <c r="D6" s="160"/>
    </row>
    <row r="7" spans="3:12">
      <c r="C7" s="161"/>
      <c r="D7" s="160"/>
    </row>
    <row r="8" spans="3:12">
      <c r="C8" s="161"/>
      <c r="D8" s="160"/>
    </row>
    <row r="9" spans="3:12">
      <c r="C9" s="161"/>
      <c r="D9" s="160"/>
    </row>
    <row r="10" spans="3:12">
      <c r="C10" s="161"/>
      <c r="D10" s="160"/>
    </row>
    <row r="11" spans="3:12">
      <c r="C11" s="161"/>
      <c r="D11" s="160"/>
    </row>
    <row r="12" spans="3:12">
      <c r="C12" s="161"/>
      <c r="D12" s="160"/>
    </row>
    <row r="13" spans="3:12">
      <c r="C13" s="161"/>
      <c r="D13" s="160"/>
    </row>
    <row r="14" spans="3:12">
      <c r="C14" s="161"/>
      <c r="D14" s="160"/>
    </row>
    <row r="15" spans="3:12">
      <c r="C15" s="161"/>
      <c r="D15" s="160"/>
    </row>
    <row r="16" spans="3:12">
      <c r="C16" s="161"/>
      <c r="D16" s="160"/>
    </row>
    <row r="17" spans="3:9">
      <c r="C17" s="161"/>
      <c r="D17" s="160"/>
    </row>
    <row r="18" spans="3:9">
      <c r="C18" s="161"/>
      <c r="D18" s="160"/>
    </row>
    <row r="19" spans="3:9">
      <c r="C19" s="161"/>
      <c r="D19" s="160"/>
    </row>
    <row r="20" spans="3:9">
      <c r="C20" t="s">
        <v>405</v>
      </c>
      <c r="D20" s="160"/>
    </row>
    <row r="21" spans="3:9">
      <c r="C21" t="s">
        <v>409</v>
      </c>
    </row>
    <row r="23" spans="3:9">
      <c r="D23" s="160"/>
    </row>
    <row r="26" spans="3:9" ht="48">
      <c r="E26" s="164" t="s">
        <v>402</v>
      </c>
      <c r="F26" s="163" t="s">
        <v>407</v>
      </c>
      <c r="G26" s="164" t="s">
        <v>408</v>
      </c>
      <c r="H26" s="164" t="s">
        <v>402</v>
      </c>
      <c r="I26" s="163" t="s">
        <v>407</v>
      </c>
    </row>
    <row r="27" spans="3:9">
      <c r="E27" s="278" t="s">
        <v>389</v>
      </c>
      <c r="F27" s="278"/>
      <c r="G27" s="278"/>
      <c r="H27" s="278" t="s">
        <v>400</v>
      </c>
      <c r="I27" s="278"/>
    </row>
    <row r="28" spans="3:9">
      <c r="C28" s="161">
        <v>2010</v>
      </c>
      <c r="D28" s="160" t="s">
        <v>387</v>
      </c>
      <c r="E28">
        <v>175116</v>
      </c>
      <c r="F28">
        <v>74399</v>
      </c>
      <c r="G28">
        <v>42.5</v>
      </c>
    </row>
    <row r="29" spans="3:9">
      <c r="C29" s="161"/>
      <c r="D29" s="160" t="s">
        <v>386</v>
      </c>
      <c r="E29">
        <v>177178</v>
      </c>
      <c r="F29">
        <v>75933</v>
      </c>
      <c r="G29">
        <v>42.9</v>
      </c>
      <c r="H29" s="18">
        <f t="shared" ref="H29:H55" si="0">+E29/E28*100-100</f>
        <v>1.1775051965554155</v>
      </c>
      <c r="I29" s="18">
        <f t="shared" ref="I29:I55" si="1">+F29/F28*100-100</f>
        <v>2.0618556701030855</v>
      </c>
    </row>
    <row r="30" spans="3:9">
      <c r="C30" s="161"/>
      <c r="D30" s="160" t="s">
        <v>385</v>
      </c>
      <c r="E30">
        <v>180114</v>
      </c>
      <c r="F30">
        <v>76983</v>
      </c>
      <c r="G30">
        <v>42.7</v>
      </c>
      <c r="H30" s="18">
        <f t="shared" si="0"/>
        <v>1.657090609443614</v>
      </c>
      <c r="I30" s="18">
        <f t="shared" si="1"/>
        <v>1.3827979929674825</v>
      </c>
    </row>
    <row r="31" spans="3:9">
      <c r="C31" s="161"/>
      <c r="D31" s="160" t="s">
        <v>384</v>
      </c>
      <c r="E31">
        <v>183037</v>
      </c>
      <c r="F31">
        <v>79085</v>
      </c>
      <c r="G31">
        <v>43.2</v>
      </c>
      <c r="H31" s="18">
        <f t="shared" si="0"/>
        <v>1.6228610768735336</v>
      </c>
      <c r="I31" s="18">
        <f t="shared" si="1"/>
        <v>2.7304729615629526</v>
      </c>
    </row>
    <row r="32" spans="3:9">
      <c r="C32" s="161">
        <v>2011</v>
      </c>
      <c r="D32" s="160" t="s">
        <v>387</v>
      </c>
      <c r="E32">
        <v>182538</v>
      </c>
      <c r="F32">
        <v>78334</v>
      </c>
      <c r="G32">
        <v>42.9</v>
      </c>
      <c r="H32" s="18">
        <f t="shared" si="0"/>
        <v>-0.27262247523725591</v>
      </c>
      <c r="I32" s="18">
        <f t="shared" si="1"/>
        <v>-0.94961117784662008</v>
      </c>
    </row>
    <row r="33" spans="3:9">
      <c r="C33" s="161"/>
      <c r="D33" s="160" t="s">
        <v>386</v>
      </c>
      <c r="E33">
        <v>184186</v>
      </c>
      <c r="F33">
        <v>79040</v>
      </c>
      <c r="G33">
        <v>42.9</v>
      </c>
      <c r="H33" s="18">
        <f t="shared" si="0"/>
        <v>0.90282571300221548</v>
      </c>
      <c r="I33" s="18">
        <f t="shared" si="1"/>
        <v>0.90126892537085723</v>
      </c>
    </row>
    <row r="34" spans="3:9">
      <c r="C34" s="161"/>
      <c r="D34" s="160" t="s">
        <v>385</v>
      </c>
      <c r="E34">
        <v>184514</v>
      </c>
      <c r="F34">
        <v>78222</v>
      </c>
      <c r="G34">
        <v>42.4</v>
      </c>
      <c r="H34" s="18">
        <f t="shared" si="0"/>
        <v>0.17808085305071586</v>
      </c>
      <c r="I34" s="18">
        <f t="shared" si="1"/>
        <v>-1.0349190283400702</v>
      </c>
    </row>
    <row r="35" spans="3:9">
      <c r="C35" s="161"/>
      <c r="D35" s="160" t="s">
        <v>384</v>
      </c>
      <c r="E35">
        <v>182395</v>
      </c>
      <c r="F35">
        <v>76174</v>
      </c>
      <c r="G35">
        <v>41.8</v>
      </c>
      <c r="H35" s="18">
        <f t="shared" si="0"/>
        <v>-1.1484223419361115</v>
      </c>
      <c r="I35" s="18">
        <f t="shared" si="1"/>
        <v>-2.6181892562194804</v>
      </c>
    </row>
    <row r="36" spans="3:9">
      <c r="C36" s="161">
        <v>2012</v>
      </c>
      <c r="D36" s="160" t="s">
        <v>387</v>
      </c>
      <c r="E36">
        <v>180174</v>
      </c>
      <c r="F36">
        <v>75004</v>
      </c>
      <c r="G36">
        <v>41.6</v>
      </c>
      <c r="H36" s="18">
        <f t="shared" si="0"/>
        <v>-1.2176868883467193</v>
      </c>
      <c r="I36" s="18">
        <f t="shared" si="1"/>
        <v>-1.5359571507338501</v>
      </c>
    </row>
    <row r="37" spans="3:9">
      <c r="C37" s="161"/>
      <c r="D37" s="160" t="s">
        <v>386</v>
      </c>
      <c r="E37">
        <v>178528</v>
      </c>
      <c r="F37">
        <v>73174</v>
      </c>
      <c r="G37">
        <v>41</v>
      </c>
      <c r="H37" s="18">
        <f t="shared" si="0"/>
        <v>-0.91356133515380122</v>
      </c>
      <c r="I37" s="18">
        <f t="shared" si="1"/>
        <v>-2.4398698736067388</v>
      </c>
    </row>
    <row r="38" spans="3:9">
      <c r="C38" s="161"/>
      <c r="D38" s="160" t="s">
        <v>385</v>
      </c>
      <c r="E38">
        <v>177130</v>
      </c>
      <c r="F38">
        <v>71904</v>
      </c>
      <c r="G38">
        <v>40.6</v>
      </c>
      <c r="H38" s="18">
        <f t="shared" si="0"/>
        <v>-0.78307044273167037</v>
      </c>
      <c r="I38" s="18">
        <f t="shared" si="1"/>
        <v>-1.7355891436849191</v>
      </c>
    </row>
    <row r="39" spans="3:9">
      <c r="C39" s="161"/>
      <c r="D39" s="160" t="s">
        <v>384</v>
      </c>
      <c r="E39">
        <v>176003</v>
      </c>
      <c r="F39">
        <v>71740</v>
      </c>
      <c r="G39">
        <v>40.799999999999997</v>
      </c>
      <c r="H39" s="18">
        <f t="shared" si="0"/>
        <v>-0.63625585727996281</v>
      </c>
      <c r="I39" s="18">
        <f t="shared" si="1"/>
        <v>-0.22808188696039622</v>
      </c>
    </row>
    <row r="40" spans="3:9">
      <c r="C40" s="161">
        <v>2013</v>
      </c>
      <c r="D40" s="160" t="s">
        <v>387</v>
      </c>
      <c r="E40">
        <v>175561</v>
      </c>
      <c r="F40">
        <v>71734</v>
      </c>
      <c r="G40">
        <v>40.9</v>
      </c>
      <c r="H40" s="18">
        <f t="shared" si="0"/>
        <v>-0.25113208297585743</v>
      </c>
      <c r="I40" s="18">
        <f t="shared" si="1"/>
        <v>-8.363534987452681E-3</v>
      </c>
    </row>
    <row r="41" spans="3:9">
      <c r="C41" s="161"/>
      <c r="D41" s="160" t="s">
        <v>386</v>
      </c>
      <c r="E41">
        <v>176552</v>
      </c>
      <c r="F41">
        <v>72206</v>
      </c>
      <c r="G41">
        <v>40.9</v>
      </c>
      <c r="H41" s="18">
        <f t="shared" si="0"/>
        <v>0.56447616497969477</v>
      </c>
      <c r="I41" s="18">
        <f t="shared" si="1"/>
        <v>0.6579864499400685</v>
      </c>
    </row>
    <row r="42" spans="3:9">
      <c r="C42" s="161"/>
      <c r="D42" s="160" t="s">
        <v>385</v>
      </c>
      <c r="E42">
        <v>176616</v>
      </c>
      <c r="F42">
        <v>73144</v>
      </c>
      <c r="G42">
        <v>41.4</v>
      </c>
      <c r="H42" s="18">
        <f t="shared" si="0"/>
        <v>3.6249943359464964E-2</v>
      </c>
      <c r="I42" s="18">
        <f t="shared" si="1"/>
        <v>1.2990610198598347</v>
      </c>
    </row>
    <row r="43" spans="3:9">
      <c r="C43" s="161"/>
      <c r="D43" s="160" t="s">
        <v>384</v>
      </c>
      <c r="E43">
        <v>177466</v>
      </c>
      <c r="F43">
        <v>72967</v>
      </c>
      <c r="G43">
        <v>41.1</v>
      </c>
      <c r="H43" s="18">
        <f t="shared" si="0"/>
        <v>0.48127010010419724</v>
      </c>
      <c r="I43" s="18">
        <f t="shared" si="1"/>
        <v>-0.2419884064311475</v>
      </c>
    </row>
    <row r="44" spans="3:9">
      <c r="C44" s="161">
        <v>2014</v>
      </c>
      <c r="D44" s="160" t="s">
        <v>387</v>
      </c>
      <c r="E44">
        <v>179188</v>
      </c>
      <c r="F44">
        <v>74021</v>
      </c>
      <c r="G44">
        <v>41.3</v>
      </c>
      <c r="H44" s="18">
        <f t="shared" si="0"/>
        <v>0.97032671046848407</v>
      </c>
      <c r="I44" s="18">
        <f t="shared" si="1"/>
        <v>1.4444886044376233</v>
      </c>
    </row>
    <row r="45" spans="3:9">
      <c r="C45" s="161"/>
      <c r="D45" s="160" t="s">
        <v>386</v>
      </c>
      <c r="E45">
        <v>178088</v>
      </c>
      <c r="F45">
        <v>73375</v>
      </c>
      <c r="G45">
        <v>41.2</v>
      </c>
      <c r="H45" s="18">
        <f t="shared" si="0"/>
        <v>-0.61388039377636971</v>
      </c>
      <c r="I45" s="18">
        <f t="shared" si="1"/>
        <v>-0.87272530768295553</v>
      </c>
    </row>
    <row r="46" spans="3:9">
      <c r="C46" s="161"/>
      <c r="D46" s="160" t="s">
        <v>385</v>
      </c>
      <c r="E46">
        <v>177541</v>
      </c>
      <c r="F46">
        <v>73354</v>
      </c>
      <c r="G46">
        <v>41.3</v>
      </c>
      <c r="H46" s="18">
        <f t="shared" si="0"/>
        <v>-0.30715152059656248</v>
      </c>
      <c r="I46" s="18">
        <f t="shared" si="1"/>
        <v>-2.8620102214645726E-2</v>
      </c>
    </row>
    <row r="47" spans="3:9">
      <c r="C47" s="161"/>
      <c r="D47" s="160" t="s">
        <v>384</v>
      </c>
      <c r="E47">
        <v>179107</v>
      </c>
      <c r="F47">
        <v>73696</v>
      </c>
      <c r="G47">
        <v>41.1</v>
      </c>
      <c r="H47" s="18">
        <f t="shared" si="0"/>
        <v>0.88204978005079226</v>
      </c>
      <c r="I47" s="18">
        <f t="shared" si="1"/>
        <v>0.4662322436404196</v>
      </c>
    </row>
    <row r="48" spans="3:9">
      <c r="C48" s="161">
        <v>2015</v>
      </c>
      <c r="D48" s="160" t="s">
        <v>387</v>
      </c>
      <c r="E48">
        <v>181954</v>
      </c>
      <c r="F48">
        <v>74135</v>
      </c>
      <c r="G48">
        <v>40.700000000000003</v>
      </c>
      <c r="H48" s="18">
        <f t="shared" si="0"/>
        <v>1.5895526138006915</v>
      </c>
      <c r="I48" s="18">
        <f t="shared" si="1"/>
        <v>0.59569040382110927</v>
      </c>
    </row>
    <row r="49" spans="3:9">
      <c r="C49" s="161"/>
      <c r="D49" s="160" t="s">
        <v>386</v>
      </c>
      <c r="E49">
        <v>182698</v>
      </c>
      <c r="F49">
        <v>74736</v>
      </c>
      <c r="G49">
        <v>40.9</v>
      </c>
      <c r="H49" s="18">
        <f t="shared" si="0"/>
        <v>0.40889455576684952</v>
      </c>
      <c r="I49" s="18">
        <f t="shared" si="1"/>
        <v>0.81068321305725988</v>
      </c>
    </row>
    <row r="50" spans="3:9">
      <c r="C50" s="161"/>
      <c r="D50" s="160" t="s">
        <v>385</v>
      </c>
      <c r="E50">
        <v>184494</v>
      </c>
      <c r="F50">
        <v>76339</v>
      </c>
      <c r="G50">
        <v>41.4</v>
      </c>
      <c r="H50" s="18">
        <f t="shared" si="0"/>
        <v>0.98304305465850916</v>
      </c>
      <c r="I50" s="18">
        <f t="shared" si="1"/>
        <v>2.144883322628985</v>
      </c>
    </row>
    <row r="51" spans="3:9">
      <c r="C51" s="161"/>
      <c r="D51" s="160" t="s">
        <v>384</v>
      </c>
      <c r="E51">
        <v>186379</v>
      </c>
      <c r="F51">
        <v>77049</v>
      </c>
      <c r="G51">
        <v>41.3</v>
      </c>
      <c r="H51" s="18">
        <f t="shared" si="0"/>
        <v>1.0217134432556065</v>
      </c>
      <c r="I51" s="18">
        <f t="shared" si="1"/>
        <v>0.93006196046580669</v>
      </c>
    </row>
    <row r="52" spans="3:9">
      <c r="C52" s="161">
        <v>2016</v>
      </c>
      <c r="D52" s="160" t="s">
        <v>387</v>
      </c>
      <c r="E52">
        <v>188941</v>
      </c>
      <c r="F52">
        <v>78142</v>
      </c>
      <c r="G52">
        <v>41.4</v>
      </c>
      <c r="H52" s="18">
        <f t="shared" si="0"/>
        <v>1.3746183851184952</v>
      </c>
      <c r="I52" s="18">
        <f t="shared" si="1"/>
        <v>1.4185777881607891</v>
      </c>
    </row>
    <row r="53" spans="3:9">
      <c r="C53" s="161"/>
      <c r="D53" s="160" t="s">
        <v>386</v>
      </c>
      <c r="E53">
        <v>188065</v>
      </c>
      <c r="F53">
        <v>79283</v>
      </c>
      <c r="G53">
        <v>42.2</v>
      </c>
      <c r="H53" s="18">
        <f t="shared" si="0"/>
        <v>-0.46363679667197744</v>
      </c>
      <c r="I53" s="18">
        <f t="shared" si="1"/>
        <v>1.4601622686903255</v>
      </c>
    </row>
    <row r="54" spans="3:9">
      <c r="C54" s="161"/>
      <c r="D54" s="160" t="s">
        <v>385</v>
      </c>
      <c r="E54">
        <v>189376</v>
      </c>
      <c r="F54">
        <v>79778</v>
      </c>
      <c r="G54">
        <v>42.1</v>
      </c>
      <c r="H54" s="18">
        <f t="shared" si="0"/>
        <v>0.69709940711987883</v>
      </c>
      <c r="I54" s="18">
        <f t="shared" si="1"/>
        <v>0.6243456983211928</v>
      </c>
    </row>
    <row r="55" spans="3:9">
      <c r="C55" s="161"/>
      <c r="D55" s="160" t="s">
        <v>384</v>
      </c>
      <c r="E55">
        <v>190522</v>
      </c>
      <c r="F55">
        <v>80799</v>
      </c>
      <c r="G55">
        <v>42.4</v>
      </c>
      <c r="H55" s="18">
        <f t="shared" si="0"/>
        <v>0.60514531936463811</v>
      </c>
      <c r="I55" s="18">
        <f t="shared" si="1"/>
        <v>1.2798014490210221</v>
      </c>
    </row>
  </sheetData>
  <mergeCells count="3">
    <mergeCell ref="E27:G27"/>
    <mergeCell ref="H27:I27"/>
    <mergeCell ref="C1:L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5"/>
  <sheetViews>
    <sheetView workbookViewId="0">
      <selection activeCell="K1" sqref="K1"/>
    </sheetView>
  </sheetViews>
  <sheetFormatPr defaultColWidth="8.85546875" defaultRowHeight="15"/>
  <cols>
    <col min="2" max="2" width="8.85546875" customWidth="1"/>
    <col min="4" max="4" width="13.85546875" bestFit="1" customWidth="1"/>
    <col min="5" max="5" width="12.42578125" customWidth="1"/>
  </cols>
  <sheetData>
    <row r="2" spans="2:2">
      <c r="B2" s="120" t="s">
        <v>421</v>
      </c>
    </row>
    <row r="3" spans="2:2">
      <c r="B3" s="171" t="s">
        <v>420</v>
      </c>
    </row>
    <row r="18" spans="1:13">
      <c r="C18" t="s">
        <v>419</v>
      </c>
    </row>
    <row r="20" spans="1:13">
      <c r="B20" s="13" t="s">
        <v>418</v>
      </c>
    </row>
    <row r="21" spans="1:13">
      <c r="B21" s="13" t="s">
        <v>417</v>
      </c>
    </row>
    <row r="22" spans="1:13">
      <c r="A22" s="169"/>
      <c r="B22" s="170" t="s">
        <v>416</v>
      </c>
      <c r="C22" s="169"/>
      <c r="D22" s="169"/>
      <c r="E22" s="169"/>
    </row>
    <row r="23" spans="1:13">
      <c r="A23" s="169"/>
      <c r="B23" s="169"/>
      <c r="C23" s="169"/>
      <c r="D23" s="169"/>
      <c r="E23" s="169"/>
    </row>
    <row r="24" spans="1:13">
      <c r="A24" s="165"/>
      <c r="B24" s="165"/>
      <c r="C24" s="165"/>
      <c r="D24" s="165"/>
      <c r="E24" s="165"/>
    </row>
    <row r="25" spans="1:13">
      <c r="D25" s="168"/>
      <c r="E25" s="168"/>
    </row>
    <row r="26" spans="1:13">
      <c r="D26" s="168"/>
      <c r="E26" s="168"/>
    </row>
    <row r="28" spans="1:13">
      <c r="G28">
        <v>2010</v>
      </c>
      <c r="H28">
        <v>2011</v>
      </c>
      <c r="I28">
        <v>2012</v>
      </c>
      <c r="J28">
        <v>2013</v>
      </c>
      <c r="K28">
        <v>2014</v>
      </c>
      <c r="L28">
        <v>2015</v>
      </c>
      <c r="M28">
        <v>2016</v>
      </c>
    </row>
    <row r="29" spans="1:13">
      <c r="A29" s="165"/>
      <c r="B29" t="s">
        <v>415</v>
      </c>
      <c r="D29" s="167"/>
      <c r="E29" s="167"/>
      <c r="F29" s="167"/>
      <c r="G29" s="167">
        <v>-30043.522294999973</v>
      </c>
      <c r="H29" s="167">
        <v>-25523.882229999988</v>
      </c>
      <c r="I29" s="167">
        <v>9889.6110000000335</v>
      </c>
      <c r="J29" s="167">
        <v>29230.379821999988</v>
      </c>
      <c r="K29" s="167">
        <v>41931.56705100002</v>
      </c>
      <c r="L29" s="167">
        <v>41806.907118999981</v>
      </c>
      <c r="M29" s="167">
        <v>51565.669999999984</v>
      </c>
    </row>
    <row r="30" spans="1:13">
      <c r="B30" t="s">
        <v>414</v>
      </c>
      <c r="G30" s="167">
        <v>21979.547466000018</v>
      </c>
      <c r="H30" s="167">
        <v>35719.940839999996</v>
      </c>
      <c r="I30" s="167">
        <v>73063.161205000011</v>
      </c>
      <c r="J30" s="167">
        <v>83867.200897000032</v>
      </c>
      <c r="K30" s="167">
        <v>85455.92765800003</v>
      </c>
      <c r="L30" s="167">
        <v>75818.778701999981</v>
      </c>
      <c r="M30" s="167">
        <v>77980.673948000011</v>
      </c>
    </row>
    <row r="31" spans="1:13">
      <c r="B31" t="s">
        <v>413</v>
      </c>
      <c r="D31" s="18"/>
      <c r="E31" s="18"/>
      <c r="F31" s="18"/>
      <c r="G31" s="18">
        <v>100</v>
      </c>
      <c r="H31" s="18">
        <v>95.7</v>
      </c>
      <c r="I31" s="18">
        <v>94.4</v>
      </c>
      <c r="J31" s="166">
        <v>96.560968137254903</v>
      </c>
      <c r="K31" s="166">
        <v>99.161922833649584</v>
      </c>
      <c r="L31" s="18">
        <v>103.61525704809287</v>
      </c>
      <c r="M31" s="18">
        <v>105.82474226804123</v>
      </c>
    </row>
    <row r="32" spans="1:13">
      <c r="B32" t="s">
        <v>412</v>
      </c>
      <c r="D32" s="18"/>
      <c r="E32" s="18"/>
      <c r="F32" s="18"/>
      <c r="G32" s="18">
        <v>100</v>
      </c>
      <c r="H32" s="18">
        <v>105.39787126203753</v>
      </c>
      <c r="I32" s="18">
        <v>115.20848845867458</v>
      </c>
      <c r="J32" s="18">
        <v>118.01385681293304</v>
      </c>
      <c r="K32" s="18">
        <v>117.10079275198188</v>
      </c>
      <c r="L32" s="18">
        <v>110.5263157894737</v>
      </c>
      <c r="M32" s="18">
        <v>108.44603215105894</v>
      </c>
    </row>
    <row r="33" spans="2:13">
      <c r="G33" s="166">
        <v>93.797694082324384</v>
      </c>
      <c r="H33" s="166">
        <v>98.51272175783869</v>
      </c>
      <c r="I33" s="166">
        <v>109.86196852288201</v>
      </c>
      <c r="J33" s="166">
        <v>113.99294618448839</v>
      </c>
      <c r="K33" s="166">
        <v>113.42170122515398</v>
      </c>
      <c r="L33" s="166">
        <v>109.32944729619685</v>
      </c>
      <c r="M33" s="166">
        <v>108.7811425781253</v>
      </c>
    </row>
    <row r="34" spans="2:13">
      <c r="B34" t="s">
        <v>411</v>
      </c>
      <c r="D34" s="165"/>
      <c r="E34" s="165"/>
      <c r="F34" s="165"/>
      <c r="G34" s="165">
        <v>100</v>
      </c>
      <c r="H34" s="166">
        <f t="shared" ref="H34:M34" si="0">H33/$G$33*100</f>
        <v>105.02680553252837</v>
      </c>
      <c r="I34" s="166">
        <f t="shared" si="0"/>
        <v>117.12651318107919</v>
      </c>
      <c r="J34" s="166">
        <f t="shared" si="0"/>
        <v>121.53064880725002</v>
      </c>
      <c r="K34" s="166">
        <f t="shared" si="0"/>
        <v>120.92163068060712</v>
      </c>
      <c r="L34" s="166">
        <f t="shared" si="0"/>
        <v>116.55877936641016</v>
      </c>
      <c r="M34" s="166">
        <f t="shared" si="0"/>
        <v>115.97421838819433</v>
      </c>
    </row>
    <row r="35" spans="2:13">
      <c r="D35" s="165"/>
      <c r="E35" s="165"/>
      <c r="F35" s="165"/>
      <c r="G35" s="165"/>
      <c r="H35" s="165"/>
      <c r="I35" s="165"/>
      <c r="J35" s="165"/>
      <c r="K35" s="165"/>
    </row>
  </sheetData>
  <pageMargins left="0.70866141732283472" right="0.70866141732283472" top="1.299212598425197" bottom="0.74803149606299213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37"/>
  <sheetViews>
    <sheetView zoomScaleNormal="100" workbookViewId="0">
      <selection activeCell="N19" sqref="N19"/>
    </sheetView>
  </sheetViews>
  <sheetFormatPr defaultColWidth="8.85546875" defaultRowHeight="15"/>
  <sheetData>
    <row r="1" spans="2:3">
      <c r="B1" s="178" t="s">
        <v>427</v>
      </c>
    </row>
    <row r="2" spans="2:3">
      <c r="B2" s="177" t="s">
        <v>426</v>
      </c>
      <c r="C2" s="176"/>
    </row>
    <row r="17" spans="2:8">
      <c r="B17" s="13" t="s">
        <v>418</v>
      </c>
    </row>
    <row r="20" spans="2:8" s="172" customFormat="1" ht="12.75"/>
    <row r="21" spans="2:8" s="172" customFormat="1" ht="12.75">
      <c r="C21" s="174"/>
      <c r="E21" s="174"/>
    </row>
    <row r="22" spans="2:8" s="172" customFormat="1" ht="12.75">
      <c r="C22" s="174" t="s">
        <v>425</v>
      </c>
      <c r="D22" s="174" t="s">
        <v>424</v>
      </c>
      <c r="E22" s="174" t="s">
        <v>423</v>
      </c>
      <c r="F22" s="174"/>
      <c r="H22" s="174"/>
    </row>
    <row r="23" spans="2:8" s="172" customFormat="1" ht="12.75">
      <c r="C23" s="172" t="s">
        <v>422</v>
      </c>
    </row>
    <row r="24" spans="2:8" s="172" customFormat="1" ht="12.75">
      <c r="B24" s="172">
        <v>2010</v>
      </c>
      <c r="C24" s="172">
        <v>97.5</v>
      </c>
      <c r="D24" s="172">
        <v>96.4</v>
      </c>
      <c r="E24" s="173">
        <f t="shared" ref="E24:E55" si="0">C24/D24*100</f>
        <v>101.14107883817427</v>
      </c>
      <c r="H24" s="173"/>
    </row>
    <row r="25" spans="2:8" s="172" customFormat="1" ht="12.75">
      <c r="C25" s="172">
        <v>98</v>
      </c>
      <c r="D25" s="172">
        <v>97</v>
      </c>
      <c r="E25" s="173">
        <f t="shared" si="0"/>
        <v>101.03092783505154</v>
      </c>
      <c r="H25" s="173"/>
    </row>
    <row r="26" spans="2:8" s="172" customFormat="1" ht="12.75">
      <c r="C26" s="172">
        <v>98.3</v>
      </c>
      <c r="D26" s="172">
        <v>98.1</v>
      </c>
      <c r="E26" s="173">
        <f t="shared" si="0"/>
        <v>100.20387359836901</v>
      </c>
      <c r="H26" s="173"/>
    </row>
    <row r="27" spans="2:8" s="172" customFormat="1" ht="12.75">
      <c r="C27" s="172">
        <v>99.2</v>
      </c>
      <c r="D27" s="172">
        <v>99.7</v>
      </c>
      <c r="E27" s="173">
        <f t="shared" si="0"/>
        <v>99.498495486459376</v>
      </c>
      <c r="H27" s="173"/>
    </row>
    <row r="28" spans="2:8" s="172" customFormat="1" ht="12.75">
      <c r="C28" s="172">
        <v>100</v>
      </c>
      <c r="D28" s="172">
        <v>99.6</v>
      </c>
      <c r="E28" s="173">
        <f t="shared" si="0"/>
        <v>100.40160642570282</v>
      </c>
      <c r="H28" s="173"/>
    </row>
    <row r="29" spans="2:8" s="172" customFormat="1" ht="12.75">
      <c r="C29" s="172">
        <v>100.6</v>
      </c>
      <c r="D29" s="172">
        <v>100.5</v>
      </c>
      <c r="E29" s="173">
        <f t="shared" si="0"/>
        <v>100.09950248756219</v>
      </c>
      <c r="H29" s="173"/>
    </row>
    <row r="30" spans="2:8" s="172" customFormat="1" ht="12.75">
      <c r="C30" s="172">
        <v>100.9</v>
      </c>
      <c r="D30" s="172">
        <v>100.2</v>
      </c>
      <c r="E30" s="173">
        <f t="shared" si="0"/>
        <v>100.69860279441119</v>
      </c>
      <c r="H30" s="173"/>
    </row>
    <row r="31" spans="2:8" s="172" customFormat="1" ht="12.75">
      <c r="C31" s="172">
        <v>100.8</v>
      </c>
      <c r="D31" s="172">
        <v>100.8</v>
      </c>
      <c r="E31" s="173">
        <f t="shared" si="0"/>
        <v>100</v>
      </c>
      <c r="H31" s="173"/>
    </row>
    <row r="32" spans="2:8" s="172" customFormat="1" ht="12.75">
      <c r="C32" s="172">
        <v>100.9</v>
      </c>
      <c r="D32" s="172">
        <v>100.9</v>
      </c>
      <c r="E32" s="173">
        <f t="shared" si="0"/>
        <v>100</v>
      </c>
      <c r="H32" s="173"/>
    </row>
    <row r="33" spans="2:11" s="172" customFormat="1" ht="12.75">
      <c r="C33" s="172">
        <v>101.1</v>
      </c>
      <c r="D33" s="172">
        <v>101.2</v>
      </c>
      <c r="E33" s="173">
        <f t="shared" si="0"/>
        <v>99.901185770750971</v>
      </c>
      <c r="H33" s="173"/>
    </row>
    <row r="34" spans="2:11" s="172" customFormat="1" ht="12.75">
      <c r="C34" s="172">
        <v>101.2</v>
      </c>
      <c r="D34" s="172">
        <v>102</v>
      </c>
      <c r="E34" s="173">
        <f t="shared" si="0"/>
        <v>99.215686274509807</v>
      </c>
      <c r="H34" s="173"/>
    </row>
    <row r="35" spans="2:11" s="172" customFormat="1" ht="12.75">
      <c r="C35" s="172">
        <v>101.5</v>
      </c>
      <c r="D35" s="172">
        <v>103.7</v>
      </c>
      <c r="E35" s="173">
        <f t="shared" si="0"/>
        <v>97.878495660559309</v>
      </c>
      <c r="H35" s="173"/>
    </row>
    <row r="36" spans="2:11" s="172" customFormat="1" ht="12.75">
      <c r="B36" s="172">
        <v>2011</v>
      </c>
      <c r="C36" s="172">
        <v>102.8</v>
      </c>
      <c r="D36" s="172">
        <v>105.4</v>
      </c>
      <c r="E36" s="173">
        <f t="shared" si="0"/>
        <v>97.533206831119529</v>
      </c>
      <c r="H36" s="173"/>
      <c r="K36" s="175"/>
    </row>
    <row r="37" spans="2:11" s="172" customFormat="1" ht="12.75">
      <c r="C37" s="172">
        <v>103.7</v>
      </c>
      <c r="D37" s="172">
        <v>106.4</v>
      </c>
      <c r="E37" s="173">
        <f t="shared" si="0"/>
        <v>97.462406015037601</v>
      </c>
      <c r="H37" s="173"/>
      <c r="K37" s="174"/>
    </row>
    <row r="38" spans="2:11" s="172" customFormat="1" ht="12.75">
      <c r="C38" s="172">
        <v>104.3</v>
      </c>
      <c r="D38" s="172">
        <v>107.4</v>
      </c>
      <c r="E38" s="173">
        <f t="shared" si="0"/>
        <v>97.113594040968337</v>
      </c>
      <c r="H38" s="173"/>
    </row>
    <row r="39" spans="2:11" s="172" customFormat="1" ht="12.75">
      <c r="C39" s="172">
        <v>105</v>
      </c>
      <c r="D39" s="172">
        <v>108.7</v>
      </c>
      <c r="E39" s="173">
        <f t="shared" si="0"/>
        <v>96.596136154553818</v>
      </c>
      <c r="H39" s="173"/>
    </row>
    <row r="40" spans="2:11" s="172" customFormat="1" ht="12.75">
      <c r="C40" s="172">
        <v>105.7</v>
      </c>
      <c r="D40" s="172">
        <v>107.7</v>
      </c>
      <c r="E40" s="173">
        <f t="shared" si="0"/>
        <v>98.14298978644382</v>
      </c>
      <c r="H40" s="173"/>
    </row>
    <row r="41" spans="2:11" s="172" customFormat="1" ht="12.75">
      <c r="C41" s="172">
        <v>105.8</v>
      </c>
      <c r="D41" s="172">
        <v>107.9</v>
      </c>
      <c r="E41" s="173">
        <f t="shared" si="0"/>
        <v>98.053753475440217</v>
      </c>
      <c r="H41" s="173"/>
    </row>
    <row r="42" spans="2:11" s="172" customFormat="1" ht="12.75">
      <c r="C42" s="172">
        <v>105.7</v>
      </c>
      <c r="D42" s="172">
        <v>108.6</v>
      </c>
      <c r="E42" s="173">
        <f t="shared" si="0"/>
        <v>97.329650092081039</v>
      </c>
      <c r="H42" s="173"/>
    </row>
    <row r="43" spans="2:11" s="172" customFormat="1" ht="12.75">
      <c r="C43" s="172">
        <v>105.6</v>
      </c>
      <c r="D43" s="172">
        <v>108.1</v>
      </c>
      <c r="E43" s="173">
        <f t="shared" si="0"/>
        <v>97.687326549491218</v>
      </c>
      <c r="H43" s="173"/>
    </row>
    <row r="44" spans="2:11" s="172" customFormat="1" ht="12.75">
      <c r="C44" s="172">
        <v>105.8</v>
      </c>
      <c r="D44" s="172">
        <v>109.3</v>
      </c>
      <c r="E44" s="173">
        <f t="shared" si="0"/>
        <v>96.797804208600184</v>
      </c>
      <c r="H44" s="173"/>
    </row>
    <row r="45" spans="2:11" s="172" customFormat="1" ht="12.75">
      <c r="C45" s="172">
        <v>105.4</v>
      </c>
      <c r="D45" s="172">
        <v>109.3</v>
      </c>
      <c r="E45" s="173">
        <f t="shared" si="0"/>
        <v>96.431838975297353</v>
      </c>
      <c r="H45" s="173"/>
    </row>
    <row r="46" spans="2:11" s="172" customFormat="1" ht="12.75">
      <c r="C46" s="172">
        <v>105.3</v>
      </c>
      <c r="D46" s="172">
        <v>109.5</v>
      </c>
      <c r="E46" s="173">
        <f t="shared" si="0"/>
        <v>96.164383561643831</v>
      </c>
      <c r="H46" s="173"/>
    </row>
    <row r="47" spans="2:11" s="172" customFormat="1" ht="12.75">
      <c r="C47" s="172">
        <v>105.2</v>
      </c>
      <c r="D47" s="172">
        <v>109.8</v>
      </c>
      <c r="E47" s="173">
        <f t="shared" si="0"/>
        <v>95.810564663023683</v>
      </c>
      <c r="H47" s="173"/>
    </row>
    <row r="48" spans="2:11" s="172" customFormat="1" ht="12.75">
      <c r="B48" s="172">
        <v>2012</v>
      </c>
      <c r="C48" s="172">
        <v>105.7</v>
      </c>
      <c r="D48" s="172">
        <v>110.7</v>
      </c>
      <c r="E48" s="173">
        <f t="shared" si="0"/>
        <v>95.48328816621499</v>
      </c>
      <c r="H48" s="173"/>
    </row>
    <row r="49" spans="2:8" s="172" customFormat="1" ht="12.75">
      <c r="C49" s="172">
        <v>106</v>
      </c>
      <c r="D49" s="172">
        <v>111.7</v>
      </c>
      <c r="E49" s="173">
        <f t="shared" si="0"/>
        <v>94.89704565801253</v>
      </c>
      <c r="H49" s="173"/>
    </row>
    <row r="50" spans="2:8" s="172" customFormat="1" ht="12.75">
      <c r="C50" s="172">
        <v>106.1</v>
      </c>
      <c r="D50" s="172">
        <v>112.5</v>
      </c>
      <c r="E50" s="173">
        <f t="shared" si="0"/>
        <v>94.311111111111103</v>
      </c>
      <c r="H50" s="173"/>
    </row>
    <row r="51" spans="2:8" s="172" customFormat="1" ht="12.75">
      <c r="C51" s="172">
        <v>106.5</v>
      </c>
      <c r="D51" s="172">
        <v>112.5</v>
      </c>
      <c r="E51" s="173">
        <f t="shared" si="0"/>
        <v>94.666666666666671</v>
      </c>
      <c r="H51" s="173"/>
    </row>
    <row r="52" spans="2:8" s="172" customFormat="1" ht="12.75">
      <c r="C52" s="172">
        <v>106.8</v>
      </c>
      <c r="D52" s="172">
        <v>111.5</v>
      </c>
      <c r="E52" s="173">
        <f t="shared" si="0"/>
        <v>95.784753363228688</v>
      </c>
      <c r="H52" s="173"/>
    </row>
    <row r="53" spans="2:8" s="172" customFormat="1" ht="12.75">
      <c r="C53" s="172">
        <v>106.7</v>
      </c>
      <c r="D53" s="172">
        <v>110</v>
      </c>
      <c r="E53" s="173">
        <f t="shared" si="0"/>
        <v>97</v>
      </c>
      <c r="H53" s="173"/>
    </row>
    <row r="54" spans="2:8" s="172" customFormat="1" ht="12.75">
      <c r="C54" s="172">
        <v>106.4</v>
      </c>
      <c r="D54" s="172">
        <v>111.1</v>
      </c>
      <c r="E54" s="173">
        <f t="shared" si="0"/>
        <v>95.769576957695776</v>
      </c>
      <c r="H54" s="173"/>
    </row>
    <row r="55" spans="2:8" s="172" customFormat="1" ht="12.75">
      <c r="C55" s="172">
        <v>106.5</v>
      </c>
      <c r="D55" s="172">
        <v>112.3</v>
      </c>
      <c r="E55" s="173">
        <f t="shared" si="0"/>
        <v>94.835262689225303</v>
      </c>
      <c r="H55" s="173"/>
    </row>
    <row r="56" spans="2:8" s="172" customFormat="1" ht="12.75">
      <c r="C56" s="172">
        <v>106.2</v>
      </c>
      <c r="D56" s="172">
        <v>112</v>
      </c>
      <c r="E56" s="173">
        <f t="shared" ref="E56:E87" si="1">C56/D56*100</f>
        <v>94.821428571428584</v>
      </c>
      <c r="H56" s="173"/>
    </row>
    <row r="57" spans="2:8" s="172" customFormat="1" ht="12.75">
      <c r="C57" s="172">
        <v>106</v>
      </c>
      <c r="D57" s="172">
        <v>111.7</v>
      </c>
      <c r="E57" s="173">
        <f t="shared" si="1"/>
        <v>94.89704565801253</v>
      </c>
      <c r="H57" s="173"/>
    </row>
    <row r="58" spans="2:8" s="172" customFormat="1" ht="12.75">
      <c r="C58" s="172">
        <v>105.6</v>
      </c>
      <c r="D58" s="172">
        <v>111.4</v>
      </c>
      <c r="E58" s="173">
        <f t="shared" si="1"/>
        <v>94.793536804308786</v>
      </c>
      <c r="H58" s="173"/>
    </row>
    <row r="59" spans="2:8" s="172" customFormat="1" ht="12.75">
      <c r="C59" s="172">
        <v>105.6</v>
      </c>
      <c r="D59" s="172">
        <v>110.8</v>
      </c>
      <c r="E59" s="173">
        <f t="shared" si="1"/>
        <v>95.306859205776178</v>
      </c>
      <c r="H59" s="173"/>
    </row>
    <row r="60" spans="2:8" s="172" customFormat="1" ht="12.75">
      <c r="B60" s="172">
        <v>2013</v>
      </c>
      <c r="C60" s="172">
        <v>105.6</v>
      </c>
      <c r="D60" s="172">
        <v>110.7</v>
      </c>
      <c r="E60" s="173">
        <f t="shared" si="1"/>
        <v>95.392953929539289</v>
      </c>
      <c r="H60" s="173"/>
    </row>
    <row r="61" spans="2:8" s="172" customFormat="1" ht="12.75">
      <c r="C61" s="172">
        <v>105.5</v>
      </c>
      <c r="D61" s="172">
        <v>110.9</v>
      </c>
      <c r="E61" s="173">
        <f t="shared" si="1"/>
        <v>95.130748422001801</v>
      </c>
      <c r="H61" s="173"/>
    </row>
    <row r="62" spans="2:8" s="172" customFormat="1" ht="12.75">
      <c r="C62" s="172">
        <v>105.5</v>
      </c>
      <c r="D62" s="172">
        <v>110.5</v>
      </c>
      <c r="E62" s="173">
        <f t="shared" si="1"/>
        <v>95.475113122171948</v>
      </c>
      <c r="H62" s="173"/>
    </row>
    <row r="63" spans="2:8" s="172" customFormat="1" ht="12.75">
      <c r="C63" s="172">
        <v>105.4</v>
      </c>
      <c r="D63" s="172">
        <v>108.9</v>
      </c>
      <c r="E63" s="173">
        <f t="shared" si="1"/>
        <v>96.786042240587705</v>
      </c>
      <c r="H63" s="173"/>
    </row>
    <row r="64" spans="2:8" s="172" customFormat="1" ht="12.75">
      <c r="C64" s="172">
        <v>105.4</v>
      </c>
      <c r="D64" s="172">
        <v>108.2</v>
      </c>
      <c r="E64" s="173">
        <f t="shared" si="1"/>
        <v>97.412199630314234</v>
      </c>
      <c r="H64" s="173"/>
    </row>
    <row r="65" spans="2:12" s="172" customFormat="1" ht="12.75">
      <c r="C65" s="172">
        <v>105.3</v>
      </c>
      <c r="D65" s="172">
        <v>108.1</v>
      </c>
      <c r="E65" s="173">
        <f t="shared" si="1"/>
        <v>97.409805735430155</v>
      </c>
      <c r="H65" s="173"/>
    </row>
    <row r="66" spans="2:12" s="172" customFormat="1" ht="12.75">
      <c r="C66" s="172">
        <v>105.2</v>
      </c>
      <c r="D66" s="172">
        <v>108.6</v>
      </c>
      <c r="E66" s="173">
        <f t="shared" si="1"/>
        <v>96.869244935543293</v>
      </c>
      <c r="H66" s="173"/>
    </row>
    <row r="67" spans="2:12" s="172" customFormat="1" ht="12.75">
      <c r="C67" s="172">
        <v>104.9</v>
      </c>
      <c r="D67" s="172">
        <v>108.6</v>
      </c>
      <c r="E67" s="173">
        <f t="shared" si="1"/>
        <v>96.593001841620634</v>
      </c>
      <c r="H67" s="173"/>
    </row>
    <row r="68" spans="2:12" s="172" customFormat="1" ht="12.75">
      <c r="C68" s="172">
        <v>104.6</v>
      </c>
      <c r="D68" s="172">
        <v>108.6</v>
      </c>
      <c r="E68" s="173">
        <f t="shared" si="1"/>
        <v>96.316758747697975</v>
      </c>
      <c r="H68" s="173"/>
    </row>
    <row r="69" spans="2:12" s="172" customFormat="1" ht="12.75">
      <c r="C69" s="172">
        <v>104.5</v>
      </c>
      <c r="D69" s="172">
        <v>107.4</v>
      </c>
      <c r="E69" s="173">
        <f t="shared" si="1"/>
        <v>97.299813780260706</v>
      </c>
      <c r="H69" s="173"/>
    </row>
    <row r="70" spans="2:12" s="172" customFormat="1" ht="12.75">
      <c r="C70" s="172">
        <v>104.6</v>
      </c>
      <c r="D70" s="172">
        <v>107.3</v>
      </c>
      <c r="E70" s="173">
        <f t="shared" si="1"/>
        <v>97.483690587138867</v>
      </c>
      <c r="H70" s="173"/>
    </row>
    <row r="71" spans="2:12" s="172" customFormat="1" ht="12.75">
      <c r="C71" s="172">
        <v>104.2</v>
      </c>
      <c r="D71" s="172">
        <v>107.5</v>
      </c>
      <c r="E71" s="173">
        <f t="shared" si="1"/>
        <v>96.930232558139537</v>
      </c>
      <c r="H71" s="173"/>
    </row>
    <row r="72" spans="2:12" s="172" customFormat="1" ht="12.75">
      <c r="B72" s="172">
        <v>2014</v>
      </c>
      <c r="C72" s="172">
        <v>104.4</v>
      </c>
      <c r="D72" s="172">
        <v>106.9</v>
      </c>
      <c r="E72" s="173">
        <f t="shared" si="1"/>
        <v>97.661365762394752</v>
      </c>
      <c r="H72" s="173"/>
      <c r="L72" s="172" t="s">
        <v>419</v>
      </c>
    </row>
    <row r="73" spans="2:12" s="172" customFormat="1" ht="12.75">
      <c r="C73" s="172">
        <v>104.4</v>
      </c>
      <c r="D73" s="172">
        <v>106.7</v>
      </c>
      <c r="E73" s="173">
        <f t="shared" si="1"/>
        <v>97.844423617619498</v>
      </c>
      <c r="H73" s="173"/>
    </row>
    <row r="74" spans="2:12" s="172" customFormat="1" ht="12.75">
      <c r="C74" s="172">
        <v>104.3</v>
      </c>
      <c r="D74" s="172">
        <v>106</v>
      </c>
      <c r="E74" s="173">
        <f t="shared" si="1"/>
        <v>98.396226415094333</v>
      </c>
      <c r="H74" s="173"/>
    </row>
    <row r="75" spans="2:12" s="172" customFormat="1" ht="12.75">
      <c r="C75" s="172">
        <v>104.1</v>
      </c>
      <c r="D75" s="172">
        <v>105.9</v>
      </c>
      <c r="E75" s="173">
        <f t="shared" si="1"/>
        <v>98.300283286118969</v>
      </c>
      <c r="H75" s="173"/>
    </row>
    <row r="76" spans="2:12" s="172" customFormat="1" ht="12.75">
      <c r="C76" s="172">
        <v>104.2</v>
      </c>
      <c r="D76" s="172">
        <v>105.9</v>
      </c>
      <c r="E76" s="173">
        <f t="shared" si="1"/>
        <v>98.394711992445707</v>
      </c>
      <c r="H76" s="173"/>
    </row>
    <row r="77" spans="2:12" s="172" customFormat="1" ht="12.75">
      <c r="C77" s="172">
        <v>104.7</v>
      </c>
      <c r="D77" s="172">
        <v>106.6</v>
      </c>
      <c r="E77" s="173">
        <f t="shared" si="1"/>
        <v>98.217636022514071</v>
      </c>
      <c r="H77" s="173"/>
    </row>
    <row r="78" spans="2:12" s="172" customFormat="1" ht="12.75">
      <c r="C78" s="172">
        <v>104.6</v>
      </c>
      <c r="D78" s="172">
        <v>106</v>
      </c>
      <c r="E78" s="173">
        <f t="shared" si="1"/>
        <v>98.679245283018858</v>
      </c>
      <c r="H78" s="173"/>
    </row>
    <row r="79" spans="2:12" s="172" customFormat="1" ht="12.75">
      <c r="C79" s="172">
        <v>104.8</v>
      </c>
      <c r="D79" s="172">
        <v>105.7</v>
      </c>
      <c r="E79" s="173">
        <f t="shared" si="1"/>
        <v>99.148533585619674</v>
      </c>
      <c r="H79" s="173"/>
    </row>
    <row r="80" spans="2:12" s="172" customFormat="1" ht="12.75">
      <c r="C80" s="172">
        <v>104.8</v>
      </c>
      <c r="D80" s="172">
        <v>105.7</v>
      </c>
      <c r="E80" s="173">
        <f t="shared" si="1"/>
        <v>99.148533585619674</v>
      </c>
      <c r="H80" s="173"/>
    </row>
    <row r="81" spans="2:8" s="172" customFormat="1" ht="12.75">
      <c r="C81" s="172">
        <v>104.7</v>
      </c>
      <c r="D81" s="172">
        <v>104.6</v>
      </c>
      <c r="E81" s="173">
        <f t="shared" si="1"/>
        <v>100.09560229445506</v>
      </c>
      <c r="H81" s="173"/>
    </row>
    <row r="82" spans="2:8" s="172" customFormat="1" ht="12.75">
      <c r="C82" s="172">
        <v>104.5</v>
      </c>
      <c r="D82" s="172">
        <v>103.7</v>
      </c>
      <c r="E82" s="173">
        <f t="shared" si="1"/>
        <v>100.77145612343297</v>
      </c>
      <c r="H82" s="173"/>
    </row>
    <row r="83" spans="2:8" s="172" customFormat="1" ht="12.75">
      <c r="C83" s="172">
        <v>104.7</v>
      </c>
      <c r="D83" s="172">
        <v>101.6</v>
      </c>
      <c r="E83" s="173">
        <f t="shared" si="1"/>
        <v>103.05118110236222</v>
      </c>
      <c r="H83" s="173"/>
    </row>
    <row r="84" spans="2:8" s="172" customFormat="1" ht="12.75">
      <c r="B84" s="172">
        <v>2015</v>
      </c>
      <c r="C84" s="172">
        <v>104.7</v>
      </c>
      <c r="D84" s="172">
        <v>100.1</v>
      </c>
      <c r="E84" s="173">
        <f t="shared" si="1"/>
        <v>104.5954045954046</v>
      </c>
      <c r="H84" s="173"/>
    </row>
    <row r="85" spans="2:8" s="172" customFormat="1" ht="12.75">
      <c r="C85" s="172">
        <v>104.5</v>
      </c>
      <c r="D85" s="172">
        <v>101.6</v>
      </c>
      <c r="E85" s="173">
        <f t="shared" si="1"/>
        <v>102.85433070866141</v>
      </c>
      <c r="H85" s="173"/>
    </row>
    <row r="86" spans="2:8" s="172" customFormat="1" ht="12.75">
      <c r="C86" s="172">
        <v>104.5</v>
      </c>
      <c r="D86" s="172">
        <v>102.1</v>
      </c>
      <c r="E86" s="173">
        <f t="shared" si="1"/>
        <v>102.35063663075417</v>
      </c>
      <c r="H86" s="173"/>
    </row>
    <row r="87" spans="2:8" s="172" customFormat="1" ht="12.75">
      <c r="C87" s="172">
        <v>104.8</v>
      </c>
      <c r="D87" s="172">
        <v>102.6</v>
      </c>
      <c r="E87" s="173">
        <f t="shared" si="1"/>
        <v>102.14424951267056</v>
      </c>
      <c r="H87" s="173"/>
    </row>
    <row r="88" spans="2:8" s="172" customFormat="1" ht="12.75">
      <c r="C88" s="172">
        <v>104.8</v>
      </c>
      <c r="D88" s="172">
        <v>102.2</v>
      </c>
      <c r="E88" s="173">
        <f t="shared" ref="E88:E108" si="2">C88/D88*100</f>
        <v>102.5440313111546</v>
      </c>
      <c r="H88" s="173"/>
    </row>
    <row r="89" spans="2:8" s="172" customFormat="1" ht="12.75">
      <c r="C89" s="172">
        <v>104.7</v>
      </c>
      <c r="D89" s="172">
        <v>102.1</v>
      </c>
      <c r="E89" s="173">
        <f t="shared" si="2"/>
        <v>102.54652301665035</v>
      </c>
      <c r="H89" s="173"/>
    </row>
    <row r="90" spans="2:8" s="172" customFormat="1" ht="12.75">
      <c r="C90" s="172">
        <v>104.3</v>
      </c>
      <c r="D90" s="172">
        <v>101.3</v>
      </c>
      <c r="E90" s="173">
        <f t="shared" si="2"/>
        <v>102.96150049358342</v>
      </c>
      <c r="H90" s="173"/>
    </row>
    <row r="91" spans="2:8" s="172" customFormat="1" ht="12.75">
      <c r="C91" s="172">
        <v>104</v>
      </c>
      <c r="D91" s="172">
        <v>99.6</v>
      </c>
      <c r="E91" s="173">
        <f t="shared" si="2"/>
        <v>104.41767068273093</v>
      </c>
      <c r="H91" s="173"/>
    </row>
    <row r="92" spans="2:8" s="172" customFormat="1" ht="12.75">
      <c r="C92" s="172">
        <v>103.7</v>
      </c>
      <c r="D92" s="172">
        <v>99.2</v>
      </c>
      <c r="E92" s="173">
        <f t="shared" si="2"/>
        <v>104.53629032258065</v>
      </c>
      <c r="H92" s="173"/>
    </row>
    <row r="93" spans="2:8" s="172" customFormat="1" ht="12.75">
      <c r="C93" s="172">
        <v>103.3</v>
      </c>
      <c r="D93" s="172">
        <v>99.2</v>
      </c>
      <c r="E93" s="173">
        <f t="shared" si="2"/>
        <v>104.13306451612902</v>
      </c>
      <c r="H93" s="173"/>
    </row>
    <row r="94" spans="2:8" s="172" customFormat="1" ht="12.75">
      <c r="C94" s="172">
        <v>103.4</v>
      </c>
      <c r="D94" s="172">
        <v>98.6</v>
      </c>
      <c r="E94" s="173">
        <f t="shared" si="2"/>
        <v>104.86815415821502</v>
      </c>
      <c r="H94" s="173"/>
    </row>
    <row r="95" spans="2:8" s="172" customFormat="1" ht="12.75">
      <c r="C95" s="172">
        <v>102.9</v>
      </c>
      <c r="D95" s="172">
        <v>97.2</v>
      </c>
      <c r="E95" s="173">
        <f t="shared" si="2"/>
        <v>105.8641975308642</v>
      </c>
      <c r="H95" s="173"/>
    </row>
    <row r="96" spans="2:8" s="172" customFormat="1" ht="12.75">
      <c r="B96" s="172">
        <v>2016</v>
      </c>
      <c r="C96" s="172">
        <v>102.5</v>
      </c>
      <c r="D96" s="172">
        <v>95.6</v>
      </c>
      <c r="E96" s="173">
        <f t="shared" si="2"/>
        <v>107.21757322175733</v>
      </c>
      <c r="H96" s="173"/>
    </row>
    <row r="97" spans="2:8" s="172" customFormat="1" ht="12.75">
      <c r="C97" s="172">
        <v>102.2</v>
      </c>
      <c r="D97" s="172">
        <v>95.2</v>
      </c>
      <c r="E97" s="173">
        <f t="shared" si="2"/>
        <v>107.35294117647058</v>
      </c>
      <c r="F97" s="173"/>
      <c r="H97" s="173"/>
    </row>
    <row r="98" spans="2:8" s="172" customFormat="1" ht="12.75">
      <c r="C98" s="172">
        <v>101.9</v>
      </c>
      <c r="D98" s="172">
        <v>95.7</v>
      </c>
      <c r="E98" s="173">
        <f t="shared" si="2"/>
        <v>106.478578892372</v>
      </c>
    </row>
    <row r="99" spans="2:8" s="172" customFormat="1" ht="12.75">
      <c r="C99" s="172">
        <v>102</v>
      </c>
      <c r="D99" s="172">
        <v>95.9</v>
      </c>
      <c r="E99" s="173">
        <f t="shared" si="2"/>
        <v>106.36079249217936</v>
      </c>
    </row>
    <row r="100" spans="2:8" s="172" customFormat="1" ht="12.75">
      <c r="C100" s="172">
        <v>102.5</v>
      </c>
      <c r="D100" s="173">
        <v>97</v>
      </c>
      <c r="E100" s="173">
        <f t="shared" si="2"/>
        <v>105.67010309278351</v>
      </c>
    </row>
    <row r="101" spans="2:8" s="172" customFormat="1" ht="12.75">
      <c r="C101" s="172">
        <v>102.6</v>
      </c>
      <c r="D101" s="172">
        <v>97.4</v>
      </c>
      <c r="E101" s="173">
        <f t="shared" si="2"/>
        <v>105.33880903490757</v>
      </c>
    </row>
    <row r="102" spans="2:8" s="172" customFormat="1" ht="12.75">
      <c r="C102" s="172">
        <v>102.7</v>
      </c>
      <c r="D102" s="172">
        <v>97.1</v>
      </c>
      <c r="E102" s="173">
        <f t="shared" si="2"/>
        <v>105.76725025746654</v>
      </c>
    </row>
    <row r="103" spans="2:8" s="172" customFormat="1" ht="12.75">
      <c r="C103" s="172">
        <v>102.8</v>
      </c>
      <c r="D103" s="172">
        <v>97.4</v>
      </c>
      <c r="E103" s="173">
        <f t="shared" si="2"/>
        <v>105.54414784394251</v>
      </c>
    </row>
    <row r="104" spans="2:8" s="172" customFormat="1" ht="12.75">
      <c r="C104" s="172">
        <v>103</v>
      </c>
      <c r="D104" s="172">
        <v>97.5</v>
      </c>
      <c r="E104" s="173">
        <f t="shared" si="2"/>
        <v>105.64102564102565</v>
      </c>
    </row>
    <row r="105" spans="2:8" s="172" customFormat="1" ht="12.75">
      <c r="C105" s="172">
        <v>102.9</v>
      </c>
      <c r="D105" s="172">
        <v>98.3</v>
      </c>
      <c r="E105" s="173">
        <f t="shared" si="2"/>
        <v>104.67955239064091</v>
      </c>
    </row>
    <row r="106" spans="2:8" s="172" customFormat="1" ht="12.75">
      <c r="C106" s="172">
        <v>103.1</v>
      </c>
      <c r="D106" s="172">
        <v>98.3</v>
      </c>
      <c r="E106" s="173">
        <f t="shared" si="2"/>
        <v>104.88301119023397</v>
      </c>
    </row>
    <row r="107" spans="2:8" s="172" customFormat="1" ht="12.75">
      <c r="C107" s="172">
        <v>103.6</v>
      </c>
      <c r="D107" s="172">
        <v>99.9</v>
      </c>
      <c r="E107" s="173">
        <f t="shared" si="2"/>
        <v>103.7037037037037</v>
      </c>
    </row>
    <row r="108" spans="2:8" s="172" customFormat="1" ht="12.75">
      <c r="B108" s="172">
        <v>2017</v>
      </c>
      <c r="C108" s="172">
        <v>104.1</v>
      </c>
      <c r="D108" s="172">
        <v>100.1</v>
      </c>
      <c r="E108" s="173">
        <f t="shared" si="2"/>
        <v>103.99600399600399</v>
      </c>
    </row>
    <row r="109" spans="2:8" s="172" customFormat="1" ht="12.75"/>
    <row r="110" spans="2:8" s="172" customFormat="1" ht="12.75"/>
    <row r="111" spans="2:8" s="172" customFormat="1" ht="12.75"/>
    <row r="112" spans="2:8" s="172" customFormat="1" ht="12.75"/>
    <row r="113" s="172" customFormat="1" ht="12.75"/>
    <row r="114" s="172" customFormat="1" ht="12.75"/>
    <row r="115" s="172" customFormat="1" ht="12.75"/>
    <row r="116" s="172" customFormat="1" ht="12.75"/>
    <row r="117" s="172" customFormat="1" ht="12.75"/>
    <row r="118" s="172" customFormat="1" ht="12.75"/>
    <row r="119" s="172" customFormat="1" ht="12.75"/>
    <row r="120" s="172" customFormat="1" ht="12.75"/>
    <row r="121" s="172" customFormat="1" ht="12.75"/>
    <row r="122" s="172" customFormat="1" ht="12.75"/>
    <row r="123" s="172" customFormat="1" ht="12.75"/>
    <row r="124" s="172" customFormat="1" ht="12.75"/>
    <row r="125" s="172" customFormat="1" ht="12.75"/>
    <row r="126" s="172" customFormat="1" ht="12.75"/>
    <row r="127" s="172" customFormat="1" ht="12.75"/>
    <row r="128" s="172" customFormat="1" ht="12.75"/>
    <row r="129" s="172" customFormat="1" ht="12.75"/>
    <row r="130" s="172" customFormat="1" ht="12.75"/>
    <row r="131" s="172" customFormat="1" ht="12.75"/>
    <row r="132" s="172" customFormat="1" ht="12.75"/>
    <row r="133" s="172" customFormat="1" ht="12.75"/>
    <row r="134" s="172" customFormat="1" ht="12.75"/>
    <row r="135" s="172" customFormat="1" ht="12.75"/>
    <row r="136" s="172" customFormat="1" ht="12.75"/>
    <row r="137" s="172" customFormat="1" ht="12.75"/>
    <row r="138" s="172" customFormat="1" ht="12.75"/>
    <row r="139" s="172" customFormat="1" ht="12.75"/>
    <row r="140" s="172" customFormat="1" ht="12.75"/>
    <row r="141" s="172" customFormat="1" ht="12.75"/>
    <row r="142" s="172" customFormat="1" ht="12.75"/>
    <row r="143" s="172" customFormat="1" ht="12.75"/>
    <row r="144" s="172" customFormat="1" ht="12.75"/>
    <row r="145" s="172" customFormat="1" ht="12.75"/>
    <row r="146" s="172" customFormat="1" ht="12.75"/>
    <row r="147" s="172" customFormat="1" ht="12.75"/>
    <row r="148" s="172" customFormat="1" ht="12.75"/>
    <row r="149" s="172" customFormat="1" ht="12.75"/>
    <row r="150" s="172" customFormat="1" ht="12.75"/>
    <row r="151" s="172" customFormat="1" ht="12.75"/>
    <row r="152" s="172" customFormat="1" ht="12.75"/>
    <row r="153" s="172" customFormat="1" ht="12.75"/>
    <row r="154" s="172" customFormat="1" ht="12.75"/>
    <row r="155" s="172" customFormat="1" ht="12.75"/>
    <row r="156" s="172" customFormat="1" ht="12.75"/>
    <row r="157" s="172" customFormat="1" ht="12.75"/>
    <row r="158" s="172" customFormat="1" ht="12.75"/>
    <row r="159" s="172" customFormat="1" ht="12.75"/>
    <row r="160" s="172" customFormat="1" ht="12.75"/>
    <row r="161" s="172" customFormat="1" ht="12.75"/>
    <row r="162" s="172" customFormat="1" ht="12.75"/>
    <row r="163" s="172" customFormat="1" ht="12.75"/>
    <row r="164" s="172" customFormat="1" ht="12.75"/>
    <row r="165" s="172" customFormat="1" ht="12.75"/>
    <row r="166" s="172" customFormat="1" ht="12.75"/>
    <row r="167" s="172" customFormat="1" ht="12.75"/>
    <row r="168" s="172" customFormat="1" ht="12.75"/>
    <row r="169" s="172" customFormat="1" ht="12.75"/>
    <row r="170" s="172" customFormat="1" ht="12.75"/>
    <row r="171" s="172" customFormat="1" ht="12.75"/>
    <row r="172" s="172" customFormat="1" ht="12.75"/>
    <row r="173" s="172" customFormat="1" ht="12.75"/>
    <row r="174" s="172" customFormat="1" ht="12.75"/>
    <row r="175" s="172" customFormat="1" ht="12.75"/>
    <row r="176" s="172" customFormat="1" ht="12.75"/>
    <row r="177" s="172" customFormat="1" ht="12.75"/>
    <row r="178" s="172" customFormat="1" ht="12.75"/>
    <row r="179" s="172" customFormat="1" ht="12.75"/>
    <row r="180" s="172" customFormat="1" ht="12.75"/>
    <row r="181" s="172" customFormat="1" ht="12.75"/>
    <row r="182" s="172" customFormat="1" ht="12.75"/>
    <row r="183" s="172" customFormat="1" ht="12.75"/>
    <row r="184" s="172" customFormat="1" ht="12.75"/>
    <row r="185" s="172" customFormat="1" ht="12.75"/>
    <row r="186" s="172" customFormat="1" ht="12.75"/>
    <row r="187" s="172" customFormat="1" ht="12.75"/>
    <row r="188" s="172" customFormat="1" ht="12.75"/>
    <row r="189" s="172" customFormat="1" ht="12.75"/>
    <row r="190" s="172" customFormat="1" ht="12.75"/>
    <row r="191" s="172" customFormat="1" ht="12.75"/>
    <row r="192" s="172" customFormat="1" ht="12.75"/>
    <row r="193" s="172" customFormat="1" ht="12.75"/>
    <row r="194" s="172" customFormat="1" ht="12.75"/>
    <row r="195" s="172" customFormat="1" ht="12.75"/>
    <row r="196" s="172" customFormat="1" ht="12.75"/>
    <row r="197" s="172" customFormat="1" ht="12.75"/>
    <row r="198" s="172" customFormat="1" ht="12.75"/>
    <row r="199" s="172" customFormat="1" ht="12.75"/>
    <row r="200" s="172" customFormat="1" ht="12.75"/>
    <row r="201" s="172" customFormat="1" ht="12.75"/>
    <row r="202" s="172" customFormat="1" ht="12.75"/>
    <row r="203" s="172" customFormat="1" ht="12.75"/>
    <row r="204" s="172" customFormat="1" ht="12.75"/>
    <row r="205" s="172" customFormat="1" ht="12.75"/>
    <row r="206" s="172" customFormat="1" ht="12.75"/>
    <row r="207" s="172" customFormat="1" ht="12.75"/>
    <row r="208" s="172" customFormat="1" ht="12.75"/>
    <row r="209" s="172" customFormat="1" ht="12.75"/>
    <row r="210" s="172" customFormat="1" ht="12.75"/>
    <row r="211" s="172" customFormat="1" ht="12.75"/>
    <row r="212" s="172" customFormat="1" ht="12.75"/>
    <row r="213" s="172" customFormat="1" ht="12.75"/>
    <row r="214" s="172" customFormat="1" ht="12.75"/>
    <row r="215" s="172" customFormat="1" ht="12.75"/>
    <row r="216" s="172" customFormat="1" ht="12.75"/>
    <row r="217" s="172" customFormat="1" ht="12.75"/>
    <row r="218" s="172" customFormat="1" ht="12.75"/>
    <row r="219" s="172" customFormat="1" ht="12.75"/>
    <row r="220" s="172" customFormat="1" ht="12.75"/>
    <row r="221" s="172" customFormat="1" ht="12.75"/>
    <row r="222" s="172" customFormat="1" ht="12.75"/>
    <row r="223" s="172" customFormat="1" ht="12.75"/>
    <row r="224" s="172" customFormat="1" ht="12.75"/>
    <row r="225" s="172" customFormat="1" ht="12.75"/>
    <row r="226" s="172" customFormat="1" ht="12.75"/>
    <row r="227" s="172" customFormat="1" ht="12.75"/>
    <row r="228" s="172" customFormat="1" ht="12.75"/>
    <row r="229" s="172" customFormat="1" ht="12.75"/>
    <row r="230" s="172" customFormat="1" ht="12.75"/>
    <row r="231" s="172" customFormat="1" ht="12.75"/>
    <row r="232" s="172" customFormat="1" ht="12.75"/>
    <row r="233" s="172" customFormat="1" ht="12.75"/>
    <row r="234" s="172" customFormat="1" ht="12.75"/>
    <row r="235" s="172" customFormat="1" ht="12.75"/>
    <row r="236" s="172" customFormat="1" ht="12.75"/>
    <row r="237" s="172" customFormat="1" ht="12.75"/>
    <row r="238" s="172" customFormat="1" ht="12.75"/>
    <row r="239" s="172" customFormat="1" ht="12.75"/>
    <row r="240" s="172" customFormat="1" ht="12.75"/>
    <row r="241" s="172" customFormat="1" ht="12.75"/>
    <row r="242" s="172" customFormat="1" ht="12.75"/>
    <row r="243" s="172" customFormat="1" ht="12.75"/>
    <row r="244" s="172" customFormat="1" ht="12.75"/>
    <row r="245" s="172" customFormat="1" ht="12.75"/>
    <row r="246" s="172" customFormat="1" ht="12.75"/>
    <row r="247" s="172" customFormat="1" ht="12.75"/>
    <row r="248" s="172" customFormat="1" ht="12.75"/>
    <row r="249" s="172" customFormat="1" ht="12.75"/>
    <row r="250" s="172" customFormat="1" ht="12.75"/>
    <row r="251" s="172" customFormat="1" ht="12.75"/>
    <row r="252" s="172" customFormat="1" ht="12.75"/>
    <row r="253" s="172" customFormat="1" ht="12.75"/>
    <row r="254" s="172" customFormat="1" ht="12.75"/>
    <row r="255" s="172" customFormat="1" ht="12.75"/>
    <row r="256" s="172" customFormat="1" ht="12.75"/>
    <row r="257" s="172" customFormat="1" ht="12.75"/>
    <row r="258" s="172" customFormat="1" ht="12.75"/>
    <row r="259" s="172" customFormat="1" ht="12.75"/>
    <row r="260" s="172" customFormat="1" ht="12.75"/>
    <row r="261" s="172" customFormat="1" ht="12.75"/>
    <row r="262" s="172" customFormat="1" ht="12.75"/>
    <row r="263" s="172" customFormat="1" ht="12.75"/>
    <row r="264" s="172" customFormat="1" ht="12.75"/>
    <row r="265" s="172" customFormat="1" ht="12.75"/>
    <row r="266" s="172" customFormat="1" ht="12.75"/>
    <row r="267" s="172" customFormat="1" ht="12.75"/>
    <row r="268" s="172" customFormat="1" ht="12.75"/>
    <row r="269" s="172" customFormat="1" ht="12.75"/>
    <row r="270" s="172" customFormat="1" ht="12.75"/>
    <row r="271" s="172" customFormat="1" ht="12.75"/>
    <row r="272" s="172" customFormat="1" ht="12.75"/>
    <row r="273" s="172" customFormat="1" ht="12.75"/>
    <row r="274" s="172" customFormat="1" ht="12.75"/>
    <row r="275" s="172" customFormat="1" ht="12.75"/>
    <row r="276" s="172" customFormat="1" ht="12.75"/>
    <row r="277" s="172" customFormat="1" ht="12.75"/>
    <row r="278" s="172" customFormat="1" ht="12.75"/>
    <row r="279" s="172" customFormat="1" ht="12.75"/>
    <row r="280" s="172" customFormat="1" ht="12.75"/>
    <row r="281" s="172" customFormat="1" ht="12.75"/>
    <row r="282" s="172" customFormat="1" ht="12.75"/>
    <row r="283" s="172" customFormat="1" ht="12.75"/>
    <row r="284" s="172" customFormat="1" ht="12.75"/>
    <row r="285" s="172" customFormat="1" ht="12.75"/>
    <row r="286" s="172" customFormat="1" ht="12.75"/>
    <row r="287" s="172" customFormat="1" ht="12.75"/>
    <row r="288" s="172" customFormat="1" ht="12.75"/>
    <row r="289" s="172" customFormat="1" ht="12.75"/>
    <row r="290" s="172" customFormat="1" ht="12.75"/>
    <row r="291" s="172" customFormat="1" ht="12.75"/>
    <row r="292" s="172" customFormat="1" ht="12.75"/>
    <row r="293" s="172" customFormat="1" ht="12.75"/>
    <row r="294" s="172" customFormat="1" ht="12.75"/>
    <row r="295" s="172" customFormat="1" ht="12.75"/>
    <row r="296" s="172" customFormat="1" ht="12.75"/>
    <row r="297" s="172" customFormat="1" ht="12.75"/>
    <row r="298" s="172" customFormat="1" ht="12.75"/>
    <row r="299" s="172" customFormat="1" ht="12.75"/>
    <row r="300" s="172" customFormat="1" ht="12.75"/>
    <row r="301" s="172" customFormat="1" ht="12.75"/>
    <row r="302" s="172" customFormat="1" ht="12.75"/>
    <row r="303" s="172" customFormat="1" ht="12.75"/>
    <row r="304" s="172" customFormat="1" ht="12.75"/>
    <row r="305" s="172" customFormat="1" ht="12.75"/>
    <row r="306" s="172" customFormat="1" ht="12.75"/>
    <row r="307" s="172" customFormat="1" ht="12.75"/>
    <row r="308" s="172" customFormat="1" ht="12.75"/>
    <row r="309" s="172" customFormat="1" ht="12.75"/>
    <row r="310" s="172" customFormat="1" ht="12.75"/>
    <row r="311" s="172" customFormat="1" ht="12.75"/>
    <row r="312" s="172" customFormat="1" ht="12.75"/>
    <row r="313" s="172" customFormat="1" ht="12.75"/>
    <row r="314" s="172" customFormat="1" ht="12.75"/>
    <row r="315" s="172" customFormat="1" ht="12.75"/>
    <row r="316" s="172" customFormat="1" ht="12.75"/>
    <row r="317" s="172" customFormat="1" ht="12.75"/>
    <row r="318" s="172" customFormat="1" ht="12.75"/>
    <row r="319" s="172" customFormat="1" ht="12.75"/>
    <row r="320" s="172" customFormat="1" ht="12.75"/>
    <row r="321" s="172" customFormat="1" ht="12.75"/>
    <row r="322" s="172" customFormat="1" ht="12.75"/>
    <row r="323" s="172" customFormat="1" ht="12.75"/>
    <row r="324" s="172" customFormat="1" ht="12.75"/>
    <row r="325" s="172" customFormat="1" ht="12.75"/>
    <row r="326" s="172" customFormat="1" ht="12.75"/>
    <row r="327" s="172" customFormat="1" ht="12.75"/>
    <row r="328" s="172" customFormat="1" ht="12.75"/>
    <row r="329" s="172" customFormat="1" ht="12.75"/>
    <row r="330" s="172" customFormat="1" ht="12.75"/>
    <row r="331" s="172" customFormat="1" ht="12.75"/>
    <row r="332" s="172" customFormat="1" ht="12.75"/>
    <row r="333" s="172" customFormat="1" ht="12.75"/>
    <row r="334" s="172" customFormat="1" ht="12.75"/>
    <row r="335" s="172" customFormat="1" ht="12.75"/>
    <row r="336" s="172" customFormat="1" ht="12.75"/>
    <row r="337" s="172" customFormat="1" ht="12.75"/>
    <row r="338" s="172" customFormat="1" ht="12.75"/>
    <row r="339" s="172" customFormat="1" ht="12.75"/>
    <row r="340" s="172" customFormat="1" ht="12.75"/>
    <row r="341" s="172" customFormat="1" ht="12.75"/>
    <row r="342" s="172" customFormat="1" ht="12.75"/>
    <row r="343" s="172" customFormat="1" ht="12.75"/>
    <row r="344" s="172" customFormat="1" ht="12.75"/>
    <row r="345" s="172" customFormat="1" ht="12.75"/>
    <row r="346" s="172" customFormat="1" ht="12.75"/>
    <row r="347" s="172" customFormat="1" ht="12.75"/>
    <row r="348" s="172" customFormat="1" ht="12.75"/>
    <row r="349" s="172" customFormat="1" ht="12.75"/>
    <row r="350" s="172" customFormat="1" ht="12.75"/>
    <row r="351" s="172" customFormat="1" ht="12.75"/>
    <row r="352" s="172" customFormat="1" ht="12.75"/>
    <row r="353" s="172" customFormat="1" ht="12.75"/>
    <row r="354" s="172" customFormat="1" ht="12.75"/>
    <row r="355" s="172" customFormat="1" ht="12.75"/>
    <row r="356" s="172" customFormat="1" ht="12.75"/>
    <row r="357" s="172" customFormat="1" ht="12.75"/>
    <row r="358" s="172" customFormat="1" ht="12.75"/>
    <row r="359" s="172" customFormat="1" ht="12.75"/>
    <row r="360" s="172" customFormat="1" ht="12.75"/>
    <row r="361" s="172" customFormat="1" ht="12.75"/>
    <row r="362" s="172" customFormat="1" ht="12.75"/>
    <row r="363" s="172" customFormat="1" ht="12.75"/>
    <row r="364" s="172" customFormat="1" ht="12.75"/>
    <row r="365" s="172" customFormat="1" ht="12.75"/>
    <row r="366" s="172" customFormat="1" ht="12.75"/>
    <row r="367" s="172" customFormat="1" ht="12.75"/>
    <row r="368" s="172" customFormat="1" ht="12.75"/>
    <row r="369" s="172" customFormat="1" ht="12.75"/>
    <row r="370" s="172" customFormat="1" ht="12.75"/>
    <row r="371" s="172" customFormat="1" ht="12.75"/>
    <row r="372" s="172" customFormat="1" ht="12.75"/>
    <row r="373" s="172" customFormat="1" ht="12.75"/>
    <row r="374" s="172" customFormat="1" ht="12.75"/>
    <row r="375" s="172" customFormat="1" ht="12.75"/>
    <row r="376" s="172" customFormat="1" ht="12.75"/>
    <row r="377" s="172" customFormat="1" ht="12.75"/>
    <row r="378" s="172" customFormat="1" ht="12.75"/>
    <row r="379" s="172" customFormat="1" ht="12.75"/>
    <row r="380" s="172" customFormat="1" ht="12.75"/>
    <row r="381" s="172" customFormat="1" ht="12.75"/>
    <row r="382" s="172" customFormat="1" ht="12.75"/>
    <row r="383" s="172" customFormat="1" ht="12.75"/>
    <row r="384" s="172" customFormat="1" ht="12.75"/>
    <row r="385" s="172" customFormat="1" ht="12.75"/>
    <row r="386" s="172" customFormat="1" ht="12.75"/>
    <row r="387" s="172" customFormat="1" ht="12.75"/>
    <row r="388" s="172" customFormat="1" ht="12.75"/>
    <row r="389" s="172" customFormat="1" ht="12.75"/>
    <row r="390" s="172" customFormat="1" ht="12.75"/>
    <row r="391" s="172" customFormat="1" ht="12.75"/>
    <row r="392" s="172" customFormat="1" ht="12.75"/>
    <row r="393" s="172" customFormat="1" ht="12.75"/>
    <row r="394" s="172" customFormat="1" ht="12.75"/>
    <row r="395" s="172" customFormat="1" ht="12.75"/>
    <row r="396" s="172" customFormat="1" ht="12.75"/>
    <row r="397" s="172" customFormat="1" ht="12.75"/>
    <row r="398" s="172" customFormat="1" ht="12.75"/>
    <row r="399" s="172" customFormat="1" ht="12.75"/>
    <row r="400" s="172" customFormat="1" ht="12.75"/>
    <row r="401" s="172" customFormat="1" ht="12.75"/>
    <row r="402" s="172" customFormat="1" ht="12.75"/>
    <row r="403" s="172" customFormat="1" ht="12.75"/>
    <row r="404" s="172" customFormat="1" ht="12.75"/>
    <row r="405" s="172" customFormat="1" ht="12.75"/>
    <row r="406" s="172" customFormat="1" ht="12.75"/>
    <row r="407" s="172" customFormat="1" ht="12.75"/>
    <row r="408" s="172" customFormat="1" ht="12.75"/>
    <row r="409" s="172" customFormat="1" ht="12.75"/>
    <row r="410" s="172" customFormat="1" ht="12.75"/>
    <row r="411" s="172" customFormat="1" ht="12.75"/>
    <row r="412" s="172" customFormat="1" ht="12.75"/>
    <row r="413" s="172" customFormat="1" ht="12.75"/>
    <row r="414" s="172" customFormat="1" ht="12.75"/>
    <row r="415" s="172" customFormat="1" ht="12.75"/>
    <row r="416" s="172" customFormat="1" ht="12.75"/>
    <row r="417" s="172" customFormat="1" ht="12.75"/>
    <row r="418" s="172" customFormat="1" ht="12.75"/>
    <row r="419" s="172" customFormat="1" ht="12.75"/>
    <row r="420" s="172" customFormat="1" ht="12.75"/>
    <row r="421" s="172" customFormat="1" ht="12.75"/>
    <row r="422" s="172" customFormat="1" ht="12.75"/>
    <row r="423" s="172" customFormat="1" ht="12.75"/>
    <row r="424" s="172" customFormat="1" ht="12.75"/>
    <row r="425" s="172" customFormat="1" ht="12.75"/>
    <row r="426" s="172" customFormat="1" ht="12.75"/>
    <row r="427" s="172" customFormat="1" ht="12.75"/>
    <row r="428" s="172" customFormat="1" ht="12.75"/>
    <row r="429" s="172" customFormat="1" ht="12.75"/>
    <row r="430" s="172" customFormat="1" ht="12.75"/>
    <row r="431" s="172" customFormat="1" ht="12.75"/>
    <row r="432" s="172" customFormat="1" ht="12.75"/>
    <row r="433" s="172" customFormat="1" ht="12.75"/>
    <row r="434" s="172" customFormat="1" ht="12.75"/>
    <row r="435" s="172" customFormat="1" ht="12.75"/>
    <row r="436" s="172" customFormat="1" ht="12.75"/>
    <row r="437" s="172" customFormat="1" ht="12.75"/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6"/>
  <sheetViews>
    <sheetView workbookViewId="0">
      <selection activeCell="P10" sqref="P10"/>
    </sheetView>
  </sheetViews>
  <sheetFormatPr defaultColWidth="8.85546875" defaultRowHeight="15"/>
  <cols>
    <col min="12" max="12" width="26.28515625" customWidth="1"/>
    <col min="13" max="13" width="27" customWidth="1"/>
  </cols>
  <sheetData>
    <row r="2" spans="2:13">
      <c r="B2" s="120" t="s">
        <v>449</v>
      </c>
    </row>
    <row r="3" spans="2:13" ht="18">
      <c r="B3" s="190" t="s">
        <v>448</v>
      </c>
      <c r="L3" s="187" t="s">
        <v>447</v>
      </c>
      <c r="M3" s="189"/>
    </row>
    <row r="4" spans="2:13">
      <c r="L4" s="187"/>
      <c r="M4" s="189"/>
    </row>
    <row r="5" spans="2:13">
      <c r="L5" s="187"/>
      <c r="M5" s="188" t="s">
        <v>446</v>
      </c>
    </row>
    <row r="6" spans="2:13">
      <c r="L6" s="187"/>
      <c r="M6" s="186" t="s">
        <v>445</v>
      </c>
    </row>
    <row r="7" spans="2:13">
      <c r="L7" s="185" t="s">
        <v>444</v>
      </c>
      <c r="M7" s="184">
        <v>1.1303013568906692</v>
      </c>
    </row>
    <row r="8" spans="2:13">
      <c r="L8" s="183" t="s">
        <v>443</v>
      </c>
      <c r="M8" s="180">
        <v>0.68174190990552574</v>
      </c>
    </row>
    <row r="9" spans="2:13">
      <c r="L9" s="183" t="s">
        <v>442</v>
      </c>
      <c r="M9" s="180">
        <v>5.3369399241141764</v>
      </c>
    </row>
    <row r="10" spans="2:13">
      <c r="L10" s="181" t="s">
        <v>441</v>
      </c>
      <c r="M10" s="180">
        <v>0.17650156462588029</v>
      </c>
    </row>
    <row r="11" spans="2:13">
      <c r="L11" s="181" t="s">
        <v>440</v>
      </c>
      <c r="M11" s="180">
        <v>8.5045629383671439E-2</v>
      </c>
    </row>
    <row r="12" spans="2:13">
      <c r="L12" s="181" t="s">
        <v>439</v>
      </c>
      <c r="M12" s="180">
        <v>-0.60904321273579853</v>
      </c>
    </row>
    <row r="13" spans="2:13" ht="19.5">
      <c r="L13" s="181" t="s">
        <v>438</v>
      </c>
      <c r="M13" s="180">
        <v>5.8233361793710969E-2</v>
      </c>
    </row>
    <row r="14" spans="2:13" ht="28.5">
      <c r="L14" s="181" t="s">
        <v>437</v>
      </c>
      <c r="M14" s="180">
        <v>2.1364367236167823</v>
      </c>
    </row>
    <row r="15" spans="2:13" ht="19.5">
      <c r="L15" s="182" t="s">
        <v>436</v>
      </c>
      <c r="M15" s="180">
        <v>6.824015540969981</v>
      </c>
    </row>
    <row r="16" spans="2:13" ht="15" customHeight="1">
      <c r="L16" s="181" t="s">
        <v>435</v>
      </c>
      <c r="M16" s="180">
        <v>1.8024845658409561</v>
      </c>
    </row>
    <row r="17" spans="2:13">
      <c r="L17" s="181" t="s">
        <v>434</v>
      </c>
      <c r="M17" s="180">
        <v>-19.039513384086874</v>
      </c>
    </row>
    <row r="18" spans="2:13">
      <c r="L18" s="181" t="s">
        <v>433</v>
      </c>
      <c r="M18" s="180">
        <v>0.30870977104413555</v>
      </c>
    </row>
    <row r="19" spans="2:13" ht="19.5">
      <c r="L19" s="181" t="s">
        <v>432</v>
      </c>
      <c r="M19" s="180">
        <v>1.2146458429728852</v>
      </c>
    </row>
    <row r="20" spans="2:13">
      <c r="L20" s="182" t="s">
        <v>431</v>
      </c>
      <c r="M20" s="180">
        <v>4.1763180508258557</v>
      </c>
    </row>
    <row r="21" spans="2:13" ht="19.5">
      <c r="L21" s="181" t="s">
        <v>430</v>
      </c>
      <c r="M21" s="180">
        <v>-12.752893853205464</v>
      </c>
    </row>
    <row r="22" spans="2:13" ht="19.5">
      <c r="L22" s="181" t="s">
        <v>429</v>
      </c>
      <c r="M22" s="180">
        <v>2.8929703973400933</v>
      </c>
    </row>
    <row r="23" spans="2:13">
      <c r="L23" s="179"/>
      <c r="M23" s="179"/>
    </row>
    <row r="26" spans="2:13">
      <c r="B26" s="13" t="s">
        <v>428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38</vt:i4>
      </vt:variant>
    </vt:vector>
  </HeadingPairs>
  <TitlesOfParts>
    <vt:vector size="38" baseType="lpstr">
      <vt:lpstr>Indice</vt:lpstr>
      <vt:lpstr>Figura 1.1 </vt:lpstr>
      <vt:lpstr>Figura 1.2</vt:lpstr>
      <vt:lpstr>Figura 1.3</vt:lpstr>
      <vt:lpstr>Figura 1.4</vt:lpstr>
      <vt:lpstr>Figura 1.5</vt:lpstr>
      <vt:lpstr>Figura 1.6</vt:lpstr>
      <vt:lpstr>Figura 1.7</vt:lpstr>
      <vt:lpstr>Figura 1.8</vt:lpstr>
      <vt:lpstr>Figura 1.9</vt:lpstr>
      <vt:lpstr>Figura 1.10</vt:lpstr>
      <vt:lpstr>Figura 1.11</vt:lpstr>
      <vt:lpstr>Figura 1.12</vt:lpstr>
      <vt:lpstr>Figura 1.13</vt:lpstr>
      <vt:lpstr>Figura 1.14</vt:lpstr>
      <vt:lpstr>Figura 1.15</vt:lpstr>
      <vt:lpstr>Figura 1.16</vt:lpstr>
      <vt:lpstr>Figura 1.17</vt:lpstr>
      <vt:lpstr>Figura 1.18</vt:lpstr>
      <vt:lpstr>Figura 1.19</vt:lpstr>
      <vt:lpstr>Figura 1.20</vt:lpstr>
      <vt:lpstr>Figura 1.21</vt:lpstr>
      <vt:lpstr>Figura 1.22</vt:lpstr>
      <vt:lpstr>Figura 1.23 </vt:lpstr>
      <vt:lpstr>Figura1.24 </vt:lpstr>
      <vt:lpstr>Figura 1.25</vt:lpstr>
      <vt:lpstr>Figura 1.26</vt:lpstr>
      <vt:lpstr>Figura 1.27</vt:lpstr>
      <vt:lpstr>Figura1.28</vt:lpstr>
      <vt:lpstr>Figura1.29</vt:lpstr>
      <vt:lpstr>Figura1.30 </vt:lpstr>
      <vt:lpstr>Figura1.31 </vt:lpstr>
      <vt:lpstr>Figura 1.32 </vt:lpstr>
      <vt:lpstr>Figura 1.33 </vt:lpstr>
      <vt:lpstr>Figura 1.34</vt:lpstr>
      <vt:lpstr>Figura 1.35</vt:lpstr>
      <vt:lpstr>Figura 1.36</vt:lpstr>
      <vt:lpstr>Figura 1.37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Cecilia</dc:creator>
  <cp:lastModifiedBy>Andrea de Panizza</cp:lastModifiedBy>
  <cp:lastPrinted>2017-04-24T13:43:15Z</cp:lastPrinted>
  <dcterms:created xsi:type="dcterms:W3CDTF">2017-04-18T12:54:46Z</dcterms:created>
  <dcterms:modified xsi:type="dcterms:W3CDTF">2017-05-15T09:56:23Z</dcterms:modified>
</cp:coreProperties>
</file>