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90" windowWidth="13485" windowHeight="12075" tabRatio="781" firstSheet="1" activeTab="1"/>
  </bookViews>
  <sheets>
    <sheet name="Introduzione" sheetId="1" r:id="rId1"/>
    <sheet name="Popolazione" sheetId="2" r:id="rId2"/>
    <sheet name="Forze di lavoro" sheetId="3" r:id="rId3"/>
    <sheet name="Occupati_1" sheetId="4" r:id="rId4"/>
    <sheet name="Occupati_2" sheetId="5" r:id="rId5"/>
    <sheet name="Disoccupati" sheetId="6" r:id="rId6"/>
    <sheet name="Non forze di lavoro" sheetId="7" r:id="rId7"/>
    <sheet name="Errori campionari" sheetId="8" r:id="rId8"/>
  </sheets>
  <externalReferences>
    <externalReference r:id="rId11"/>
  </externalReferences>
  <definedNames>
    <definedName name="_xlnm.Print_Area" localSheetId="5">'Disoccupati'!$A$1:$G$139</definedName>
    <definedName name="_xlnm.Print_Area" localSheetId="2">'Forze di lavoro'!$A$1:$G$139</definedName>
    <definedName name="_xlnm.Print_Area" localSheetId="3">'Occupati_1'!$A$1:$G$139</definedName>
    <definedName name="_xlnm.Print_Area" localSheetId="4">'Occupati_2'!$A$1:$P$139</definedName>
    <definedName name="_xlnm.Print_Area" localSheetId="1">'Popolazione'!$A$1:$M$138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>#REF!</definedName>
    <definedName name="_xlnm.Print_Titles" localSheetId="5">'Disoccupati'!$1:$5</definedName>
    <definedName name="_xlnm.Print_Titles" localSheetId="2">'Forze di lavoro'!$1:$5</definedName>
    <definedName name="_xlnm.Print_Titles" localSheetId="3">'Occupati_1'!$1:$5</definedName>
    <definedName name="_xlnm.Print_Titles" localSheetId="4">'Occupati_2'!$1:$6</definedName>
    <definedName name="_xlnm.Print_Titles" localSheetId="1">'Popolazione'!$1:$4</definedName>
  </definedNames>
  <calcPr fullCalcOnLoad="1"/>
</workbook>
</file>

<file path=xl/sharedStrings.xml><?xml version="1.0" encoding="utf-8"?>
<sst xmlns="http://schemas.openxmlformats.org/spreadsheetml/2006/main" count="1164" uniqueCount="193">
  <si>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</si>
  <si>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</si>
  <si>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</si>
  <si>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</si>
  <si>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</si>
  <si>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</si>
  <si>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</si>
  <si>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</si>
  <si>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</si>
  <si>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</si>
  <si>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</si>
  <si>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</si>
  <si>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</si>
  <si>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</si>
  <si>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</si>
  <si>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</si>
  <si>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</si>
  <si>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</si>
  <si>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</si>
  <si>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</si>
  <si>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</si>
  <si>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</si>
  <si>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</si>
  <si>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</si>
  <si>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</si>
  <si>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</si>
  <si>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</si>
  <si>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</si>
  <si>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</si>
  <si>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</si>
  <si>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</si>
  <si>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</si>
  <si>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</si>
  <si>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</si>
  <si>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</si>
  <si>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</si>
  <si>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</si>
  <si>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</si>
  <si>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</si>
  <si>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</si>
  <si>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</si>
  <si>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</si>
  <si>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</si>
  <si>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</si>
  <si>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</si>
  <si>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</si>
  <si>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</si>
  <si>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</si>
  <si>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</si>
  <si>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</si>
  <si>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</si>
  <si>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</si>
  <si>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</si>
  <si>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</si>
  <si>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</si>
  <si>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</si>
  <si>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</si>
  <si>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</si>
  <si>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</si>
  <si>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</si>
  <si>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</si>
  <si>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</si>
  <si>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</si>
  <si>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</si>
  <si>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</si>
  <si>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</si>
  <si>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</si>
  <si>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</si>
  <si>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</si>
  <si>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</si>
  <si>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</si>
  <si>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</si>
  <si>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</si>
  <si>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</si>
  <si>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</si>
  <si>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</si>
  <si>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</si>
  <si>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</si>
  <si>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</si>
  <si>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</si>
  <si>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</si>
  <si>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</si>
  <si>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</si>
  <si>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</si>
  <si>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</si>
  <si>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</si>
  <si>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</si>
  <si>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</si>
  <si>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</si>
  <si>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</si>
  <si>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</si>
  <si>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</si>
  <si>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</si>
  <si>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</si>
  <si>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</si>
  <si>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</si>
  <si>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</si>
  <si>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</si>
  <si>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</si>
  <si>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</si>
  <si>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</si>
  <si>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</si>
  <si>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</si>
  <si>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</si>
  <si>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</si>
  <si>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</si>
  <si>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</si>
  <si>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</si>
  <si>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</si>
  <si>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</si>
  <si>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</si>
  <si>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</si>
  <si>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</si>
  <si>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</si>
  <si>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</si>
  <si>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</si>
  <si>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</si>
  <si>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</si>
  <si>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</si>
  <si>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</si>
  <si>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</si>
  <si>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</si>
  <si>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</si>
  <si>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</si>
  <si>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</si>
  <si>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</si>
  <si>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</si>
  <si>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</si>
  <si>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</si>
  <si>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</si>
  <si>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</si>
  <si>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</si>
  <si>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</si>
  <si>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</si>
  <si>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</si>
  <si>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</si>
  <si>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</si>
  <si>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</si>
  <si>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 xml:space="preserve">Industria </t>
  </si>
  <si>
    <t xml:space="preserve">di cui:  in senso stretto </t>
  </si>
  <si>
    <t>Servizi</t>
  </si>
  <si>
    <t>Dipen-denti</t>
  </si>
  <si>
    <t>Indi-pen-denti</t>
  </si>
  <si>
    <t xml:space="preserve">Persone  in  cerca  di  occupazione  e  tasso  di  disoccupazione  per  sesso,  regione  e provincia - </t>
  </si>
  <si>
    <t>Persone in cerca di occupazione</t>
  </si>
  <si>
    <t>Tasso di disoccupazione</t>
  </si>
  <si>
    <t>Non forze di lavoro</t>
  </si>
  <si>
    <t>Tasso di inattività (15-64 anni)</t>
  </si>
  <si>
    <t>Non forze di  lavoro in complesso e tasso di inattività (15-64 anni) per sesso, regione e provincia</t>
  </si>
  <si>
    <t>Olbia-Tempio</t>
  </si>
  <si>
    <t>Ogliastra</t>
  </si>
  <si>
    <t>Medio Campidano</t>
  </si>
  <si>
    <t>Carbonia-Iglesias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</si>
  <si>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</si>
  <si>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</si>
  <si>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</si>
  <si>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</si>
  <si>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</si>
  <si>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</si>
  <si>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</si>
  <si>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</si>
  <si>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</si>
  <si>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</si>
  <si>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</si>
  <si>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</si>
  <si>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</si>
  <si>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</si>
  <si>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</si>
  <si>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</si>
  <si>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</si>
  <si>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</si>
  <si>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</si>
  <si>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</si>
  <si>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</si>
  <si>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</si>
  <si>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</si>
  <si>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</si>
  <si>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</si>
  <si>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</si>
  <si>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</si>
  <si>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</si>
  <si>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</si>
  <si>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</si>
  <si>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</si>
  <si>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</si>
  <si>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</si>
  <si>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Stime provinciali - Anno 2016</t>
  </si>
  <si>
    <t>I dati fanno riferimento alla media del 2016.</t>
  </si>
  <si>
    <r>
      <t xml:space="preserve">Anno 2016 </t>
    </r>
    <r>
      <rPr>
        <i/>
        <sz val="9"/>
        <rFont val="Arial"/>
        <family val="2"/>
      </rPr>
      <t xml:space="preserve"> (dati in migliaia e in percentuale)</t>
    </r>
  </si>
  <si>
    <r>
      <t xml:space="preserve">Popolazione  di  15 anni  e  oltre  per  sesso,  classe  di  età,  regione  e  provincia  -  Anno 2016 </t>
    </r>
    <r>
      <rPr>
        <i/>
        <sz val="9"/>
        <rFont val="Arial"/>
        <family val="2"/>
      </rPr>
      <t xml:space="preserve">(dati in migliaia) </t>
    </r>
  </si>
  <si>
    <r>
      <t xml:space="preserve">Anno 2016  </t>
    </r>
    <r>
      <rPr>
        <i/>
        <sz val="9"/>
        <rFont val="Arial"/>
        <family val="2"/>
      </rPr>
      <t xml:space="preserve">(dati in migliaia e in percentuale) </t>
    </r>
  </si>
  <si>
    <r>
      <t xml:space="preserve">Anno 2016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</si>
  <si>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2016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</si>
</sst>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_-&quot;L.&quot;\ * #,##0.00_-;\-&quot;L.&quot;\ * #,##0.00_-;_-&quot;L.&quot;\ * &quot;-&quot;??_-;_-@_-"/>
    <numFmt numFmtId="183" formatCode="_-&quot;L.&quot;\ * #,##0_-;\-&quot;L.&quot;\ * #,##0_-;_-&quot;L.&quot;\ * &quot;-&quot;_-;_-@_-"/>
  </numFmts>
  <fonts count="5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justify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9" fillId="0" borderId="0" xfId="0" applyNumberFormat="1" applyFont="1" applyFill="1" applyAlignment="1">
      <alignment horizontal="justify" vertical="top"/>
    </xf>
    <xf numFmtId="173" fontId="1" fillId="0" borderId="0" xfId="0" applyNumberFormat="1" applyFont="1" applyFill="1" applyAlignment="1">
      <alignment horizontal="right"/>
    </xf>
    <xf numFmtId="172" fontId="0" fillId="0" borderId="0" xfId="0" applyNumberForma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4" fontId="0" fillId="0" borderId="0" xfId="0" applyNumberFormat="1" applyAlignment="1" quotePrefix="1">
      <alignment/>
    </xf>
    <xf numFmtId="3" fontId="15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justify" vertical="top"/>
    </xf>
    <xf numFmtId="0" fontId="14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justify" vertical="top"/>
    </xf>
    <xf numFmtId="3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5" fillId="0" borderId="14" xfId="0" applyNumberFormat="1" applyFont="1" applyFill="1" applyBorder="1" applyAlignment="1" applyProtection="1">
      <alignment/>
      <protection locked="0"/>
    </xf>
    <xf numFmtId="2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2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74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172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justify"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72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left" vertical="top"/>
    </xf>
    <xf numFmtId="3" fontId="1" fillId="0" borderId="22" xfId="0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172" fontId="3" fillId="0" borderId="21" xfId="0" applyNumberFormat="1" applyFont="1" applyBorder="1" applyAlignment="1">
      <alignment horizontal="left"/>
    </xf>
    <xf numFmtId="172" fontId="3" fillId="0" borderId="22" xfId="0" applyNumberFormat="1" applyFont="1" applyBorder="1" applyAlignment="1">
      <alignment horizontal="left"/>
    </xf>
    <xf numFmtId="3" fontId="3" fillId="0" borderId="21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10</xdr:col>
      <xdr:colOff>342900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7210425" y="9715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71818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7791450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" name="Testo 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</xdr:row>
      <xdr:rowOff>0</xdr:rowOff>
    </xdr:from>
    <xdr:to>
      <xdr:col>5</xdr:col>
      <xdr:colOff>38100</xdr:colOff>
      <xdr:row>4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314700" y="8572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in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cerca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4</xdr:row>
      <xdr:rowOff>0</xdr:rowOff>
    </xdr:from>
    <xdr:to>
      <xdr:col>1</xdr:col>
      <xdr:colOff>342900</xdr:colOff>
      <xdr:row>4</xdr:row>
      <xdr:rowOff>0</xdr:rowOff>
    </xdr:to>
    <xdr:sp>
      <xdr:nvSpPr>
        <xdr:cNvPr id="5" name="Testo 8"/>
        <xdr:cNvSpPr txBox="1">
          <a:spLocks noChangeArrowheads="1"/>
        </xdr:cNvSpPr>
      </xdr:nvSpPr>
      <xdr:spPr>
        <a:xfrm>
          <a:off x="1181100" y="85725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Dichia-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rati</a:t>
          </a:r>
        </a:p>
      </xdr:txBody>
    </xdr:sp>
    <xdr:clientData/>
  </xdr:twoCellAnchor>
  <xdr:twoCellAnchor>
    <xdr:from>
      <xdr:col>2</xdr:col>
      <xdr:colOff>57150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1781175" y="85725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Altre per-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sone con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attività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lavorativa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342900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4124325" y="85725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cerca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occ.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Testo 11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forze di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lavoro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Testo 12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zione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3</xdr:col>
      <xdr:colOff>66675</xdr:colOff>
      <xdr:row>4</xdr:row>
      <xdr:rowOff>0</xdr:rowOff>
    </xdr:from>
    <xdr:to>
      <xdr:col>4</xdr:col>
      <xdr:colOff>342900</xdr:colOff>
      <xdr:row>4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2352675" y="8572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4714875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MAR~1\AppData\Local\Temp\Anno%202012_Dati%20Provin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Popolazione"/>
      <sheetName val="Forze di lavoro"/>
      <sheetName val="Occupati_1"/>
      <sheetName val="Occupati_2"/>
      <sheetName val="Disoccupati"/>
      <sheetName val="Non forze di lavoro"/>
      <sheetName val="Errori campion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showGridLines="0" showRowColHeaders="0" zoomScalePageLayoutView="0" workbookViewId="0" topLeftCell="A1">
      <selection activeCell="F26" sqref="F26"/>
    </sheetView>
  </sheetViews>
  <sheetFormatPr defaultColWidth="9.140625" defaultRowHeight="12.75"/>
  <cols>
    <col min="1" max="1" width="5.7109375" style="26" customWidth="1"/>
    <col min="2" max="7" width="9.140625" style="26" customWidth="1"/>
    <col min="8" max="8" width="4.57421875" style="26" customWidth="1"/>
    <col min="9" max="16384" width="9.140625" style="26" customWidth="1"/>
  </cols>
  <sheetData>
    <row r="3" spans="2:6" ht="18">
      <c r="B3" s="114" t="s">
        <v>186</v>
      </c>
      <c r="C3" s="115"/>
      <c r="D3" s="115"/>
      <c r="E3" s="115"/>
      <c r="F3" s="115"/>
    </row>
    <row r="4" ht="15">
      <c r="B4" s="51"/>
    </row>
    <row r="5" spans="2:14" ht="14.25">
      <c r="B5" s="52" t="s">
        <v>157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14.25">
      <c r="B6" s="52" t="s">
        <v>187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4" ht="14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2:14" ht="14.25">
      <c r="B8" s="52" t="s">
        <v>158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2:14" ht="14.25">
      <c r="B9" s="52" t="s">
        <v>159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Y17" sqref="Y17"/>
    </sheetView>
  </sheetViews>
  <sheetFormatPr defaultColWidth="9.140625" defaultRowHeight="12.75"/>
  <cols>
    <col min="1" max="1" width="18.57421875" style="1" customWidth="1"/>
    <col min="2" max="2" width="5.140625" style="1" customWidth="1"/>
    <col min="3" max="3" width="5.8515625" style="1" customWidth="1"/>
    <col min="4" max="4" width="6.00390625" style="1" customWidth="1"/>
    <col min="5" max="5" width="6.28125" style="2" customWidth="1"/>
    <col min="6" max="6" width="5.28125" style="1" customWidth="1"/>
    <col min="7" max="9" width="6.28125" style="1" customWidth="1"/>
    <col min="10" max="10" width="6.28125" style="2" customWidth="1"/>
    <col min="11" max="11" width="7.00390625" style="1" customWidth="1"/>
    <col min="12" max="12" width="6.28125" style="2" customWidth="1"/>
    <col min="13" max="13" width="5.8515625" style="1" customWidth="1"/>
    <col min="14" max="16384" width="9.140625" style="1" customWidth="1"/>
  </cols>
  <sheetData>
    <row r="1" spans="1:13" ht="15" customHeight="1">
      <c r="A1" s="3" t="s">
        <v>189</v>
      </c>
      <c r="B1" s="4"/>
      <c r="C1" s="4"/>
      <c r="D1" s="4"/>
      <c r="E1" s="5"/>
      <c r="F1" s="4"/>
      <c r="G1" s="4"/>
      <c r="H1" s="4"/>
      <c r="I1" s="4"/>
      <c r="J1" s="5"/>
      <c r="K1" s="4"/>
      <c r="L1" s="5"/>
      <c r="M1" s="4"/>
    </row>
    <row r="2" spans="1:13" ht="7.5" customHeight="1">
      <c r="A2" s="3"/>
      <c r="B2" s="6"/>
      <c r="C2" s="6"/>
      <c r="D2" s="6"/>
      <c r="E2" s="7"/>
      <c r="F2" s="6"/>
      <c r="G2" s="6"/>
      <c r="H2" s="6"/>
      <c r="I2" s="6"/>
      <c r="J2" s="7"/>
      <c r="K2" s="6"/>
      <c r="L2" s="7"/>
      <c r="M2" s="6"/>
    </row>
    <row r="3" spans="1:13" ht="15" customHeight="1">
      <c r="A3" s="130" t="s">
        <v>3</v>
      </c>
      <c r="B3" s="131" t="s">
        <v>4</v>
      </c>
      <c r="C3" s="131"/>
      <c r="D3" s="131"/>
      <c r="E3" s="131"/>
      <c r="F3" s="131" t="s">
        <v>0</v>
      </c>
      <c r="G3" s="131"/>
      <c r="H3" s="131"/>
      <c r="I3" s="131"/>
      <c r="J3" s="131" t="s">
        <v>1</v>
      </c>
      <c r="K3" s="131"/>
      <c r="L3" s="131"/>
      <c r="M3" s="131"/>
    </row>
    <row r="4" spans="1:13" s="9" customFormat="1" ht="15" customHeight="1">
      <c r="A4" s="130"/>
      <c r="B4" s="8" t="s">
        <v>5</v>
      </c>
      <c r="C4" s="8" t="s">
        <v>6</v>
      </c>
      <c r="D4" s="8" t="s">
        <v>2</v>
      </c>
      <c r="E4" s="8" t="s">
        <v>7</v>
      </c>
      <c r="F4" s="8" t="s">
        <v>5</v>
      </c>
      <c r="G4" s="8" t="s">
        <v>6</v>
      </c>
      <c r="H4" s="8" t="s">
        <v>2</v>
      </c>
      <c r="I4" s="8" t="s">
        <v>7</v>
      </c>
      <c r="J4" s="8" t="s">
        <v>5</v>
      </c>
      <c r="K4" s="8" t="s">
        <v>6</v>
      </c>
      <c r="L4" s="8" t="s">
        <v>2</v>
      </c>
      <c r="M4" s="8" t="s">
        <v>7</v>
      </c>
    </row>
    <row r="5" spans="1:13" s="9" customFormat="1" ht="5.25" customHeight="1">
      <c r="A5" s="4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12" customFormat="1" ht="9">
      <c r="A6" s="10" t="s">
        <v>8</v>
      </c>
      <c r="B6" s="121">
        <v>197.933</v>
      </c>
      <c r="C6" s="121">
        <v>882.687</v>
      </c>
      <c r="D6" s="121">
        <v>747.713</v>
      </c>
      <c r="E6" s="121">
        <v>1828.334</v>
      </c>
      <c r="F6" s="121">
        <v>186.623</v>
      </c>
      <c r="G6" s="121">
        <v>888.052</v>
      </c>
      <c r="H6" s="121">
        <v>902.299</v>
      </c>
      <c r="I6" s="121">
        <v>1976.974</v>
      </c>
      <c r="J6" s="121">
        <v>384.556</v>
      </c>
      <c r="K6" s="121">
        <v>1770.739</v>
      </c>
      <c r="L6" s="121">
        <v>1650.012</v>
      </c>
      <c r="M6" s="121">
        <v>3805.307</v>
      </c>
    </row>
    <row r="7" spans="1:13" s="12" customFormat="1" ht="9">
      <c r="A7" s="13" t="s">
        <v>9</v>
      </c>
      <c r="B7" s="37">
        <v>101.405</v>
      </c>
      <c r="C7" s="37">
        <v>458.302</v>
      </c>
      <c r="D7" s="37">
        <v>382.139</v>
      </c>
      <c r="E7" s="37">
        <v>941.845</v>
      </c>
      <c r="F7" s="37">
        <v>96.476</v>
      </c>
      <c r="G7" s="37">
        <v>466.658</v>
      </c>
      <c r="H7" s="37">
        <v>463.967</v>
      </c>
      <c r="I7" s="37">
        <v>1027.102</v>
      </c>
      <c r="J7" s="37">
        <v>197.881</v>
      </c>
      <c r="K7" s="37">
        <v>924.96</v>
      </c>
      <c r="L7" s="37">
        <v>846.106</v>
      </c>
      <c r="M7" s="37">
        <v>1968.947</v>
      </c>
    </row>
    <row r="8" spans="1:13" s="12" customFormat="1" ht="9">
      <c r="A8" s="13" t="s">
        <v>10</v>
      </c>
      <c r="B8" s="37">
        <v>8.212</v>
      </c>
      <c r="C8" s="37">
        <v>33.209</v>
      </c>
      <c r="D8" s="37">
        <v>31.67</v>
      </c>
      <c r="E8" s="37">
        <v>73.091</v>
      </c>
      <c r="F8" s="37">
        <v>6.692</v>
      </c>
      <c r="G8" s="37">
        <v>33.319</v>
      </c>
      <c r="H8" s="37">
        <v>39.286</v>
      </c>
      <c r="I8" s="37">
        <v>79.297</v>
      </c>
      <c r="J8" s="37">
        <v>14.903</v>
      </c>
      <c r="K8" s="37">
        <v>66.528</v>
      </c>
      <c r="L8" s="37">
        <v>70.956</v>
      </c>
      <c r="M8" s="37">
        <v>152.388</v>
      </c>
    </row>
    <row r="9" spans="1:13" s="12" customFormat="1" ht="9">
      <c r="A9" s="13" t="s">
        <v>11</v>
      </c>
      <c r="B9" s="37">
        <v>17.043</v>
      </c>
      <c r="C9" s="37">
        <v>75.343</v>
      </c>
      <c r="D9" s="37">
        <v>61.219</v>
      </c>
      <c r="E9" s="37">
        <v>153.605</v>
      </c>
      <c r="F9" s="37">
        <v>15.803</v>
      </c>
      <c r="G9" s="37">
        <v>76.483</v>
      </c>
      <c r="H9" s="37">
        <v>72.704</v>
      </c>
      <c r="I9" s="37">
        <v>164.991</v>
      </c>
      <c r="J9" s="37">
        <v>32.846</v>
      </c>
      <c r="K9" s="37">
        <v>151.826</v>
      </c>
      <c r="L9" s="37">
        <v>133.923</v>
      </c>
      <c r="M9" s="37">
        <v>318.595</v>
      </c>
    </row>
    <row r="10" spans="1:13" s="12" customFormat="1" ht="9">
      <c r="A10" s="13" t="s">
        <v>12</v>
      </c>
      <c r="B10" s="37">
        <v>29.092</v>
      </c>
      <c r="C10" s="37">
        <v>121.478</v>
      </c>
      <c r="D10" s="37">
        <v>95.941</v>
      </c>
      <c r="E10" s="37">
        <v>246.512</v>
      </c>
      <c r="F10" s="37">
        <v>27.252</v>
      </c>
      <c r="G10" s="37">
        <v>116.786</v>
      </c>
      <c r="H10" s="37">
        <v>113.645</v>
      </c>
      <c r="I10" s="37">
        <v>257.683</v>
      </c>
      <c r="J10" s="37">
        <v>56.344</v>
      </c>
      <c r="K10" s="37">
        <v>238.264</v>
      </c>
      <c r="L10" s="37">
        <v>209.586</v>
      </c>
      <c r="M10" s="37">
        <v>504.195</v>
      </c>
    </row>
    <row r="11" spans="1:13" s="12" customFormat="1" ht="9">
      <c r="A11" s="13" t="s">
        <v>13</v>
      </c>
      <c r="B11" s="37">
        <v>9.932</v>
      </c>
      <c r="C11" s="37">
        <v>43.078</v>
      </c>
      <c r="D11" s="37">
        <v>37.636</v>
      </c>
      <c r="E11" s="37">
        <v>90.646</v>
      </c>
      <c r="F11" s="37">
        <v>8.854</v>
      </c>
      <c r="G11" s="37">
        <v>42.623</v>
      </c>
      <c r="H11" s="37">
        <v>45.33</v>
      </c>
      <c r="I11" s="37">
        <v>96.808</v>
      </c>
      <c r="J11" s="37">
        <v>18.787</v>
      </c>
      <c r="K11" s="37">
        <v>85.702</v>
      </c>
      <c r="L11" s="37">
        <v>82.966</v>
      </c>
      <c r="M11" s="37">
        <v>187.454</v>
      </c>
    </row>
    <row r="12" spans="1:13" s="12" customFormat="1" ht="9">
      <c r="A12" s="13" t="s">
        <v>14</v>
      </c>
      <c r="B12" s="37">
        <v>16.992</v>
      </c>
      <c r="C12" s="37">
        <v>86.279</v>
      </c>
      <c r="D12" s="37">
        <v>77.279</v>
      </c>
      <c r="E12" s="37">
        <v>180.55</v>
      </c>
      <c r="F12" s="37">
        <v>17.671</v>
      </c>
      <c r="G12" s="37">
        <v>86.375</v>
      </c>
      <c r="H12" s="37">
        <v>91.505</v>
      </c>
      <c r="I12" s="37">
        <v>195.551</v>
      </c>
      <c r="J12" s="37">
        <v>34.663</v>
      </c>
      <c r="K12" s="37">
        <v>172.654</v>
      </c>
      <c r="L12" s="37">
        <v>168.784</v>
      </c>
      <c r="M12" s="37">
        <v>376.101</v>
      </c>
    </row>
    <row r="13" spans="1:13" s="12" customFormat="1" ht="9">
      <c r="A13" s="13" t="s">
        <v>15</v>
      </c>
      <c r="B13" s="37">
        <v>8.034</v>
      </c>
      <c r="C13" s="37">
        <v>33.638</v>
      </c>
      <c r="D13" s="37">
        <v>33.099</v>
      </c>
      <c r="E13" s="37">
        <v>74.771</v>
      </c>
      <c r="F13" s="37">
        <v>7.259</v>
      </c>
      <c r="G13" s="37">
        <v>33.674</v>
      </c>
      <c r="H13" s="37">
        <v>41.725</v>
      </c>
      <c r="I13" s="37">
        <v>82.659</v>
      </c>
      <c r="J13" s="37">
        <v>15.293</v>
      </c>
      <c r="K13" s="37">
        <v>67.312</v>
      </c>
      <c r="L13" s="37">
        <v>74.825</v>
      </c>
      <c r="M13" s="37">
        <v>157.43</v>
      </c>
    </row>
    <row r="14" spans="1:13" s="12" customFormat="1" ht="9">
      <c r="A14" s="13" t="s">
        <v>156</v>
      </c>
      <c r="B14" s="37">
        <v>7.224</v>
      </c>
      <c r="C14" s="37">
        <v>31.36</v>
      </c>
      <c r="D14" s="37">
        <v>28.73</v>
      </c>
      <c r="E14" s="37">
        <v>67.314</v>
      </c>
      <c r="F14" s="37">
        <v>6.615</v>
      </c>
      <c r="G14" s="37">
        <v>32.133</v>
      </c>
      <c r="H14" s="37">
        <v>34.135</v>
      </c>
      <c r="I14" s="37">
        <v>72.883</v>
      </c>
      <c r="J14" s="37">
        <v>13.839</v>
      </c>
      <c r="K14" s="37">
        <v>63.493</v>
      </c>
      <c r="L14" s="37">
        <v>62.866</v>
      </c>
      <c r="M14" s="37">
        <v>140.197</v>
      </c>
    </row>
    <row r="15" spans="1:13" s="12" customFormat="1" ht="9">
      <c r="A15" s="10" t="s">
        <v>16</v>
      </c>
      <c r="B15" s="121">
        <v>5.884</v>
      </c>
      <c r="C15" s="121">
        <v>25.996</v>
      </c>
      <c r="D15" s="121">
        <v>20.798</v>
      </c>
      <c r="E15" s="121">
        <v>52.678</v>
      </c>
      <c r="F15" s="121">
        <v>5.553</v>
      </c>
      <c r="G15" s="121">
        <v>26.128</v>
      </c>
      <c r="H15" s="121">
        <v>24.528</v>
      </c>
      <c r="I15" s="121">
        <v>56.209</v>
      </c>
      <c r="J15" s="121">
        <v>11.437</v>
      </c>
      <c r="K15" s="121">
        <v>52.124</v>
      </c>
      <c r="L15" s="121">
        <v>45.327</v>
      </c>
      <c r="M15" s="121">
        <v>108.887</v>
      </c>
    </row>
    <row r="16" spans="1:13" s="12" customFormat="1" ht="9">
      <c r="A16" s="13" t="s">
        <v>17</v>
      </c>
      <c r="B16" s="37">
        <v>5.884</v>
      </c>
      <c r="C16" s="37">
        <v>25.996</v>
      </c>
      <c r="D16" s="37">
        <v>20.798</v>
      </c>
      <c r="E16" s="37">
        <v>52.678</v>
      </c>
      <c r="F16" s="37">
        <v>5.553</v>
      </c>
      <c r="G16" s="37">
        <v>26.128</v>
      </c>
      <c r="H16" s="37">
        <v>24.528</v>
      </c>
      <c r="I16" s="37">
        <v>56.209</v>
      </c>
      <c r="J16" s="37">
        <v>11.437</v>
      </c>
      <c r="K16" s="37">
        <v>52.124</v>
      </c>
      <c r="L16" s="37">
        <v>45.327</v>
      </c>
      <c r="M16" s="37">
        <v>108.887</v>
      </c>
    </row>
    <row r="17" spans="1:13" s="12" customFormat="1" ht="9">
      <c r="A17" s="10" t="s">
        <v>18</v>
      </c>
      <c r="B17" s="121">
        <v>473.896</v>
      </c>
      <c r="C17" s="121">
        <v>2134.485</v>
      </c>
      <c r="D17" s="121">
        <v>1535.654</v>
      </c>
      <c r="E17" s="121">
        <v>4144.034</v>
      </c>
      <c r="F17" s="121">
        <v>443.204</v>
      </c>
      <c r="G17" s="121">
        <v>2092.679</v>
      </c>
      <c r="H17" s="121">
        <v>1866.541</v>
      </c>
      <c r="I17" s="121">
        <v>4402.424</v>
      </c>
      <c r="J17" s="121">
        <v>917.1</v>
      </c>
      <c r="K17" s="121">
        <v>4227.163</v>
      </c>
      <c r="L17" s="121">
        <v>3402.195</v>
      </c>
      <c r="M17" s="121">
        <v>8546.459</v>
      </c>
    </row>
    <row r="18" spans="1:13" s="12" customFormat="1" ht="8.25" customHeight="1">
      <c r="A18" s="13" t="s">
        <v>19</v>
      </c>
      <c r="B18" s="37">
        <v>39.845</v>
      </c>
      <c r="C18" s="37">
        <v>189.74</v>
      </c>
      <c r="D18" s="37">
        <v>138.034</v>
      </c>
      <c r="E18" s="37">
        <v>367.62</v>
      </c>
      <c r="F18" s="37">
        <v>41.544</v>
      </c>
      <c r="G18" s="37">
        <v>181.608</v>
      </c>
      <c r="H18" s="37">
        <v>170.936</v>
      </c>
      <c r="I18" s="37">
        <v>394.088</v>
      </c>
      <c r="J18" s="37">
        <v>81.39</v>
      </c>
      <c r="K18" s="37">
        <v>371.348</v>
      </c>
      <c r="L18" s="37">
        <v>308.97</v>
      </c>
      <c r="M18" s="37">
        <v>761.707</v>
      </c>
    </row>
    <row r="19" spans="1:13" s="12" customFormat="1" ht="8.25" customHeight="1">
      <c r="A19" s="13" t="s">
        <v>20</v>
      </c>
      <c r="B19" s="37">
        <v>29.355</v>
      </c>
      <c r="C19" s="37">
        <v>125.281</v>
      </c>
      <c r="D19" s="37">
        <v>94.884</v>
      </c>
      <c r="E19" s="37">
        <v>249.52</v>
      </c>
      <c r="F19" s="37">
        <v>26.208</v>
      </c>
      <c r="G19" s="37">
        <v>127.581</v>
      </c>
      <c r="H19" s="37">
        <v>109.418</v>
      </c>
      <c r="I19" s="37">
        <v>263.207</v>
      </c>
      <c r="J19" s="37">
        <v>55.563</v>
      </c>
      <c r="K19" s="37">
        <v>252.862</v>
      </c>
      <c r="L19" s="37">
        <v>204.302</v>
      </c>
      <c r="M19" s="37">
        <v>512.727</v>
      </c>
    </row>
    <row r="20" spans="1:13" s="12" customFormat="1" ht="8.25" customHeight="1">
      <c r="A20" s="13" t="s">
        <v>21</v>
      </c>
      <c r="B20" s="37">
        <v>9.021</v>
      </c>
      <c r="C20" s="37">
        <v>37.364</v>
      </c>
      <c r="D20" s="37">
        <v>29.407</v>
      </c>
      <c r="E20" s="37">
        <v>75.791</v>
      </c>
      <c r="F20" s="37">
        <v>8.693</v>
      </c>
      <c r="G20" s="37">
        <v>37.058</v>
      </c>
      <c r="H20" s="37">
        <v>34.445</v>
      </c>
      <c r="I20" s="37">
        <v>80.196</v>
      </c>
      <c r="J20" s="37">
        <v>17.714</v>
      </c>
      <c r="K20" s="37">
        <v>74.421</v>
      </c>
      <c r="L20" s="37">
        <v>63.852</v>
      </c>
      <c r="M20" s="37">
        <v>155.987</v>
      </c>
    </row>
    <row r="21" spans="1:13" s="12" customFormat="1" ht="8.25" customHeight="1">
      <c r="A21" s="13" t="s">
        <v>22</v>
      </c>
      <c r="B21" s="37">
        <v>145.251</v>
      </c>
      <c r="C21" s="37">
        <v>692.773</v>
      </c>
      <c r="D21" s="37">
        <v>479.372</v>
      </c>
      <c r="E21" s="37">
        <v>1317.395</v>
      </c>
      <c r="F21" s="37">
        <v>137.741</v>
      </c>
      <c r="G21" s="37">
        <v>680.868</v>
      </c>
      <c r="H21" s="37">
        <v>614.23</v>
      </c>
      <c r="I21" s="37">
        <v>1432.839</v>
      </c>
      <c r="J21" s="37">
        <v>282.991</v>
      </c>
      <c r="K21" s="37">
        <v>1373.641</v>
      </c>
      <c r="L21" s="37">
        <v>1093.602</v>
      </c>
      <c r="M21" s="37">
        <v>2750.234</v>
      </c>
    </row>
    <row r="22" spans="1:13" s="12" customFormat="1" ht="8.25" customHeight="1">
      <c r="A22" s="13" t="s">
        <v>23</v>
      </c>
      <c r="B22" s="37">
        <v>57.787</v>
      </c>
      <c r="C22" s="37">
        <v>232.899</v>
      </c>
      <c r="D22" s="37">
        <v>170.443</v>
      </c>
      <c r="E22" s="37">
        <v>461.128</v>
      </c>
      <c r="F22" s="37">
        <v>51.904</v>
      </c>
      <c r="G22" s="37">
        <v>229.716</v>
      </c>
      <c r="H22" s="37">
        <v>192.223</v>
      </c>
      <c r="I22" s="37">
        <v>473.844</v>
      </c>
      <c r="J22" s="37">
        <v>109.691</v>
      </c>
      <c r="K22" s="37">
        <v>462.615</v>
      </c>
      <c r="L22" s="37">
        <v>362.666</v>
      </c>
      <c r="M22" s="37">
        <v>934.972</v>
      </c>
    </row>
    <row r="23" spans="1:13" s="12" customFormat="1" ht="8.25" customHeight="1">
      <c r="A23" s="13" t="s">
        <v>24</v>
      </c>
      <c r="B23" s="37">
        <v>62.484</v>
      </c>
      <c r="C23" s="37">
        <v>270.774</v>
      </c>
      <c r="D23" s="37">
        <v>189.981</v>
      </c>
      <c r="E23" s="37">
        <v>523.239</v>
      </c>
      <c r="F23" s="37">
        <v>59.484</v>
      </c>
      <c r="G23" s="37">
        <v>263.159</v>
      </c>
      <c r="H23" s="37">
        <v>222.809</v>
      </c>
      <c r="I23" s="37">
        <v>545.453</v>
      </c>
      <c r="J23" s="37">
        <v>121.969</v>
      </c>
      <c r="K23" s="37">
        <v>533.933</v>
      </c>
      <c r="L23" s="37">
        <v>412.79</v>
      </c>
      <c r="M23" s="37">
        <v>1068.692</v>
      </c>
    </row>
    <row r="24" spans="1:13" s="12" customFormat="1" ht="8.25" customHeight="1">
      <c r="A24" s="13" t="s">
        <v>25</v>
      </c>
      <c r="B24" s="37">
        <v>23.613</v>
      </c>
      <c r="C24" s="37">
        <v>117.031</v>
      </c>
      <c r="D24" s="37">
        <v>88.528</v>
      </c>
      <c r="E24" s="37">
        <v>229.171</v>
      </c>
      <c r="F24" s="37">
        <v>22.543</v>
      </c>
      <c r="G24" s="37">
        <v>111.198</v>
      </c>
      <c r="H24" s="37">
        <v>111.083</v>
      </c>
      <c r="I24" s="37">
        <v>244.824</v>
      </c>
      <c r="J24" s="37">
        <v>46.156</v>
      </c>
      <c r="K24" s="37">
        <v>228.229</v>
      </c>
      <c r="L24" s="37">
        <v>199.611</v>
      </c>
      <c r="M24" s="37">
        <v>473.995</v>
      </c>
    </row>
    <row r="25" spans="1:13" s="12" customFormat="1" ht="8.25" customHeight="1">
      <c r="A25" s="13" t="s">
        <v>26</v>
      </c>
      <c r="B25" s="37">
        <v>16.647</v>
      </c>
      <c r="C25" s="37">
        <v>76.655</v>
      </c>
      <c r="D25" s="37">
        <v>57.514</v>
      </c>
      <c r="E25" s="37">
        <v>150.816</v>
      </c>
      <c r="F25" s="37">
        <v>15.742</v>
      </c>
      <c r="G25" s="37">
        <v>72.789</v>
      </c>
      <c r="H25" s="37">
        <v>70.155</v>
      </c>
      <c r="I25" s="37">
        <v>158.685</v>
      </c>
      <c r="J25" s="37">
        <v>32.389</v>
      </c>
      <c r="K25" s="37">
        <v>149.444</v>
      </c>
      <c r="L25" s="37">
        <v>127.669</v>
      </c>
      <c r="M25" s="37">
        <v>309.501</v>
      </c>
    </row>
    <row r="26" spans="1:13" s="12" customFormat="1" ht="8.25" customHeight="1">
      <c r="A26" s="13" t="s">
        <v>27</v>
      </c>
      <c r="B26" s="37">
        <v>19.923</v>
      </c>
      <c r="C26" s="37">
        <v>85.87</v>
      </c>
      <c r="D26" s="37">
        <v>66.427</v>
      </c>
      <c r="E26" s="37">
        <v>172.221</v>
      </c>
      <c r="F26" s="37">
        <v>16.396</v>
      </c>
      <c r="G26" s="37">
        <v>85.002</v>
      </c>
      <c r="H26" s="37">
        <v>80.437</v>
      </c>
      <c r="I26" s="37">
        <v>181.835</v>
      </c>
      <c r="J26" s="37">
        <v>36.319</v>
      </c>
      <c r="K26" s="37">
        <v>170.873</v>
      </c>
      <c r="L26" s="37">
        <v>146.864</v>
      </c>
      <c r="M26" s="37">
        <v>354.056</v>
      </c>
    </row>
    <row r="27" spans="1:13" s="12" customFormat="1" ht="8.25" customHeight="1">
      <c r="A27" s="13" t="s">
        <v>28</v>
      </c>
      <c r="B27" s="37">
        <v>17.184</v>
      </c>
      <c r="C27" s="37">
        <v>72.145</v>
      </c>
      <c r="D27" s="37">
        <v>52.802</v>
      </c>
      <c r="E27" s="37">
        <v>142.131</v>
      </c>
      <c r="F27" s="37">
        <v>15.107</v>
      </c>
      <c r="G27" s="37">
        <v>70.487</v>
      </c>
      <c r="H27" s="37">
        <v>61.869</v>
      </c>
      <c r="I27" s="37">
        <v>147.463</v>
      </c>
      <c r="J27" s="37">
        <v>32.291</v>
      </c>
      <c r="K27" s="37">
        <v>142.632</v>
      </c>
      <c r="L27" s="37">
        <v>114.671</v>
      </c>
      <c r="M27" s="37">
        <v>289.594</v>
      </c>
    </row>
    <row r="28" spans="1:13" s="12" customFormat="1" ht="8.25" customHeight="1">
      <c r="A28" s="13" t="s">
        <v>29</v>
      </c>
      <c r="B28" s="37">
        <v>10.82</v>
      </c>
      <c r="C28" s="37">
        <v>50.776</v>
      </c>
      <c r="D28" s="37">
        <v>34.329</v>
      </c>
      <c r="E28" s="37">
        <v>95.925</v>
      </c>
      <c r="F28" s="37">
        <v>10.206</v>
      </c>
      <c r="G28" s="37">
        <v>49.836</v>
      </c>
      <c r="H28" s="37">
        <v>39.686</v>
      </c>
      <c r="I28" s="37">
        <v>99.729</v>
      </c>
      <c r="J28" s="37">
        <v>21.027</v>
      </c>
      <c r="K28" s="37">
        <v>100.612</v>
      </c>
      <c r="L28" s="37">
        <v>74.015</v>
      </c>
      <c r="M28" s="37">
        <v>195.654</v>
      </c>
    </row>
    <row r="29" spans="1:13" s="12" customFormat="1" ht="9">
      <c r="A29" s="12" t="s">
        <v>153</v>
      </c>
      <c r="B29" s="37">
        <v>41.966</v>
      </c>
      <c r="C29" s="37">
        <v>183.178</v>
      </c>
      <c r="D29" s="37">
        <v>133.934</v>
      </c>
      <c r="E29" s="37">
        <v>359.078</v>
      </c>
      <c r="F29" s="37">
        <v>37.635</v>
      </c>
      <c r="G29" s="37">
        <v>183.377</v>
      </c>
      <c r="H29" s="37">
        <v>159.251</v>
      </c>
      <c r="I29" s="37">
        <v>380.262</v>
      </c>
      <c r="J29" s="37">
        <v>79.601</v>
      </c>
      <c r="K29" s="37">
        <v>366.554</v>
      </c>
      <c r="L29" s="37">
        <v>293.185</v>
      </c>
      <c r="M29" s="37">
        <v>739.34</v>
      </c>
    </row>
    <row r="30" spans="1:13" s="12" customFormat="1" ht="10.5" customHeight="1">
      <c r="A30" s="100" t="s">
        <v>30</v>
      </c>
      <c r="B30" s="121">
        <v>57.991</v>
      </c>
      <c r="C30" s="121">
        <v>218.717</v>
      </c>
      <c r="D30" s="121">
        <v>154.419</v>
      </c>
      <c r="E30" s="121">
        <v>431.128</v>
      </c>
      <c r="F30" s="121">
        <v>55.3</v>
      </c>
      <c r="G30" s="121">
        <v>217.731</v>
      </c>
      <c r="H30" s="121">
        <v>181.032</v>
      </c>
      <c r="I30" s="121">
        <v>454.063</v>
      </c>
      <c r="J30" s="121">
        <v>113.291</v>
      </c>
      <c r="K30" s="121">
        <v>436.449</v>
      </c>
      <c r="L30" s="121">
        <v>335.451</v>
      </c>
      <c r="M30" s="121">
        <v>885.191</v>
      </c>
    </row>
    <row r="31" spans="1:13" s="12" customFormat="1" ht="9">
      <c r="A31" s="13" t="s">
        <v>31</v>
      </c>
      <c r="B31" s="37">
        <v>29.766</v>
      </c>
      <c r="C31" s="37">
        <v>109.096</v>
      </c>
      <c r="D31" s="37">
        <v>72.368</v>
      </c>
      <c r="E31" s="37">
        <v>211.23</v>
      </c>
      <c r="F31" s="37">
        <v>28.526</v>
      </c>
      <c r="G31" s="37">
        <v>108.103</v>
      </c>
      <c r="H31" s="37">
        <v>84.695</v>
      </c>
      <c r="I31" s="37">
        <v>221.323</v>
      </c>
      <c r="J31" s="37">
        <v>58.292</v>
      </c>
      <c r="K31" s="37">
        <v>217.199</v>
      </c>
      <c r="L31" s="37">
        <v>157.063</v>
      </c>
      <c r="M31" s="37">
        <v>432.554</v>
      </c>
    </row>
    <row r="32" spans="1:13" s="12" customFormat="1" ht="9">
      <c r="A32" s="12" t="s">
        <v>32</v>
      </c>
      <c r="B32" s="37">
        <v>28.225</v>
      </c>
      <c r="C32" s="37">
        <v>109.621</v>
      </c>
      <c r="D32" s="37">
        <v>82.051</v>
      </c>
      <c r="E32" s="37">
        <v>219.897</v>
      </c>
      <c r="F32" s="37">
        <v>26.774</v>
      </c>
      <c r="G32" s="37">
        <v>109.629</v>
      </c>
      <c r="H32" s="37">
        <v>96.337</v>
      </c>
      <c r="I32" s="37">
        <v>232.74</v>
      </c>
      <c r="J32" s="37">
        <v>54.999</v>
      </c>
      <c r="K32" s="37">
        <v>219.25</v>
      </c>
      <c r="L32" s="37">
        <v>178.388</v>
      </c>
      <c r="M32" s="37">
        <v>452.637</v>
      </c>
    </row>
    <row r="33" spans="1:13" s="12" customFormat="1" ht="9">
      <c r="A33" s="100" t="s">
        <v>33</v>
      </c>
      <c r="B33" s="121">
        <v>236.827</v>
      </c>
      <c r="C33" s="121">
        <v>1028.875</v>
      </c>
      <c r="D33" s="121">
        <v>769.866</v>
      </c>
      <c r="E33" s="121">
        <v>2035.569</v>
      </c>
      <c r="F33" s="121">
        <v>224.439</v>
      </c>
      <c r="G33" s="121">
        <v>1022.005</v>
      </c>
      <c r="H33" s="121">
        <v>916.84</v>
      </c>
      <c r="I33" s="121">
        <v>2163.284</v>
      </c>
      <c r="J33" s="121">
        <v>461.267</v>
      </c>
      <c r="K33" s="121">
        <v>2050.88</v>
      </c>
      <c r="L33" s="121">
        <v>1686.706</v>
      </c>
      <c r="M33" s="121">
        <v>4198.853</v>
      </c>
    </row>
    <row r="34" spans="1:13" s="12" customFormat="1" ht="9">
      <c r="A34" s="13" t="s">
        <v>34</v>
      </c>
      <c r="B34" s="37">
        <v>43.424</v>
      </c>
      <c r="C34" s="37">
        <v>194.213</v>
      </c>
      <c r="D34" s="37">
        <v>142.799</v>
      </c>
      <c r="E34" s="37">
        <v>380.436</v>
      </c>
      <c r="F34" s="37">
        <v>44.143</v>
      </c>
      <c r="G34" s="37">
        <v>191.182</v>
      </c>
      <c r="H34" s="37">
        <v>167.035</v>
      </c>
      <c r="I34" s="37">
        <v>402.36</v>
      </c>
      <c r="J34" s="37">
        <v>87.567</v>
      </c>
      <c r="K34" s="37">
        <v>385.395</v>
      </c>
      <c r="L34" s="37">
        <v>309.834</v>
      </c>
      <c r="M34" s="37">
        <v>782.795</v>
      </c>
    </row>
    <row r="35" spans="1:13" s="12" customFormat="1" ht="9">
      <c r="A35" s="13" t="s">
        <v>35</v>
      </c>
      <c r="B35" s="37">
        <v>44.736</v>
      </c>
      <c r="C35" s="37">
        <v>186.434</v>
      </c>
      <c r="D35" s="37">
        <v>128.545</v>
      </c>
      <c r="E35" s="37">
        <v>359.715</v>
      </c>
      <c r="F35" s="37">
        <v>42.882</v>
      </c>
      <c r="G35" s="37">
        <v>179.631</v>
      </c>
      <c r="H35" s="37">
        <v>150.793</v>
      </c>
      <c r="I35" s="37">
        <v>373.306</v>
      </c>
      <c r="J35" s="37">
        <v>87.618</v>
      </c>
      <c r="K35" s="37">
        <v>366.065</v>
      </c>
      <c r="L35" s="37">
        <v>279.338</v>
      </c>
      <c r="M35" s="37">
        <v>733.021</v>
      </c>
    </row>
    <row r="36" spans="1:13" s="12" customFormat="1" ht="9">
      <c r="A36" s="13" t="s">
        <v>36</v>
      </c>
      <c r="B36" s="37">
        <v>9.674</v>
      </c>
      <c r="C36" s="37">
        <v>41.595</v>
      </c>
      <c r="D36" s="37">
        <v>35.051</v>
      </c>
      <c r="E36" s="37">
        <v>86.319</v>
      </c>
      <c r="F36" s="37">
        <v>8.851</v>
      </c>
      <c r="G36" s="37">
        <v>41.288</v>
      </c>
      <c r="H36" s="37">
        <v>43.328</v>
      </c>
      <c r="I36" s="37">
        <v>93.468</v>
      </c>
      <c r="J36" s="37">
        <v>18.525</v>
      </c>
      <c r="K36" s="37">
        <v>82.883</v>
      </c>
      <c r="L36" s="37">
        <v>78.379</v>
      </c>
      <c r="M36" s="37">
        <v>179.787</v>
      </c>
    </row>
    <row r="37" spans="1:13" s="12" customFormat="1" ht="9">
      <c r="A37" s="13" t="s">
        <v>37</v>
      </c>
      <c r="B37" s="37">
        <v>44.325</v>
      </c>
      <c r="C37" s="37">
        <v>187.072</v>
      </c>
      <c r="D37" s="37">
        <v>133.691</v>
      </c>
      <c r="E37" s="37">
        <v>365.088</v>
      </c>
      <c r="F37" s="37">
        <v>41.704</v>
      </c>
      <c r="G37" s="37">
        <v>187.194</v>
      </c>
      <c r="H37" s="37">
        <v>155.661</v>
      </c>
      <c r="I37" s="37">
        <v>384.558</v>
      </c>
      <c r="J37" s="37">
        <v>86.029</v>
      </c>
      <c r="K37" s="37">
        <v>374.266</v>
      </c>
      <c r="L37" s="37">
        <v>289.351</v>
      </c>
      <c r="M37" s="37">
        <v>749.646</v>
      </c>
    </row>
    <row r="38" spans="1:13" s="12" customFormat="1" ht="9">
      <c r="A38" s="13" t="s">
        <v>38</v>
      </c>
      <c r="B38" s="37">
        <v>39.091</v>
      </c>
      <c r="C38" s="37">
        <v>173.344</v>
      </c>
      <c r="D38" s="37">
        <v>142.73</v>
      </c>
      <c r="E38" s="37">
        <v>355.166</v>
      </c>
      <c r="F38" s="37">
        <v>36.035</v>
      </c>
      <c r="G38" s="37">
        <v>174.392</v>
      </c>
      <c r="H38" s="37">
        <v>175.74</v>
      </c>
      <c r="I38" s="37">
        <v>386.168</v>
      </c>
      <c r="J38" s="37">
        <v>75.127</v>
      </c>
      <c r="K38" s="37">
        <v>347.736</v>
      </c>
      <c r="L38" s="37">
        <v>318.47</v>
      </c>
      <c r="M38" s="37">
        <v>741.333</v>
      </c>
    </row>
    <row r="39" spans="1:13" s="12" customFormat="1" ht="9">
      <c r="A39" s="13" t="s">
        <v>39</v>
      </c>
      <c r="B39" s="37">
        <v>46.181</v>
      </c>
      <c r="C39" s="37">
        <v>194.412</v>
      </c>
      <c r="D39" s="37">
        <v>146.403</v>
      </c>
      <c r="E39" s="37">
        <v>386.996</v>
      </c>
      <c r="F39" s="37">
        <v>40.791</v>
      </c>
      <c r="G39" s="37">
        <v>200.894</v>
      </c>
      <c r="H39" s="37">
        <v>172.527</v>
      </c>
      <c r="I39" s="37">
        <v>414.212</v>
      </c>
      <c r="J39" s="37">
        <v>86.972</v>
      </c>
      <c r="K39" s="37">
        <v>395.306</v>
      </c>
      <c r="L39" s="37">
        <v>318.93</v>
      </c>
      <c r="M39" s="37">
        <v>801.208</v>
      </c>
    </row>
    <row r="40" spans="1:13" s="12" customFormat="1" ht="9">
      <c r="A40" s="12" t="s">
        <v>40</v>
      </c>
      <c r="B40" s="37">
        <v>9.396</v>
      </c>
      <c r="C40" s="37">
        <v>51.805</v>
      </c>
      <c r="D40" s="37">
        <v>40.648</v>
      </c>
      <c r="E40" s="37">
        <v>101.849</v>
      </c>
      <c r="F40" s="37">
        <v>10.033</v>
      </c>
      <c r="G40" s="37">
        <v>47.424</v>
      </c>
      <c r="H40" s="37">
        <v>51.756</v>
      </c>
      <c r="I40" s="37">
        <v>109.213</v>
      </c>
      <c r="J40" s="37">
        <v>19.429</v>
      </c>
      <c r="K40" s="37">
        <v>99.229</v>
      </c>
      <c r="L40" s="37">
        <v>92.404</v>
      </c>
      <c r="M40" s="37">
        <v>211.062</v>
      </c>
    </row>
    <row r="41" spans="1:13" s="12" customFormat="1" ht="18">
      <c r="A41" s="100" t="s">
        <v>41</v>
      </c>
      <c r="B41" s="121">
        <v>52.994</v>
      </c>
      <c r="C41" s="121">
        <v>246.91</v>
      </c>
      <c r="D41" s="121">
        <v>209.488</v>
      </c>
      <c r="E41" s="121">
        <v>509.392</v>
      </c>
      <c r="F41" s="121">
        <v>49.896</v>
      </c>
      <c r="G41" s="121">
        <v>244.018</v>
      </c>
      <c r="H41" s="121">
        <v>256.008</v>
      </c>
      <c r="I41" s="121">
        <v>549.922</v>
      </c>
      <c r="J41" s="121">
        <v>102.89</v>
      </c>
      <c r="K41" s="121">
        <v>490.928</v>
      </c>
      <c r="L41" s="121">
        <v>465.496</v>
      </c>
      <c r="M41" s="121">
        <v>1059.315</v>
      </c>
    </row>
    <row r="42" spans="1:13" s="12" customFormat="1" ht="9">
      <c r="A42" s="13" t="s">
        <v>42</v>
      </c>
      <c r="B42" s="37">
        <v>22.101</v>
      </c>
      <c r="C42" s="37">
        <v>106.09</v>
      </c>
      <c r="D42" s="37">
        <v>94.925</v>
      </c>
      <c r="E42" s="37">
        <v>223.117</v>
      </c>
      <c r="F42" s="37">
        <v>22.815</v>
      </c>
      <c r="G42" s="37">
        <v>105.603</v>
      </c>
      <c r="H42" s="37">
        <v>113.155</v>
      </c>
      <c r="I42" s="37">
        <v>241.573</v>
      </c>
      <c r="J42" s="37">
        <v>44.916</v>
      </c>
      <c r="K42" s="37">
        <v>211.693</v>
      </c>
      <c r="L42" s="37">
        <v>208.08</v>
      </c>
      <c r="M42" s="37">
        <v>464.69</v>
      </c>
    </row>
    <row r="43" spans="1:13" s="12" customFormat="1" ht="9">
      <c r="A43" s="13" t="s">
        <v>43</v>
      </c>
      <c r="B43" s="37">
        <v>6.239</v>
      </c>
      <c r="C43" s="37">
        <v>28.878</v>
      </c>
      <c r="D43" s="37">
        <v>24.346</v>
      </c>
      <c r="E43" s="37">
        <v>59.462</v>
      </c>
      <c r="F43" s="37">
        <v>5.462</v>
      </c>
      <c r="G43" s="37">
        <v>27.171</v>
      </c>
      <c r="H43" s="37">
        <v>30.139</v>
      </c>
      <c r="I43" s="37">
        <v>62.772</v>
      </c>
      <c r="J43" s="37">
        <v>11.701</v>
      </c>
      <c r="K43" s="37">
        <v>56.049</v>
      </c>
      <c r="L43" s="37">
        <v>54.484</v>
      </c>
      <c r="M43" s="37">
        <v>122.234</v>
      </c>
    </row>
    <row r="44" spans="1:13" s="12" customFormat="1" ht="9">
      <c r="A44" s="13" t="s">
        <v>44</v>
      </c>
      <c r="B44" s="37">
        <v>9.788</v>
      </c>
      <c r="C44" s="37">
        <v>47.001</v>
      </c>
      <c r="D44" s="37">
        <v>40.571</v>
      </c>
      <c r="E44" s="37">
        <v>97.36</v>
      </c>
      <c r="F44" s="37">
        <v>8.982</v>
      </c>
      <c r="G44" s="37">
        <v>46.42</v>
      </c>
      <c r="H44" s="37">
        <v>52.816</v>
      </c>
      <c r="I44" s="37">
        <v>108.218</v>
      </c>
      <c r="J44" s="37">
        <v>18.77</v>
      </c>
      <c r="K44" s="37">
        <v>93.421</v>
      </c>
      <c r="L44" s="37">
        <v>93.387</v>
      </c>
      <c r="M44" s="37">
        <v>205.578</v>
      </c>
    </row>
    <row r="45" spans="1:13" s="12" customFormat="1" ht="9">
      <c r="A45" s="12" t="s">
        <v>45</v>
      </c>
      <c r="B45" s="37">
        <v>14.866</v>
      </c>
      <c r="C45" s="37">
        <v>64.941</v>
      </c>
      <c r="D45" s="37">
        <v>49.646</v>
      </c>
      <c r="E45" s="37">
        <v>129.453</v>
      </c>
      <c r="F45" s="37">
        <v>12.637</v>
      </c>
      <c r="G45" s="37">
        <v>64.824</v>
      </c>
      <c r="H45" s="37">
        <v>59.899</v>
      </c>
      <c r="I45" s="37">
        <v>137.36</v>
      </c>
      <c r="J45" s="37">
        <v>27.503</v>
      </c>
      <c r="K45" s="37">
        <v>129.765</v>
      </c>
      <c r="L45" s="37">
        <v>109.545</v>
      </c>
      <c r="M45" s="37">
        <v>266.812</v>
      </c>
    </row>
    <row r="46" spans="1:13" s="12" customFormat="1" ht="8.25" customHeight="1">
      <c r="A46" s="100" t="s">
        <v>46</v>
      </c>
      <c r="B46" s="121">
        <v>67.006</v>
      </c>
      <c r="C46" s="121">
        <v>299.048</v>
      </c>
      <c r="D46" s="121">
        <v>284.73</v>
      </c>
      <c r="E46" s="121">
        <v>650.784</v>
      </c>
      <c r="F46" s="121">
        <v>62.65</v>
      </c>
      <c r="G46" s="121">
        <v>304.4</v>
      </c>
      <c r="H46" s="121">
        <v>361.322</v>
      </c>
      <c r="I46" s="121">
        <v>728.371</v>
      </c>
      <c r="J46" s="121">
        <v>129.655</v>
      </c>
      <c r="K46" s="121">
        <v>603.447</v>
      </c>
      <c r="L46" s="121">
        <v>646.052</v>
      </c>
      <c r="M46" s="121">
        <v>1379.155</v>
      </c>
    </row>
    <row r="47" spans="1:13" s="12" customFormat="1" ht="8.25" customHeight="1">
      <c r="A47" s="13" t="s">
        <v>47</v>
      </c>
      <c r="B47" s="37">
        <v>9.926</v>
      </c>
      <c r="C47" s="37">
        <v>41.252</v>
      </c>
      <c r="D47" s="37">
        <v>38.857</v>
      </c>
      <c r="E47" s="37">
        <v>90.035</v>
      </c>
      <c r="F47" s="37">
        <v>10.288</v>
      </c>
      <c r="G47" s="37">
        <v>41.049</v>
      </c>
      <c r="H47" s="37">
        <v>47.944</v>
      </c>
      <c r="I47" s="37">
        <v>99.281</v>
      </c>
      <c r="J47" s="37">
        <v>20.214</v>
      </c>
      <c r="K47" s="37">
        <v>82.301</v>
      </c>
      <c r="L47" s="37">
        <v>86.801</v>
      </c>
      <c r="M47" s="37">
        <v>189.316</v>
      </c>
    </row>
    <row r="48" spans="1:13" s="12" customFormat="1" ht="8.25" customHeight="1">
      <c r="A48" s="13" t="s">
        <v>48</v>
      </c>
      <c r="B48" s="37">
        <v>10.744</v>
      </c>
      <c r="C48" s="37">
        <v>53.491</v>
      </c>
      <c r="D48" s="37">
        <v>52.363</v>
      </c>
      <c r="E48" s="37">
        <v>116.597</v>
      </c>
      <c r="F48" s="37">
        <v>11.09</v>
      </c>
      <c r="G48" s="37">
        <v>51.037</v>
      </c>
      <c r="H48" s="37">
        <v>67.704</v>
      </c>
      <c r="I48" s="37">
        <v>129.831</v>
      </c>
      <c r="J48" s="37">
        <v>21.834</v>
      </c>
      <c r="K48" s="37">
        <v>104.528</v>
      </c>
      <c r="L48" s="37">
        <v>120.066</v>
      </c>
      <c r="M48" s="37">
        <v>246.428</v>
      </c>
    </row>
    <row r="49" spans="1:13" s="12" customFormat="1" ht="8.25" customHeight="1">
      <c r="A49" s="13" t="s">
        <v>49</v>
      </c>
      <c r="B49" s="37">
        <v>36.786</v>
      </c>
      <c r="C49" s="37">
        <v>159.808</v>
      </c>
      <c r="D49" s="37">
        <v>154.837</v>
      </c>
      <c r="E49" s="37">
        <v>351.431</v>
      </c>
      <c r="F49" s="37">
        <v>32.855</v>
      </c>
      <c r="G49" s="37">
        <v>167.329</v>
      </c>
      <c r="H49" s="37">
        <v>196.975</v>
      </c>
      <c r="I49" s="37">
        <v>397.159</v>
      </c>
      <c r="J49" s="37">
        <v>69.64</v>
      </c>
      <c r="K49" s="37">
        <v>327.137</v>
      </c>
      <c r="L49" s="37">
        <v>351.813</v>
      </c>
      <c r="M49" s="37">
        <v>748.59</v>
      </c>
    </row>
    <row r="50" spans="1:13" s="12" customFormat="1" ht="9">
      <c r="A50" s="12" t="s">
        <v>50</v>
      </c>
      <c r="B50" s="37">
        <v>9.55</v>
      </c>
      <c r="C50" s="37">
        <v>44.497</v>
      </c>
      <c r="D50" s="37">
        <v>38.673</v>
      </c>
      <c r="E50" s="37">
        <v>92.721</v>
      </c>
      <c r="F50" s="37">
        <v>8.417</v>
      </c>
      <c r="G50" s="37">
        <v>44.985</v>
      </c>
      <c r="H50" s="37">
        <v>48.699</v>
      </c>
      <c r="I50" s="37">
        <v>102.1</v>
      </c>
      <c r="J50" s="37">
        <v>17.967</v>
      </c>
      <c r="K50" s="37">
        <v>89.482</v>
      </c>
      <c r="L50" s="37">
        <v>87.372</v>
      </c>
      <c r="M50" s="37">
        <v>194.82</v>
      </c>
    </row>
    <row r="51" spans="1:13" s="12" customFormat="1" ht="8.25" customHeight="1">
      <c r="A51" s="100" t="s">
        <v>51</v>
      </c>
      <c r="B51" s="121">
        <v>196.29</v>
      </c>
      <c r="C51" s="121">
        <v>920.312</v>
      </c>
      <c r="D51" s="121">
        <v>719.631</v>
      </c>
      <c r="E51" s="121">
        <v>1836.233</v>
      </c>
      <c r="F51" s="121">
        <v>183.58</v>
      </c>
      <c r="G51" s="121">
        <v>925.535</v>
      </c>
      <c r="H51" s="121">
        <v>877.523</v>
      </c>
      <c r="I51" s="121">
        <v>1986.638</v>
      </c>
      <c r="J51" s="121">
        <v>379.869</v>
      </c>
      <c r="K51" s="121">
        <v>1845.847</v>
      </c>
      <c r="L51" s="121">
        <v>1597.155</v>
      </c>
      <c r="M51" s="121">
        <v>3822.871</v>
      </c>
    </row>
    <row r="52" spans="1:13" s="12" customFormat="1" ht="8.25" customHeight="1">
      <c r="A52" s="13" t="s">
        <v>52</v>
      </c>
      <c r="B52" s="37">
        <v>13.827</v>
      </c>
      <c r="C52" s="37">
        <v>58.06</v>
      </c>
      <c r="D52" s="37">
        <v>47.956</v>
      </c>
      <c r="E52" s="37">
        <v>119.843</v>
      </c>
      <c r="F52" s="37">
        <v>11.11</v>
      </c>
      <c r="G52" s="37">
        <v>60.025</v>
      </c>
      <c r="H52" s="37">
        <v>57.302</v>
      </c>
      <c r="I52" s="37">
        <v>128.437</v>
      </c>
      <c r="J52" s="37">
        <v>24.937</v>
      </c>
      <c r="K52" s="37">
        <v>118.085</v>
      </c>
      <c r="L52" s="37">
        <v>105.259</v>
      </c>
      <c r="M52" s="37">
        <v>248.281</v>
      </c>
    </row>
    <row r="53" spans="1:13" s="12" customFormat="1" ht="8.25" customHeight="1">
      <c r="A53" s="13" t="s">
        <v>53</v>
      </c>
      <c r="B53" s="37">
        <v>20.692</v>
      </c>
      <c r="C53" s="37">
        <v>92.692</v>
      </c>
      <c r="D53" s="37">
        <v>71.787</v>
      </c>
      <c r="E53" s="37">
        <v>185.171</v>
      </c>
      <c r="F53" s="37">
        <v>17.845</v>
      </c>
      <c r="G53" s="37">
        <v>96.231</v>
      </c>
      <c r="H53" s="37">
        <v>85.504</v>
      </c>
      <c r="I53" s="37">
        <v>199.581</v>
      </c>
      <c r="J53" s="37">
        <v>38.538</v>
      </c>
      <c r="K53" s="37">
        <v>188.923</v>
      </c>
      <c r="L53" s="37">
        <v>157.291</v>
      </c>
      <c r="M53" s="37">
        <v>384.752</v>
      </c>
    </row>
    <row r="54" spans="1:13" s="12" customFormat="1" ht="8.25" customHeight="1">
      <c r="A54" s="13" t="s">
        <v>54</v>
      </c>
      <c r="B54" s="37">
        <v>27.378</v>
      </c>
      <c r="C54" s="37">
        <v>111.585</v>
      </c>
      <c r="D54" s="37">
        <v>80.099</v>
      </c>
      <c r="E54" s="37">
        <v>219.061</v>
      </c>
      <c r="F54" s="37">
        <v>22.163</v>
      </c>
      <c r="G54" s="37">
        <v>113.047</v>
      </c>
      <c r="H54" s="37">
        <v>96.261</v>
      </c>
      <c r="I54" s="37">
        <v>231.471</v>
      </c>
      <c r="J54" s="37">
        <v>49.541</v>
      </c>
      <c r="K54" s="37">
        <v>224.631</v>
      </c>
      <c r="L54" s="37">
        <v>176.36</v>
      </c>
      <c r="M54" s="37">
        <v>450.532</v>
      </c>
    </row>
    <row r="55" spans="1:13" s="12" customFormat="1" ht="8.25" customHeight="1">
      <c r="A55" s="13" t="s">
        <v>55</v>
      </c>
      <c r="B55" s="37">
        <v>30.259</v>
      </c>
      <c r="C55" s="37">
        <v>149.098</v>
      </c>
      <c r="D55" s="37">
        <v>109.923</v>
      </c>
      <c r="E55" s="37">
        <v>289.28</v>
      </c>
      <c r="F55" s="37">
        <v>33.106</v>
      </c>
      <c r="G55" s="37">
        <v>141.666</v>
      </c>
      <c r="H55" s="37">
        <v>134.311</v>
      </c>
      <c r="I55" s="37">
        <v>309.083</v>
      </c>
      <c r="J55" s="37">
        <v>63.365</v>
      </c>
      <c r="K55" s="37">
        <v>290.764</v>
      </c>
      <c r="L55" s="37">
        <v>244.234</v>
      </c>
      <c r="M55" s="37">
        <v>598.363</v>
      </c>
    </row>
    <row r="56" spans="1:13" s="12" customFormat="1" ht="8.25" customHeight="1">
      <c r="A56" s="13" t="s">
        <v>56</v>
      </c>
      <c r="B56" s="37">
        <v>40.349</v>
      </c>
      <c r="C56" s="37">
        <v>211.339</v>
      </c>
      <c r="D56" s="37">
        <v>161.387</v>
      </c>
      <c r="E56" s="37">
        <v>413.076</v>
      </c>
      <c r="F56" s="37">
        <v>41.609</v>
      </c>
      <c r="G56" s="37">
        <v>208.863</v>
      </c>
      <c r="H56" s="37">
        <v>204.074</v>
      </c>
      <c r="I56" s="37">
        <v>454.545</v>
      </c>
      <c r="J56" s="37">
        <v>81.958</v>
      </c>
      <c r="K56" s="37">
        <v>420.202</v>
      </c>
      <c r="L56" s="37">
        <v>365.461</v>
      </c>
      <c r="M56" s="37">
        <v>867.621</v>
      </c>
    </row>
    <row r="57" spans="1:13" s="12" customFormat="1" ht="8.25" customHeight="1">
      <c r="A57" s="13" t="s">
        <v>57</v>
      </c>
      <c r="B57" s="37">
        <v>14.029</v>
      </c>
      <c r="C57" s="37">
        <v>69.975</v>
      </c>
      <c r="D57" s="37">
        <v>62.847</v>
      </c>
      <c r="E57" s="37">
        <v>146.852</v>
      </c>
      <c r="F57" s="37">
        <v>11.766</v>
      </c>
      <c r="G57" s="37">
        <v>70.108</v>
      </c>
      <c r="H57" s="37">
        <v>80.44</v>
      </c>
      <c r="I57" s="37">
        <v>162.314</v>
      </c>
      <c r="J57" s="37">
        <v>25.795</v>
      </c>
      <c r="K57" s="37">
        <v>140.084</v>
      </c>
      <c r="L57" s="37">
        <v>143.287</v>
      </c>
      <c r="M57" s="37">
        <v>309.166</v>
      </c>
    </row>
    <row r="58" spans="1:13" s="12" customFormat="1" ht="8.25" customHeight="1">
      <c r="A58" s="13" t="s">
        <v>58</v>
      </c>
      <c r="B58" s="37">
        <v>16.769</v>
      </c>
      <c r="C58" s="37">
        <v>77.479</v>
      </c>
      <c r="D58" s="37">
        <v>68.455</v>
      </c>
      <c r="E58" s="37">
        <v>162.703</v>
      </c>
      <c r="F58" s="37">
        <v>15.213</v>
      </c>
      <c r="G58" s="37">
        <v>79.456</v>
      </c>
      <c r="H58" s="37">
        <v>80.688</v>
      </c>
      <c r="I58" s="37">
        <v>175.357</v>
      </c>
      <c r="J58" s="37">
        <v>31.982</v>
      </c>
      <c r="K58" s="37">
        <v>156.935</v>
      </c>
      <c r="L58" s="37">
        <v>149.144</v>
      </c>
      <c r="M58" s="37">
        <v>338.06</v>
      </c>
    </row>
    <row r="59" spans="1:13" s="12" customFormat="1" ht="8.25" customHeight="1">
      <c r="A59" s="13" t="s">
        <v>59</v>
      </c>
      <c r="B59" s="37">
        <v>17.498</v>
      </c>
      <c r="C59" s="37">
        <v>81.507</v>
      </c>
      <c r="D59" s="37">
        <v>63.898</v>
      </c>
      <c r="E59" s="37">
        <v>162.903</v>
      </c>
      <c r="F59" s="37">
        <v>16.226</v>
      </c>
      <c r="G59" s="37">
        <v>83.34</v>
      </c>
      <c r="H59" s="37">
        <v>76.141</v>
      </c>
      <c r="I59" s="37">
        <v>175.708</v>
      </c>
      <c r="J59" s="37">
        <v>33.725</v>
      </c>
      <c r="K59" s="37">
        <v>164.847</v>
      </c>
      <c r="L59" s="37">
        <v>140.039</v>
      </c>
      <c r="M59" s="37">
        <v>338.611</v>
      </c>
    </row>
    <row r="60" spans="1:13" s="12" customFormat="1" ht="9">
      <c r="A60" s="12" t="s">
        <v>60</v>
      </c>
      <c r="B60" s="37">
        <v>15.487</v>
      </c>
      <c r="C60" s="37">
        <v>68.577</v>
      </c>
      <c r="D60" s="37">
        <v>53.278</v>
      </c>
      <c r="E60" s="37">
        <v>137.343</v>
      </c>
      <c r="F60" s="37">
        <v>14.542</v>
      </c>
      <c r="G60" s="37">
        <v>72.8</v>
      </c>
      <c r="H60" s="37">
        <v>62.801</v>
      </c>
      <c r="I60" s="37">
        <v>150.142</v>
      </c>
      <c r="J60" s="37">
        <v>30.029</v>
      </c>
      <c r="K60" s="37">
        <v>141.377</v>
      </c>
      <c r="L60" s="37">
        <v>116.079</v>
      </c>
      <c r="M60" s="37">
        <v>287.485</v>
      </c>
    </row>
    <row r="61" spans="1:13" s="12" customFormat="1" ht="8.25" customHeight="1">
      <c r="A61" s="100" t="s">
        <v>61</v>
      </c>
      <c r="B61" s="121">
        <v>164.099</v>
      </c>
      <c r="C61" s="121">
        <v>752.653</v>
      </c>
      <c r="D61" s="121">
        <v>631.437</v>
      </c>
      <c r="E61" s="121">
        <v>1548.19</v>
      </c>
      <c r="F61" s="121">
        <v>154.433</v>
      </c>
      <c r="G61" s="121">
        <v>770.674</v>
      </c>
      <c r="H61" s="121">
        <v>776.181</v>
      </c>
      <c r="I61" s="121">
        <v>1701.287</v>
      </c>
      <c r="J61" s="121">
        <v>318.532</v>
      </c>
      <c r="K61" s="121">
        <v>1523.327</v>
      </c>
      <c r="L61" s="121">
        <v>1407.618</v>
      </c>
      <c r="M61" s="121">
        <v>3249.477</v>
      </c>
    </row>
    <row r="62" spans="1:13" s="12" customFormat="1" ht="8.25" customHeight="1">
      <c r="A62" s="13" t="s">
        <v>185</v>
      </c>
      <c r="B62" s="37">
        <v>8.586</v>
      </c>
      <c r="C62" s="37">
        <v>39.282</v>
      </c>
      <c r="D62" s="37">
        <v>35.158</v>
      </c>
      <c r="E62" s="37">
        <v>83.026</v>
      </c>
      <c r="F62" s="37">
        <v>7.698</v>
      </c>
      <c r="G62" s="37">
        <v>39.903</v>
      </c>
      <c r="H62" s="37">
        <v>43.527</v>
      </c>
      <c r="I62" s="37">
        <v>91.128</v>
      </c>
      <c r="J62" s="37">
        <v>16.284</v>
      </c>
      <c r="K62" s="37">
        <v>79.184</v>
      </c>
      <c r="L62" s="37">
        <v>78.685</v>
      </c>
      <c r="M62" s="37">
        <v>174.153</v>
      </c>
    </row>
    <row r="63" spans="1:13" s="12" customFormat="1" ht="8.25" customHeight="1">
      <c r="A63" s="13" t="s">
        <v>62</v>
      </c>
      <c r="B63" s="37">
        <v>17.908</v>
      </c>
      <c r="C63" s="37">
        <v>77.911</v>
      </c>
      <c r="D63" s="37">
        <v>67.005</v>
      </c>
      <c r="E63" s="37">
        <v>162.823</v>
      </c>
      <c r="F63" s="37">
        <v>15.452</v>
      </c>
      <c r="G63" s="37">
        <v>80.281</v>
      </c>
      <c r="H63" s="37">
        <v>82.786</v>
      </c>
      <c r="I63" s="37">
        <v>178.519</v>
      </c>
      <c r="J63" s="37">
        <v>33.36</v>
      </c>
      <c r="K63" s="37">
        <v>158.192</v>
      </c>
      <c r="L63" s="37">
        <v>149.79</v>
      </c>
      <c r="M63" s="37">
        <v>341.342</v>
      </c>
    </row>
    <row r="64" spans="1:13" s="12" customFormat="1" ht="8.25" customHeight="1">
      <c r="A64" s="13" t="s">
        <v>63</v>
      </c>
      <c r="B64" s="37">
        <v>13.436</v>
      </c>
      <c r="C64" s="37">
        <v>58.833</v>
      </c>
      <c r="D64" s="37">
        <v>48.323</v>
      </c>
      <c r="E64" s="37">
        <v>120.592</v>
      </c>
      <c r="F64" s="37">
        <v>11.418</v>
      </c>
      <c r="G64" s="37">
        <v>63.043</v>
      </c>
      <c r="H64" s="37">
        <v>58.776</v>
      </c>
      <c r="I64" s="37">
        <v>133.237</v>
      </c>
      <c r="J64" s="37">
        <v>24.855</v>
      </c>
      <c r="K64" s="37">
        <v>121.876</v>
      </c>
      <c r="L64" s="37">
        <v>107.099</v>
      </c>
      <c r="M64" s="37">
        <v>253.829</v>
      </c>
    </row>
    <row r="65" spans="1:13" s="12" customFormat="1" ht="8.25" customHeight="1">
      <c r="A65" s="13" t="s">
        <v>64</v>
      </c>
      <c r="B65" s="37">
        <v>43.875</v>
      </c>
      <c r="C65" s="37">
        <v>200.85</v>
      </c>
      <c r="D65" s="37">
        <v>169.297</v>
      </c>
      <c r="E65" s="37">
        <v>414.022</v>
      </c>
      <c r="F65" s="37">
        <v>43.108</v>
      </c>
      <c r="G65" s="37">
        <v>208.744</v>
      </c>
      <c r="H65" s="37">
        <v>209.381</v>
      </c>
      <c r="I65" s="37">
        <v>461.232</v>
      </c>
      <c r="J65" s="37">
        <v>86.982</v>
      </c>
      <c r="K65" s="37">
        <v>409.594</v>
      </c>
      <c r="L65" s="37">
        <v>378.678</v>
      </c>
      <c r="M65" s="37">
        <v>875.254</v>
      </c>
    </row>
    <row r="66" spans="1:13" s="12" customFormat="1" ht="8.25" customHeight="1">
      <c r="A66" s="13" t="s">
        <v>65</v>
      </c>
      <c r="B66" s="37">
        <v>13.422</v>
      </c>
      <c r="C66" s="37">
        <v>66.13</v>
      </c>
      <c r="D66" s="37">
        <v>60.745</v>
      </c>
      <c r="E66" s="37">
        <v>140.297</v>
      </c>
      <c r="F66" s="37">
        <v>14.128</v>
      </c>
      <c r="G66" s="37">
        <v>65.375</v>
      </c>
      <c r="H66" s="37">
        <v>75.416</v>
      </c>
      <c r="I66" s="37">
        <v>154.918</v>
      </c>
      <c r="J66" s="37">
        <v>27.55</v>
      </c>
      <c r="K66" s="37">
        <v>131.505</v>
      </c>
      <c r="L66" s="37">
        <v>136.16</v>
      </c>
      <c r="M66" s="37">
        <v>295.215</v>
      </c>
    </row>
    <row r="67" spans="1:13" s="12" customFormat="1" ht="8.25" customHeight="1">
      <c r="A67" s="13" t="s">
        <v>66</v>
      </c>
      <c r="B67" s="37">
        <v>18.757</v>
      </c>
      <c r="C67" s="37">
        <v>88.401</v>
      </c>
      <c r="D67" s="37">
        <v>67.859</v>
      </c>
      <c r="E67" s="37">
        <v>175.018</v>
      </c>
      <c r="F67" s="37">
        <v>16.838</v>
      </c>
      <c r="G67" s="37">
        <v>88.028</v>
      </c>
      <c r="H67" s="37">
        <v>83.946</v>
      </c>
      <c r="I67" s="37">
        <v>188.812</v>
      </c>
      <c r="J67" s="37">
        <v>35.595</v>
      </c>
      <c r="K67" s="37">
        <v>176.429</v>
      </c>
      <c r="L67" s="37">
        <v>151.805</v>
      </c>
      <c r="M67" s="37">
        <v>363.829</v>
      </c>
    </row>
    <row r="68" spans="1:13" s="12" customFormat="1" ht="8.25" customHeight="1">
      <c r="A68" s="13" t="s">
        <v>67</v>
      </c>
      <c r="B68" s="37">
        <v>15.701</v>
      </c>
      <c r="C68" s="37">
        <v>70.663</v>
      </c>
      <c r="D68" s="37">
        <v>58.001</v>
      </c>
      <c r="E68" s="37">
        <v>144.365</v>
      </c>
      <c r="F68" s="37">
        <v>14.589</v>
      </c>
      <c r="G68" s="37">
        <v>72.038</v>
      </c>
      <c r="H68" s="37">
        <v>68.928</v>
      </c>
      <c r="I68" s="37">
        <v>155.555</v>
      </c>
      <c r="J68" s="37">
        <v>30.29</v>
      </c>
      <c r="K68" s="37">
        <v>142.701</v>
      </c>
      <c r="L68" s="37">
        <v>126.929</v>
      </c>
      <c r="M68" s="37">
        <v>299.92</v>
      </c>
    </row>
    <row r="69" spans="1:13" s="12" customFormat="1" ht="8.25" customHeight="1">
      <c r="A69" s="13" t="s">
        <v>68</v>
      </c>
      <c r="B69" s="37">
        <v>11.98</v>
      </c>
      <c r="C69" s="37">
        <v>53.493</v>
      </c>
      <c r="D69" s="37">
        <v>45.353</v>
      </c>
      <c r="E69" s="37">
        <v>110.826</v>
      </c>
      <c r="F69" s="37">
        <v>10.773</v>
      </c>
      <c r="G69" s="37">
        <v>55.385</v>
      </c>
      <c r="H69" s="37">
        <v>56.196</v>
      </c>
      <c r="I69" s="37">
        <v>122.355</v>
      </c>
      <c r="J69" s="37">
        <v>22.753</v>
      </c>
      <c r="K69" s="37">
        <v>108.879</v>
      </c>
      <c r="L69" s="37">
        <v>101.549</v>
      </c>
      <c r="M69" s="37">
        <v>233.181</v>
      </c>
    </row>
    <row r="70" spans="1:13" s="12" customFormat="1" ht="8.25" customHeight="1">
      <c r="A70" s="13" t="s">
        <v>69</v>
      </c>
      <c r="B70" s="37">
        <v>9.126</v>
      </c>
      <c r="C70" s="37">
        <v>44.403</v>
      </c>
      <c r="D70" s="37">
        <v>39.864</v>
      </c>
      <c r="E70" s="37">
        <v>93.394</v>
      </c>
      <c r="F70" s="37">
        <v>9.155</v>
      </c>
      <c r="G70" s="37">
        <v>45.321</v>
      </c>
      <c r="H70" s="37">
        <v>48.71</v>
      </c>
      <c r="I70" s="37">
        <v>103.186</v>
      </c>
      <c r="J70" s="37">
        <v>18.281</v>
      </c>
      <c r="K70" s="37">
        <v>89.725</v>
      </c>
      <c r="L70" s="37">
        <v>88.574</v>
      </c>
      <c r="M70" s="37">
        <v>196.58</v>
      </c>
    </row>
    <row r="71" spans="1:13" s="12" customFormat="1" ht="9">
      <c r="A71" s="12" t="s">
        <v>70</v>
      </c>
      <c r="B71" s="37">
        <v>11.307</v>
      </c>
      <c r="C71" s="37">
        <v>52.687</v>
      </c>
      <c r="D71" s="37">
        <v>39.833</v>
      </c>
      <c r="E71" s="37">
        <v>103.827</v>
      </c>
      <c r="F71" s="37">
        <v>11.275</v>
      </c>
      <c r="G71" s="37">
        <v>52.556</v>
      </c>
      <c r="H71" s="37">
        <v>48.516</v>
      </c>
      <c r="I71" s="37">
        <v>112.347</v>
      </c>
      <c r="J71" s="37">
        <v>22.583</v>
      </c>
      <c r="K71" s="37">
        <v>105.243</v>
      </c>
      <c r="L71" s="37">
        <v>88.349</v>
      </c>
      <c r="M71" s="37">
        <v>216.174</v>
      </c>
    </row>
    <row r="72" spans="1:13" s="12" customFormat="1" ht="9">
      <c r="A72" s="100" t="s">
        <v>71</v>
      </c>
      <c r="B72" s="121">
        <v>40.22</v>
      </c>
      <c r="C72" s="121">
        <v>176.209</v>
      </c>
      <c r="D72" s="121">
        <v>149.933</v>
      </c>
      <c r="E72" s="121">
        <v>366.363</v>
      </c>
      <c r="F72" s="121">
        <v>37.937</v>
      </c>
      <c r="G72" s="121">
        <v>183.072</v>
      </c>
      <c r="H72" s="121">
        <v>183.836</v>
      </c>
      <c r="I72" s="121">
        <v>404.846</v>
      </c>
      <c r="J72" s="121">
        <v>78.158</v>
      </c>
      <c r="K72" s="121">
        <v>359.282</v>
      </c>
      <c r="L72" s="121">
        <v>333.77</v>
      </c>
      <c r="M72" s="121">
        <v>771.209</v>
      </c>
    </row>
    <row r="73" spans="1:13" s="12" customFormat="1" ht="9">
      <c r="A73" s="13" t="s">
        <v>72</v>
      </c>
      <c r="B73" s="37">
        <v>29.883</v>
      </c>
      <c r="C73" s="37">
        <v>133.616</v>
      </c>
      <c r="D73" s="37">
        <v>108.107</v>
      </c>
      <c r="E73" s="37">
        <v>271.606</v>
      </c>
      <c r="F73" s="37">
        <v>28.941</v>
      </c>
      <c r="G73" s="37">
        <v>135.853</v>
      </c>
      <c r="H73" s="37">
        <v>133.99</v>
      </c>
      <c r="I73" s="37">
        <v>298.784</v>
      </c>
      <c r="J73" s="37">
        <v>58.824</v>
      </c>
      <c r="K73" s="37">
        <v>269.469</v>
      </c>
      <c r="L73" s="37">
        <v>242.098</v>
      </c>
      <c r="M73" s="37">
        <v>570.39</v>
      </c>
    </row>
    <row r="74" spans="1:13" s="12" customFormat="1" ht="9">
      <c r="A74" s="12" t="s">
        <v>73</v>
      </c>
      <c r="B74" s="37">
        <v>10.337</v>
      </c>
      <c r="C74" s="37">
        <v>42.594</v>
      </c>
      <c r="D74" s="37">
        <v>41.826</v>
      </c>
      <c r="E74" s="37">
        <v>94.757</v>
      </c>
      <c r="F74" s="37">
        <v>8.997</v>
      </c>
      <c r="G74" s="37">
        <v>47.219</v>
      </c>
      <c r="H74" s="37">
        <v>49.846</v>
      </c>
      <c r="I74" s="37">
        <v>106.062</v>
      </c>
      <c r="J74" s="37">
        <v>19.334</v>
      </c>
      <c r="K74" s="37">
        <v>89.813</v>
      </c>
      <c r="L74" s="37">
        <v>91.672</v>
      </c>
      <c r="M74" s="37">
        <v>200.819</v>
      </c>
    </row>
    <row r="75" spans="1:13" s="12" customFormat="1" ht="9">
      <c r="A75" s="100" t="s">
        <v>74</v>
      </c>
      <c r="B75" s="121">
        <v>73.324</v>
      </c>
      <c r="C75" s="121">
        <v>311.5</v>
      </c>
      <c r="D75" s="121">
        <v>255.967</v>
      </c>
      <c r="E75" s="121">
        <v>640.791</v>
      </c>
      <c r="F75" s="121">
        <v>68.455</v>
      </c>
      <c r="G75" s="121">
        <v>313.946</v>
      </c>
      <c r="H75" s="121">
        <v>310.923</v>
      </c>
      <c r="I75" s="121">
        <v>693.324</v>
      </c>
      <c r="J75" s="121">
        <v>141.779</v>
      </c>
      <c r="K75" s="121">
        <v>625.446</v>
      </c>
      <c r="L75" s="121">
        <v>566.891</v>
      </c>
      <c r="M75" s="121">
        <v>1334.115</v>
      </c>
    </row>
    <row r="76" spans="1:13" s="12" customFormat="1" ht="9">
      <c r="A76" s="13" t="s">
        <v>75</v>
      </c>
      <c r="B76" s="37">
        <v>17.364</v>
      </c>
      <c r="C76" s="37">
        <v>73.206</v>
      </c>
      <c r="D76" s="37">
        <v>59.548</v>
      </c>
      <c r="E76" s="37">
        <v>150.118</v>
      </c>
      <c r="F76" s="37">
        <v>15.621</v>
      </c>
      <c r="G76" s="37">
        <v>73.626</v>
      </c>
      <c r="H76" s="37">
        <v>71.63</v>
      </c>
      <c r="I76" s="37">
        <v>160.878</v>
      </c>
      <c r="J76" s="37">
        <v>32.985</v>
      </c>
      <c r="K76" s="37">
        <v>146.832</v>
      </c>
      <c r="L76" s="37">
        <v>131.178</v>
      </c>
      <c r="M76" s="37">
        <v>310.996</v>
      </c>
    </row>
    <row r="77" spans="1:13" s="12" customFormat="1" ht="9">
      <c r="A77" s="13" t="s">
        <v>76</v>
      </c>
      <c r="B77" s="37">
        <v>22.766</v>
      </c>
      <c r="C77" s="37">
        <v>97.859</v>
      </c>
      <c r="D77" s="37">
        <v>75.639</v>
      </c>
      <c r="E77" s="37">
        <v>196.263</v>
      </c>
      <c r="F77" s="37">
        <v>20.159</v>
      </c>
      <c r="G77" s="37">
        <v>98.524</v>
      </c>
      <c r="H77" s="37">
        <v>95.578</v>
      </c>
      <c r="I77" s="37">
        <v>214.261</v>
      </c>
      <c r="J77" s="37">
        <v>42.925</v>
      </c>
      <c r="K77" s="37">
        <v>196.383</v>
      </c>
      <c r="L77" s="37">
        <v>171.216</v>
      </c>
      <c r="M77" s="37">
        <v>410.524</v>
      </c>
    </row>
    <row r="78" spans="1:13" s="12" customFormat="1" ht="9">
      <c r="A78" s="13" t="s">
        <v>77</v>
      </c>
      <c r="B78" s="37">
        <v>15.638</v>
      </c>
      <c r="C78" s="37">
        <v>64.453</v>
      </c>
      <c r="D78" s="37">
        <v>52.863</v>
      </c>
      <c r="E78" s="37">
        <v>132.955</v>
      </c>
      <c r="F78" s="37">
        <v>13.888</v>
      </c>
      <c r="G78" s="37">
        <v>63.374</v>
      </c>
      <c r="H78" s="37">
        <v>65.989</v>
      </c>
      <c r="I78" s="37">
        <v>143.252</v>
      </c>
      <c r="J78" s="37">
        <v>29.527</v>
      </c>
      <c r="K78" s="37">
        <v>127.827</v>
      </c>
      <c r="L78" s="37">
        <v>118.852</v>
      </c>
      <c r="M78" s="37">
        <v>276.207</v>
      </c>
    </row>
    <row r="79" spans="1:13" s="12" customFormat="1" ht="9">
      <c r="A79" s="12" t="s">
        <v>78</v>
      </c>
      <c r="B79" s="37">
        <v>9.833</v>
      </c>
      <c r="C79" s="37">
        <v>40.81</v>
      </c>
      <c r="D79" s="37">
        <v>37.272</v>
      </c>
      <c r="E79" s="37">
        <v>87.914</v>
      </c>
      <c r="F79" s="37">
        <v>10.194</v>
      </c>
      <c r="G79" s="37">
        <v>42.204</v>
      </c>
      <c r="H79" s="37">
        <v>43.189</v>
      </c>
      <c r="I79" s="37">
        <v>95.587</v>
      </c>
      <c r="J79" s="37">
        <v>20.027</v>
      </c>
      <c r="K79" s="37">
        <v>83.014</v>
      </c>
      <c r="L79" s="37">
        <v>80.461</v>
      </c>
      <c r="M79" s="37">
        <v>183.501</v>
      </c>
    </row>
    <row r="80" spans="1:13" s="12" customFormat="1" ht="9">
      <c r="A80" s="13" t="s">
        <v>154</v>
      </c>
      <c r="B80" s="37">
        <v>7.724</v>
      </c>
      <c r="C80" s="37">
        <v>35.172</v>
      </c>
      <c r="D80" s="37">
        <v>30.645</v>
      </c>
      <c r="E80" s="37">
        <v>73.541</v>
      </c>
      <c r="F80" s="37">
        <v>8.592</v>
      </c>
      <c r="G80" s="37">
        <v>36.217</v>
      </c>
      <c r="H80" s="37">
        <v>34.538</v>
      </c>
      <c r="I80" s="37">
        <v>79.347</v>
      </c>
      <c r="J80" s="37">
        <v>16.316</v>
      </c>
      <c r="K80" s="37">
        <v>71.389</v>
      </c>
      <c r="L80" s="37">
        <v>65.183</v>
      </c>
      <c r="M80" s="37">
        <v>152.888</v>
      </c>
    </row>
    <row r="81" spans="1:13" s="12" customFormat="1" ht="9">
      <c r="A81" s="100" t="s">
        <v>79</v>
      </c>
      <c r="B81" s="121">
        <v>284.784</v>
      </c>
      <c r="C81" s="121">
        <v>1244.82</v>
      </c>
      <c r="D81" s="121">
        <v>878.909</v>
      </c>
      <c r="E81" s="121">
        <v>2408.514</v>
      </c>
      <c r="F81" s="121">
        <v>264.87</v>
      </c>
      <c r="G81" s="121">
        <v>1285.104</v>
      </c>
      <c r="H81" s="121">
        <v>1086.335</v>
      </c>
      <c r="I81" s="121">
        <v>2636.308</v>
      </c>
      <c r="J81" s="121">
        <v>549.654</v>
      </c>
      <c r="K81" s="121">
        <v>2529.924</v>
      </c>
      <c r="L81" s="121">
        <v>1965.244</v>
      </c>
      <c r="M81" s="121">
        <v>5044.822</v>
      </c>
    </row>
    <row r="82" spans="1:13" s="12" customFormat="1" ht="9">
      <c r="A82" s="13" t="s">
        <v>80</v>
      </c>
      <c r="B82" s="37">
        <v>13.103</v>
      </c>
      <c r="C82" s="37">
        <v>70.322</v>
      </c>
      <c r="D82" s="37">
        <v>51.628</v>
      </c>
      <c r="E82" s="37">
        <v>135.054</v>
      </c>
      <c r="F82" s="37">
        <v>15.347</v>
      </c>
      <c r="G82" s="37">
        <v>65.992</v>
      </c>
      <c r="H82" s="37">
        <v>62.488</v>
      </c>
      <c r="I82" s="37">
        <v>143.826</v>
      </c>
      <c r="J82" s="37">
        <v>28.45</v>
      </c>
      <c r="K82" s="37">
        <v>136.314</v>
      </c>
      <c r="L82" s="37">
        <v>114.116</v>
      </c>
      <c r="M82" s="37">
        <v>278.88</v>
      </c>
    </row>
    <row r="83" spans="1:13" s="12" customFormat="1" ht="9">
      <c r="A83" s="13" t="s">
        <v>81</v>
      </c>
      <c r="B83" s="37">
        <v>8.215</v>
      </c>
      <c r="C83" s="37">
        <v>31.436</v>
      </c>
      <c r="D83" s="37">
        <v>28.323</v>
      </c>
      <c r="E83" s="37">
        <v>67.974</v>
      </c>
      <c r="F83" s="37">
        <v>6.666</v>
      </c>
      <c r="G83" s="37">
        <v>32.18</v>
      </c>
      <c r="H83" s="37">
        <v>32.183</v>
      </c>
      <c r="I83" s="37">
        <v>71.03</v>
      </c>
      <c r="J83" s="37">
        <v>14.881</v>
      </c>
      <c r="K83" s="37">
        <v>63.616</v>
      </c>
      <c r="L83" s="37">
        <v>60.507</v>
      </c>
      <c r="M83" s="37">
        <v>139.004</v>
      </c>
    </row>
    <row r="84" spans="1:13" s="12" customFormat="1" ht="9">
      <c r="A84" s="13" t="s">
        <v>82</v>
      </c>
      <c r="B84" s="37">
        <v>203.844</v>
      </c>
      <c r="C84" s="37">
        <v>916.382</v>
      </c>
      <c r="D84" s="37">
        <v>634.043</v>
      </c>
      <c r="E84" s="37">
        <v>1754.268</v>
      </c>
      <c r="F84" s="37">
        <v>195.442</v>
      </c>
      <c r="G84" s="37">
        <v>953.651</v>
      </c>
      <c r="H84" s="37">
        <v>799.833</v>
      </c>
      <c r="I84" s="37">
        <v>1948.926</v>
      </c>
      <c r="J84" s="37">
        <v>399.286</v>
      </c>
      <c r="K84" s="37">
        <v>1870.033</v>
      </c>
      <c r="L84" s="37">
        <v>1433.876</v>
      </c>
      <c r="M84" s="37">
        <v>3703.194</v>
      </c>
    </row>
    <row r="85" spans="1:13" s="12" customFormat="1" ht="9">
      <c r="A85" s="12" t="s">
        <v>83</v>
      </c>
      <c r="B85" s="37">
        <v>32.727</v>
      </c>
      <c r="C85" s="37">
        <v>124.583</v>
      </c>
      <c r="D85" s="37">
        <v>84.513</v>
      </c>
      <c r="E85" s="37">
        <v>241.823</v>
      </c>
      <c r="F85" s="37">
        <v>25.507</v>
      </c>
      <c r="G85" s="37">
        <v>128.08</v>
      </c>
      <c r="H85" s="37">
        <v>97.993</v>
      </c>
      <c r="I85" s="37">
        <v>251.581</v>
      </c>
      <c r="J85" s="37">
        <v>58.234</v>
      </c>
      <c r="K85" s="37">
        <v>252.664</v>
      </c>
      <c r="L85" s="37">
        <v>182.506</v>
      </c>
      <c r="M85" s="37">
        <v>493.404</v>
      </c>
    </row>
    <row r="86" spans="1:13" s="12" customFormat="1" ht="9">
      <c r="A86" s="13" t="s">
        <v>84</v>
      </c>
      <c r="B86" s="37">
        <v>26.896</v>
      </c>
      <c r="C86" s="37">
        <v>102.096</v>
      </c>
      <c r="D86" s="37">
        <v>80.402</v>
      </c>
      <c r="E86" s="37">
        <v>209.394</v>
      </c>
      <c r="F86" s="37">
        <v>21.908</v>
      </c>
      <c r="G86" s="37">
        <v>105.201</v>
      </c>
      <c r="H86" s="37">
        <v>93.837</v>
      </c>
      <c r="I86" s="37">
        <v>220.946</v>
      </c>
      <c r="J86" s="37">
        <v>48.803</v>
      </c>
      <c r="K86" s="37">
        <v>207.297</v>
      </c>
      <c r="L86" s="37">
        <v>174.239</v>
      </c>
      <c r="M86" s="37">
        <v>430.34</v>
      </c>
    </row>
    <row r="87" spans="1:13" s="12" customFormat="1" ht="9">
      <c r="A87" s="100" t="s">
        <v>85</v>
      </c>
      <c r="B87" s="121">
        <v>65.063</v>
      </c>
      <c r="C87" s="121">
        <v>274.219</v>
      </c>
      <c r="D87" s="121">
        <v>216.635</v>
      </c>
      <c r="E87" s="121">
        <v>555.917</v>
      </c>
      <c r="F87" s="121">
        <v>61.376</v>
      </c>
      <c r="G87" s="121">
        <v>275.447</v>
      </c>
      <c r="H87" s="121">
        <v>259.825</v>
      </c>
      <c r="I87" s="121">
        <v>596.648</v>
      </c>
      <c r="J87" s="121">
        <v>126.438</v>
      </c>
      <c r="K87" s="121">
        <v>549.667</v>
      </c>
      <c r="L87" s="121">
        <v>476.46</v>
      </c>
      <c r="M87" s="121">
        <v>1152.565</v>
      </c>
    </row>
    <row r="88" spans="1:13" s="12" customFormat="1" ht="9">
      <c r="A88" s="13" t="s">
        <v>86</v>
      </c>
      <c r="B88" s="37">
        <v>13.611</v>
      </c>
      <c r="C88" s="37">
        <v>65.276</v>
      </c>
      <c r="D88" s="37">
        <v>49.882</v>
      </c>
      <c r="E88" s="37">
        <v>128.769</v>
      </c>
      <c r="F88" s="37">
        <v>14.356</v>
      </c>
      <c r="G88" s="37">
        <v>61.733</v>
      </c>
      <c r="H88" s="37">
        <v>59.476</v>
      </c>
      <c r="I88" s="37">
        <v>135.565</v>
      </c>
      <c r="J88" s="37">
        <v>27.967</v>
      </c>
      <c r="K88" s="37">
        <v>127.009</v>
      </c>
      <c r="L88" s="37">
        <v>109.358</v>
      </c>
      <c r="M88" s="37">
        <v>264.333</v>
      </c>
    </row>
    <row r="89" spans="1:13" s="12" customFormat="1" ht="9">
      <c r="A89" s="13" t="s">
        <v>87</v>
      </c>
      <c r="B89" s="37">
        <v>15.302</v>
      </c>
      <c r="C89" s="37">
        <v>65.19</v>
      </c>
      <c r="D89" s="37">
        <v>50.315</v>
      </c>
      <c r="E89" s="37">
        <v>130.807</v>
      </c>
      <c r="F89" s="37">
        <v>15.092</v>
      </c>
      <c r="G89" s="37">
        <v>64.395</v>
      </c>
      <c r="H89" s="37">
        <v>59.513</v>
      </c>
      <c r="I89" s="37">
        <v>139</v>
      </c>
      <c r="J89" s="37">
        <v>30.393</v>
      </c>
      <c r="K89" s="37">
        <v>129.585</v>
      </c>
      <c r="L89" s="37">
        <v>109.828</v>
      </c>
      <c r="M89" s="37">
        <v>269.807</v>
      </c>
    </row>
    <row r="90" spans="1:13" s="12" customFormat="1" ht="9">
      <c r="A90" s="12" t="s">
        <v>88</v>
      </c>
      <c r="B90" s="37">
        <v>16.148</v>
      </c>
      <c r="C90" s="37">
        <v>65.897</v>
      </c>
      <c r="D90" s="37">
        <v>50.185</v>
      </c>
      <c r="E90" s="37">
        <v>132.23</v>
      </c>
      <c r="F90" s="37">
        <v>15.048</v>
      </c>
      <c r="G90" s="37">
        <v>67.519</v>
      </c>
      <c r="H90" s="37">
        <v>63.07</v>
      </c>
      <c r="I90" s="37">
        <v>145.637</v>
      </c>
      <c r="J90" s="37">
        <v>31.196</v>
      </c>
      <c r="K90" s="37">
        <v>133.416</v>
      </c>
      <c r="L90" s="37">
        <v>113.255</v>
      </c>
      <c r="M90" s="37">
        <v>277.867</v>
      </c>
    </row>
    <row r="91" spans="1:13" s="12" customFormat="1" ht="9">
      <c r="A91" s="13" t="s">
        <v>89</v>
      </c>
      <c r="B91" s="37">
        <v>20.002</v>
      </c>
      <c r="C91" s="37">
        <v>77.856</v>
      </c>
      <c r="D91" s="37">
        <v>66.254</v>
      </c>
      <c r="E91" s="37">
        <v>164.112</v>
      </c>
      <c r="F91" s="37">
        <v>16.881</v>
      </c>
      <c r="G91" s="37">
        <v>81.801</v>
      </c>
      <c r="H91" s="37">
        <v>77.765</v>
      </c>
      <c r="I91" s="37">
        <v>176.447</v>
      </c>
      <c r="J91" s="37">
        <v>36.883</v>
      </c>
      <c r="K91" s="37">
        <v>159.657</v>
      </c>
      <c r="L91" s="37">
        <v>144.019</v>
      </c>
      <c r="M91" s="37">
        <v>340.558</v>
      </c>
    </row>
    <row r="92" spans="1:13" s="12" customFormat="1" ht="9">
      <c r="A92" s="100" t="s">
        <v>90</v>
      </c>
      <c r="B92" s="121">
        <v>16.284</v>
      </c>
      <c r="C92" s="121">
        <v>64.128</v>
      </c>
      <c r="D92" s="121">
        <v>52.737</v>
      </c>
      <c r="E92" s="121">
        <v>133.149</v>
      </c>
      <c r="F92" s="121">
        <v>15.069</v>
      </c>
      <c r="G92" s="121">
        <v>62.759</v>
      </c>
      <c r="H92" s="121">
        <v>62.796</v>
      </c>
      <c r="I92" s="121">
        <v>140.624</v>
      </c>
      <c r="J92" s="121">
        <v>31.353</v>
      </c>
      <c r="K92" s="121">
        <v>126.887</v>
      </c>
      <c r="L92" s="121">
        <v>115.533</v>
      </c>
      <c r="M92" s="121">
        <v>273.773</v>
      </c>
    </row>
    <row r="93" spans="1:13" s="12" customFormat="1" ht="9">
      <c r="A93" s="12" t="s">
        <v>91</v>
      </c>
      <c r="B93" s="37">
        <v>12.224</v>
      </c>
      <c r="C93" s="37">
        <v>46.545</v>
      </c>
      <c r="D93" s="37">
        <v>37.135</v>
      </c>
      <c r="E93" s="37">
        <v>95.903</v>
      </c>
      <c r="F93" s="37">
        <v>10.832</v>
      </c>
      <c r="G93" s="37">
        <v>46.106</v>
      </c>
      <c r="H93" s="37">
        <v>44.831</v>
      </c>
      <c r="I93" s="37">
        <v>101.77</v>
      </c>
      <c r="J93" s="37">
        <v>23.056</v>
      </c>
      <c r="K93" s="37">
        <v>92.651</v>
      </c>
      <c r="L93" s="37">
        <v>81.966</v>
      </c>
      <c r="M93" s="37">
        <v>197.673</v>
      </c>
    </row>
    <row r="94" spans="1:13" s="12" customFormat="1" ht="9">
      <c r="A94" s="13" t="s">
        <v>92</v>
      </c>
      <c r="B94" s="37">
        <v>4.06</v>
      </c>
      <c r="C94" s="37">
        <v>17.584</v>
      </c>
      <c r="D94" s="37">
        <v>15.602</v>
      </c>
      <c r="E94" s="37">
        <v>37.246</v>
      </c>
      <c r="F94" s="37">
        <v>4.237</v>
      </c>
      <c r="G94" s="37">
        <v>16.652</v>
      </c>
      <c r="H94" s="37">
        <v>17.965</v>
      </c>
      <c r="I94" s="37">
        <v>38.854</v>
      </c>
      <c r="J94" s="37">
        <v>8.297</v>
      </c>
      <c r="K94" s="37">
        <v>34.236</v>
      </c>
      <c r="L94" s="37">
        <v>33.567</v>
      </c>
      <c r="M94" s="37">
        <v>76.1</v>
      </c>
    </row>
    <row r="95" spans="1:13" s="12" customFormat="1" ht="9">
      <c r="A95" s="100" t="s">
        <v>93</v>
      </c>
      <c r="B95" s="121">
        <v>361.498</v>
      </c>
      <c r="C95" s="121">
        <v>1224.564</v>
      </c>
      <c r="D95" s="121">
        <v>797.73</v>
      </c>
      <c r="E95" s="121">
        <v>2383.792</v>
      </c>
      <c r="F95" s="121">
        <v>343.463</v>
      </c>
      <c r="G95" s="121">
        <v>1258.894</v>
      </c>
      <c r="H95" s="121">
        <v>961.344</v>
      </c>
      <c r="I95" s="121">
        <v>2563.701</v>
      </c>
      <c r="J95" s="121">
        <v>704.961</v>
      </c>
      <c r="K95" s="121">
        <v>2483.458</v>
      </c>
      <c r="L95" s="121">
        <v>1759.073</v>
      </c>
      <c r="M95" s="121">
        <v>4947.493</v>
      </c>
    </row>
    <row r="96" spans="1:13" s="12" customFormat="1" ht="9">
      <c r="A96" s="13" t="s">
        <v>94</v>
      </c>
      <c r="B96" s="37">
        <v>57.428</v>
      </c>
      <c r="C96" s="37">
        <v>199.326</v>
      </c>
      <c r="D96" s="37">
        <v>119.516</v>
      </c>
      <c r="E96" s="37">
        <v>376.27</v>
      </c>
      <c r="F96" s="37">
        <v>55.671</v>
      </c>
      <c r="G96" s="37">
        <v>202.242</v>
      </c>
      <c r="H96" s="37">
        <v>143.076</v>
      </c>
      <c r="I96" s="37">
        <v>400.989</v>
      </c>
      <c r="J96" s="37">
        <v>113.099</v>
      </c>
      <c r="K96" s="37">
        <v>401.568</v>
      </c>
      <c r="L96" s="37">
        <v>262.592</v>
      </c>
      <c r="M96" s="37">
        <v>777.259</v>
      </c>
    </row>
    <row r="97" spans="1:13" s="12" customFormat="1" ht="9">
      <c r="A97" s="13" t="s">
        <v>95</v>
      </c>
      <c r="B97" s="37">
        <v>15.943</v>
      </c>
      <c r="C97" s="37">
        <v>56.929</v>
      </c>
      <c r="D97" s="37">
        <v>45.171</v>
      </c>
      <c r="E97" s="37">
        <v>118.043</v>
      </c>
      <c r="F97" s="37">
        <v>15.063</v>
      </c>
      <c r="G97" s="37">
        <v>58.088</v>
      </c>
      <c r="H97" s="37">
        <v>53.064</v>
      </c>
      <c r="I97" s="37">
        <v>126.215</v>
      </c>
      <c r="J97" s="37">
        <v>31.006</v>
      </c>
      <c r="K97" s="37">
        <v>115.018</v>
      </c>
      <c r="L97" s="37">
        <v>98.234</v>
      </c>
      <c r="M97" s="37">
        <v>244.258</v>
      </c>
    </row>
    <row r="98" spans="1:13" s="12" customFormat="1" ht="9">
      <c r="A98" s="13" t="s">
        <v>96</v>
      </c>
      <c r="B98" s="37">
        <v>196.032</v>
      </c>
      <c r="C98" s="37">
        <v>648.468</v>
      </c>
      <c r="D98" s="37">
        <v>405.075</v>
      </c>
      <c r="E98" s="37">
        <v>1249.575</v>
      </c>
      <c r="F98" s="37">
        <v>194.068</v>
      </c>
      <c r="G98" s="37">
        <v>671.83</v>
      </c>
      <c r="H98" s="37">
        <v>490.103</v>
      </c>
      <c r="I98" s="37">
        <v>1356</v>
      </c>
      <c r="J98" s="37">
        <v>390.1</v>
      </c>
      <c r="K98" s="37">
        <v>1320.298</v>
      </c>
      <c r="L98" s="37">
        <v>895.178</v>
      </c>
      <c r="M98" s="37">
        <v>2605.576</v>
      </c>
    </row>
    <row r="99" spans="1:13" s="12" customFormat="1" ht="9">
      <c r="A99" s="12" t="s">
        <v>97</v>
      </c>
      <c r="B99" s="37">
        <v>27.986</v>
      </c>
      <c r="C99" s="37">
        <v>85.292</v>
      </c>
      <c r="D99" s="37">
        <v>66.168</v>
      </c>
      <c r="E99" s="37">
        <v>179.445</v>
      </c>
      <c r="F99" s="37">
        <v>18.609</v>
      </c>
      <c r="G99" s="37">
        <v>92.325</v>
      </c>
      <c r="H99" s="37">
        <v>79.021</v>
      </c>
      <c r="I99" s="37">
        <v>189.955</v>
      </c>
      <c r="J99" s="37">
        <v>46.595</v>
      </c>
      <c r="K99" s="37">
        <v>177.616</v>
      </c>
      <c r="L99" s="37">
        <v>145.189</v>
      </c>
      <c r="M99" s="37">
        <v>369.4</v>
      </c>
    </row>
    <row r="100" spans="1:13" s="12" customFormat="1" ht="9">
      <c r="A100" s="13" t="s">
        <v>98</v>
      </c>
      <c r="B100" s="37">
        <v>64.11</v>
      </c>
      <c r="C100" s="37">
        <v>234.549</v>
      </c>
      <c r="D100" s="37">
        <v>161.8</v>
      </c>
      <c r="E100" s="37">
        <v>460.459</v>
      </c>
      <c r="F100" s="37">
        <v>60.052</v>
      </c>
      <c r="G100" s="37">
        <v>234.409</v>
      </c>
      <c r="H100" s="37">
        <v>196.08</v>
      </c>
      <c r="I100" s="37">
        <v>490.541</v>
      </c>
      <c r="J100" s="37">
        <v>124.162</v>
      </c>
      <c r="K100" s="37">
        <v>468.958</v>
      </c>
      <c r="L100" s="37">
        <v>357.88</v>
      </c>
      <c r="M100" s="37">
        <v>951</v>
      </c>
    </row>
    <row r="101" spans="1:13" s="12" customFormat="1" ht="9">
      <c r="A101" s="100" t="s">
        <v>99</v>
      </c>
      <c r="B101" s="121">
        <v>231.735</v>
      </c>
      <c r="C101" s="121">
        <v>834.885</v>
      </c>
      <c r="D101" s="121">
        <v>618.104</v>
      </c>
      <c r="E101" s="121">
        <v>1684.724</v>
      </c>
      <c r="F101" s="121">
        <v>218.329</v>
      </c>
      <c r="G101" s="121">
        <v>854.953</v>
      </c>
      <c r="H101" s="121">
        <v>744.416</v>
      </c>
      <c r="I101" s="121">
        <v>1817.697</v>
      </c>
      <c r="J101" s="121">
        <v>450.064</v>
      </c>
      <c r="K101" s="121">
        <v>1689.838</v>
      </c>
      <c r="L101" s="121">
        <v>1362.52</v>
      </c>
      <c r="M101" s="121">
        <v>3502.422</v>
      </c>
    </row>
    <row r="102" spans="1:13" s="12" customFormat="1" ht="9">
      <c r="A102" s="13" t="s">
        <v>100</v>
      </c>
      <c r="B102" s="37">
        <v>37.617</v>
      </c>
      <c r="C102" s="37">
        <v>129.539</v>
      </c>
      <c r="D102" s="37">
        <v>93.162</v>
      </c>
      <c r="E102" s="37">
        <v>260.318</v>
      </c>
      <c r="F102" s="37">
        <v>36.605</v>
      </c>
      <c r="G102" s="37">
        <v>131.686</v>
      </c>
      <c r="H102" s="37">
        <v>108.557</v>
      </c>
      <c r="I102" s="37">
        <v>276.848</v>
      </c>
      <c r="J102" s="37">
        <v>74.222</v>
      </c>
      <c r="K102" s="37">
        <v>261.225</v>
      </c>
      <c r="L102" s="37">
        <v>201.719</v>
      </c>
      <c r="M102" s="37">
        <v>537.166</v>
      </c>
    </row>
    <row r="103" spans="1:13" s="12" customFormat="1" ht="9">
      <c r="A103" s="13" t="s">
        <v>101</v>
      </c>
      <c r="B103" s="37">
        <v>67.702</v>
      </c>
      <c r="C103" s="37">
        <v>268.416</v>
      </c>
      <c r="D103" s="37">
        <v>188.418</v>
      </c>
      <c r="E103" s="37">
        <v>524.536</v>
      </c>
      <c r="F103" s="37">
        <v>70.501</v>
      </c>
      <c r="G103" s="37">
        <v>265.927</v>
      </c>
      <c r="H103" s="37">
        <v>223.995</v>
      </c>
      <c r="I103" s="37">
        <v>560.423</v>
      </c>
      <c r="J103" s="37">
        <v>138.203</v>
      </c>
      <c r="K103" s="37">
        <v>534.342</v>
      </c>
      <c r="L103" s="37">
        <v>412.414</v>
      </c>
      <c r="M103" s="37">
        <v>1084.959</v>
      </c>
    </row>
    <row r="104" spans="1:13" s="12" customFormat="1" ht="9">
      <c r="A104" s="13" t="s">
        <v>102</v>
      </c>
      <c r="B104" s="37">
        <v>35.855</v>
      </c>
      <c r="C104" s="37">
        <v>113.037</v>
      </c>
      <c r="D104" s="37">
        <v>92.9</v>
      </c>
      <c r="E104" s="37">
        <v>241.793</v>
      </c>
      <c r="F104" s="37">
        <v>28.575</v>
      </c>
      <c r="G104" s="37">
        <v>122.251</v>
      </c>
      <c r="H104" s="37">
        <v>111.08</v>
      </c>
      <c r="I104" s="37">
        <v>261.906</v>
      </c>
      <c r="J104" s="37">
        <v>64.431</v>
      </c>
      <c r="K104" s="37">
        <v>235.288</v>
      </c>
      <c r="L104" s="37">
        <v>203.98</v>
      </c>
      <c r="M104" s="37">
        <v>503.699</v>
      </c>
    </row>
    <row r="105" spans="1:13" s="12" customFormat="1" ht="9">
      <c r="A105" s="12" t="s">
        <v>103</v>
      </c>
      <c r="B105" s="37">
        <v>20.941</v>
      </c>
      <c r="C105" s="37">
        <v>83.079</v>
      </c>
      <c r="D105" s="37">
        <v>60.412</v>
      </c>
      <c r="E105" s="37">
        <v>164.432</v>
      </c>
      <c r="F105" s="37">
        <v>20.48</v>
      </c>
      <c r="G105" s="37">
        <v>84.936</v>
      </c>
      <c r="H105" s="37">
        <v>75.424</v>
      </c>
      <c r="I105" s="37">
        <v>180.841</v>
      </c>
      <c r="J105" s="37">
        <v>41.421</v>
      </c>
      <c r="K105" s="37">
        <v>168.015</v>
      </c>
      <c r="L105" s="37">
        <v>135.836</v>
      </c>
      <c r="M105" s="37">
        <v>345.273</v>
      </c>
    </row>
    <row r="106" spans="1:13" s="12" customFormat="1" ht="9">
      <c r="A106" s="13" t="s">
        <v>104</v>
      </c>
      <c r="B106" s="37">
        <v>45.091</v>
      </c>
      <c r="C106" s="37">
        <v>158.81</v>
      </c>
      <c r="D106" s="37">
        <v>126.385</v>
      </c>
      <c r="E106" s="37">
        <v>330.286</v>
      </c>
      <c r="F106" s="37">
        <v>39.316</v>
      </c>
      <c r="G106" s="37">
        <v>166.458</v>
      </c>
      <c r="H106" s="37">
        <v>162.238</v>
      </c>
      <c r="I106" s="37">
        <v>368.012</v>
      </c>
      <c r="J106" s="37">
        <v>84.407</v>
      </c>
      <c r="K106" s="37">
        <v>325.268</v>
      </c>
      <c r="L106" s="37">
        <v>288.623</v>
      </c>
      <c r="M106" s="37">
        <v>698.298</v>
      </c>
    </row>
    <row r="107" spans="1:13" s="12" customFormat="1" ht="9">
      <c r="A107" s="13" t="s">
        <v>155</v>
      </c>
      <c r="B107" s="37">
        <v>24.529</v>
      </c>
      <c r="C107" s="37">
        <v>82.004</v>
      </c>
      <c r="D107" s="37">
        <v>56.826</v>
      </c>
      <c r="E107" s="37">
        <v>163.359</v>
      </c>
      <c r="F107" s="37">
        <v>22.852</v>
      </c>
      <c r="G107" s="37">
        <v>83.696</v>
      </c>
      <c r="H107" s="37">
        <v>63.121</v>
      </c>
      <c r="I107" s="37">
        <v>169.669</v>
      </c>
      <c r="J107" s="37">
        <v>47.381</v>
      </c>
      <c r="K107" s="37">
        <v>165.7</v>
      </c>
      <c r="L107" s="37">
        <v>119.947</v>
      </c>
      <c r="M107" s="37">
        <v>333.028</v>
      </c>
    </row>
    <row r="108" spans="1:13" s="12" customFormat="1" ht="9">
      <c r="A108" s="10" t="s">
        <v>105</v>
      </c>
      <c r="B108" s="121">
        <v>31.393</v>
      </c>
      <c r="C108" s="121">
        <v>119.477</v>
      </c>
      <c r="D108" s="121">
        <v>92.399</v>
      </c>
      <c r="E108" s="121">
        <v>243.268</v>
      </c>
      <c r="F108" s="121">
        <v>29.165</v>
      </c>
      <c r="G108" s="121">
        <v>118.305</v>
      </c>
      <c r="H108" s="121">
        <v>109.214</v>
      </c>
      <c r="I108" s="121">
        <v>256.684</v>
      </c>
      <c r="J108" s="121">
        <v>60.558</v>
      </c>
      <c r="K108" s="121">
        <v>237.782</v>
      </c>
      <c r="L108" s="121">
        <v>201.613</v>
      </c>
      <c r="M108" s="121">
        <v>499.952</v>
      </c>
    </row>
    <row r="109" spans="1:13" s="12" customFormat="1" ht="9">
      <c r="A109" s="13" t="s">
        <v>106</v>
      </c>
      <c r="B109" s="37">
        <v>20.225</v>
      </c>
      <c r="C109" s="37">
        <v>77.183</v>
      </c>
      <c r="D109" s="37">
        <v>61.012</v>
      </c>
      <c r="E109" s="37">
        <v>158.42</v>
      </c>
      <c r="F109" s="37">
        <v>18.755</v>
      </c>
      <c r="G109" s="37">
        <v>77.106</v>
      </c>
      <c r="H109" s="37">
        <v>71.719</v>
      </c>
      <c r="I109" s="37">
        <v>167.581</v>
      </c>
      <c r="J109" s="37">
        <v>38.98</v>
      </c>
      <c r="K109" s="37">
        <v>154.289</v>
      </c>
      <c r="L109" s="37">
        <v>132.732</v>
      </c>
      <c r="M109" s="37">
        <v>326.001</v>
      </c>
    </row>
    <row r="110" spans="1:13" s="12" customFormat="1" ht="9">
      <c r="A110" s="13" t="s">
        <v>107</v>
      </c>
      <c r="B110" s="37">
        <v>11.168</v>
      </c>
      <c r="C110" s="37">
        <v>42.294</v>
      </c>
      <c r="D110" s="37">
        <v>31.386</v>
      </c>
      <c r="E110" s="37">
        <v>84.848</v>
      </c>
      <c r="F110" s="37">
        <v>10.41</v>
      </c>
      <c r="G110" s="37">
        <v>41.199</v>
      </c>
      <c r="H110" s="37">
        <v>37.495</v>
      </c>
      <c r="I110" s="37">
        <v>89.103</v>
      </c>
      <c r="J110" s="37">
        <v>21.578</v>
      </c>
      <c r="K110" s="37">
        <v>83.493</v>
      </c>
      <c r="L110" s="37">
        <v>68.881</v>
      </c>
      <c r="M110" s="37">
        <v>173.952</v>
      </c>
    </row>
    <row r="111" spans="1:13" s="12" customFormat="1" ht="9">
      <c r="A111" s="100" t="s">
        <v>108</v>
      </c>
      <c r="B111" s="121">
        <v>111.195</v>
      </c>
      <c r="C111" s="121">
        <v>405.838</v>
      </c>
      <c r="D111" s="121">
        <v>303.954</v>
      </c>
      <c r="E111" s="121">
        <v>820.987</v>
      </c>
      <c r="F111" s="121">
        <v>105.485</v>
      </c>
      <c r="G111" s="121">
        <v>414.571</v>
      </c>
      <c r="H111" s="121">
        <v>353.872</v>
      </c>
      <c r="I111" s="121">
        <v>873.928</v>
      </c>
      <c r="J111" s="121">
        <v>216.68</v>
      </c>
      <c r="K111" s="121">
        <v>820.409</v>
      </c>
      <c r="L111" s="121">
        <v>657.826</v>
      </c>
      <c r="M111" s="121">
        <v>1694.915</v>
      </c>
    </row>
    <row r="112" spans="1:13" s="12" customFormat="1" ht="9">
      <c r="A112" s="13" t="s">
        <v>109</v>
      </c>
      <c r="B112" s="37">
        <v>37.212</v>
      </c>
      <c r="C112" s="37">
        <v>147.608</v>
      </c>
      <c r="D112" s="37">
        <v>115.894</v>
      </c>
      <c r="E112" s="37">
        <v>300.714</v>
      </c>
      <c r="F112" s="37">
        <v>36.793</v>
      </c>
      <c r="G112" s="37">
        <v>149.915</v>
      </c>
      <c r="H112" s="37">
        <v>132.519</v>
      </c>
      <c r="I112" s="37">
        <v>319.227</v>
      </c>
      <c r="J112" s="37">
        <v>74.005</v>
      </c>
      <c r="K112" s="37">
        <v>297.523</v>
      </c>
      <c r="L112" s="37">
        <v>248.413</v>
      </c>
      <c r="M112" s="37">
        <v>619.94</v>
      </c>
    </row>
    <row r="113" spans="1:13" s="12" customFormat="1" ht="9">
      <c r="A113" s="13" t="s">
        <v>110</v>
      </c>
      <c r="B113" s="37">
        <v>20.171</v>
      </c>
      <c r="C113" s="37">
        <v>76.32</v>
      </c>
      <c r="D113" s="37">
        <v>54.916</v>
      </c>
      <c r="E113" s="37">
        <v>151.406</v>
      </c>
      <c r="F113" s="37">
        <v>19.385</v>
      </c>
      <c r="G113" s="37">
        <v>77.026</v>
      </c>
      <c r="H113" s="37">
        <v>65.897</v>
      </c>
      <c r="I113" s="37">
        <v>162.308</v>
      </c>
      <c r="J113" s="37">
        <v>39.556</v>
      </c>
      <c r="K113" s="37">
        <v>153.346</v>
      </c>
      <c r="L113" s="37">
        <v>120.813</v>
      </c>
      <c r="M113" s="37">
        <v>313.715</v>
      </c>
    </row>
    <row r="114" spans="1:13" s="12" customFormat="1" ht="9">
      <c r="A114" s="12" t="s">
        <v>111</v>
      </c>
      <c r="B114" s="37">
        <v>33.237</v>
      </c>
      <c r="C114" s="37">
        <v>111.679</v>
      </c>
      <c r="D114" s="37">
        <v>83.986</v>
      </c>
      <c r="E114" s="37">
        <v>228.902</v>
      </c>
      <c r="F114" s="37">
        <v>30.069</v>
      </c>
      <c r="G114" s="37">
        <v>118.15</v>
      </c>
      <c r="H114" s="37">
        <v>98.318</v>
      </c>
      <c r="I114" s="37">
        <v>246.537</v>
      </c>
      <c r="J114" s="37">
        <v>63.306</v>
      </c>
      <c r="K114" s="37">
        <v>229.829</v>
      </c>
      <c r="L114" s="37">
        <v>182.304</v>
      </c>
      <c r="M114" s="37">
        <v>475.439</v>
      </c>
    </row>
    <row r="115" spans="1:13" s="12" customFormat="1" ht="9">
      <c r="A115" s="13" t="s">
        <v>112</v>
      </c>
      <c r="B115" s="37">
        <v>11.695</v>
      </c>
      <c r="C115" s="37">
        <v>35.936</v>
      </c>
      <c r="D115" s="37">
        <v>24.159</v>
      </c>
      <c r="E115" s="37">
        <v>71.79</v>
      </c>
      <c r="F115" s="37">
        <v>9.349</v>
      </c>
      <c r="G115" s="37">
        <v>36.919</v>
      </c>
      <c r="H115" s="37">
        <v>28.631</v>
      </c>
      <c r="I115" s="37">
        <v>74.899</v>
      </c>
      <c r="J115" s="37">
        <v>21.044</v>
      </c>
      <c r="K115" s="37">
        <v>72.856</v>
      </c>
      <c r="L115" s="37">
        <v>52.79</v>
      </c>
      <c r="M115" s="37">
        <v>146.689</v>
      </c>
    </row>
    <row r="116" spans="1:13" s="12" customFormat="1" ht="9">
      <c r="A116" s="13" t="s">
        <v>113</v>
      </c>
      <c r="B116" s="37">
        <v>8.881</v>
      </c>
      <c r="C116" s="37">
        <v>34.295</v>
      </c>
      <c r="D116" s="37">
        <v>24.999</v>
      </c>
      <c r="E116" s="37">
        <v>68.176</v>
      </c>
      <c r="F116" s="37">
        <v>9.889</v>
      </c>
      <c r="G116" s="37">
        <v>32.56</v>
      </c>
      <c r="H116" s="37">
        <v>28.507</v>
      </c>
      <c r="I116" s="37">
        <v>70.957</v>
      </c>
      <c r="J116" s="37">
        <v>18.771</v>
      </c>
      <c r="K116" s="37">
        <v>66.856</v>
      </c>
      <c r="L116" s="37">
        <v>53.506</v>
      </c>
      <c r="M116" s="37">
        <v>139.133</v>
      </c>
    </row>
    <row r="117" spans="1:13" s="12" customFormat="1" ht="9">
      <c r="A117" s="100" t="s">
        <v>114</v>
      </c>
      <c r="B117" s="121">
        <v>296.176</v>
      </c>
      <c r="C117" s="121">
        <v>1035.767</v>
      </c>
      <c r="D117" s="121">
        <v>748.448</v>
      </c>
      <c r="E117" s="121">
        <v>2080.391</v>
      </c>
      <c r="F117" s="121">
        <v>279.272</v>
      </c>
      <c r="G117" s="121">
        <v>1059.019</v>
      </c>
      <c r="H117" s="121">
        <v>906.592</v>
      </c>
      <c r="I117" s="121">
        <v>2244.883</v>
      </c>
      <c r="J117" s="121">
        <v>575.448</v>
      </c>
      <c r="K117" s="121">
        <v>2094.786</v>
      </c>
      <c r="L117" s="121">
        <v>1655.04</v>
      </c>
      <c r="M117" s="121">
        <v>4325.274</v>
      </c>
    </row>
    <row r="118" spans="1:13" s="12" customFormat="1" ht="9">
      <c r="A118" s="13" t="s">
        <v>115</v>
      </c>
      <c r="B118" s="37">
        <v>26.946</v>
      </c>
      <c r="C118" s="37">
        <v>86.773</v>
      </c>
      <c r="D118" s="37">
        <v>67.036</v>
      </c>
      <c r="E118" s="37">
        <v>180.756</v>
      </c>
      <c r="F118" s="37">
        <v>23.077</v>
      </c>
      <c r="G118" s="37">
        <v>87.649</v>
      </c>
      <c r="H118" s="37">
        <v>82.177</v>
      </c>
      <c r="I118" s="37">
        <v>192.903</v>
      </c>
      <c r="J118" s="37">
        <v>50.023</v>
      </c>
      <c r="K118" s="37">
        <v>174.422</v>
      </c>
      <c r="L118" s="37">
        <v>149.213</v>
      </c>
      <c r="M118" s="37">
        <v>373.659</v>
      </c>
    </row>
    <row r="119" spans="1:13" s="12" customFormat="1" ht="9">
      <c r="A119" s="13" t="s">
        <v>116</v>
      </c>
      <c r="B119" s="37">
        <v>74.696</v>
      </c>
      <c r="C119" s="37">
        <v>255.861</v>
      </c>
      <c r="D119" s="37">
        <v>185.193</v>
      </c>
      <c r="E119" s="37">
        <v>515.75</v>
      </c>
      <c r="F119" s="37">
        <v>70.884</v>
      </c>
      <c r="G119" s="37">
        <v>263.663</v>
      </c>
      <c r="H119" s="37">
        <v>227.328</v>
      </c>
      <c r="I119" s="37">
        <v>561.875</v>
      </c>
      <c r="J119" s="37">
        <v>145.58</v>
      </c>
      <c r="K119" s="37">
        <v>519.523</v>
      </c>
      <c r="L119" s="37">
        <v>412.521</v>
      </c>
      <c r="M119" s="37">
        <v>1077.625</v>
      </c>
    </row>
    <row r="120" spans="1:13" s="12" customFormat="1" ht="9">
      <c r="A120" s="13" t="s">
        <v>117</v>
      </c>
      <c r="B120" s="37">
        <v>34.592</v>
      </c>
      <c r="C120" s="37">
        <v>130.868</v>
      </c>
      <c r="D120" s="37">
        <v>100.437</v>
      </c>
      <c r="E120" s="37">
        <v>265.896</v>
      </c>
      <c r="F120" s="37">
        <v>31.572</v>
      </c>
      <c r="G120" s="37">
        <v>136.629</v>
      </c>
      <c r="H120" s="37">
        <v>122.69</v>
      </c>
      <c r="I120" s="37">
        <v>290.891</v>
      </c>
      <c r="J120" s="37">
        <v>66.164</v>
      </c>
      <c r="K120" s="37">
        <v>267.497</v>
      </c>
      <c r="L120" s="37">
        <v>223.127</v>
      </c>
      <c r="M120" s="37">
        <v>556.787</v>
      </c>
    </row>
    <row r="121" spans="1:13" s="12" customFormat="1" ht="9">
      <c r="A121" s="13" t="s">
        <v>118</v>
      </c>
      <c r="B121" s="37">
        <v>26.311</v>
      </c>
      <c r="C121" s="37">
        <v>91.475</v>
      </c>
      <c r="D121" s="37">
        <v>64.955</v>
      </c>
      <c r="E121" s="37">
        <v>182.742</v>
      </c>
      <c r="F121" s="37">
        <v>25.585</v>
      </c>
      <c r="G121" s="37">
        <v>91.31</v>
      </c>
      <c r="H121" s="37">
        <v>80.694</v>
      </c>
      <c r="I121" s="37">
        <v>197.589</v>
      </c>
      <c r="J121" s="37">
        <v>51.897</v>
      </c>
      <c r="K121" s="37">
        <v>182.785</v>
      </c>
      <c r="L121" s="37">
        <v>145.649</v>
      </c>
      <c r="M121" s="37">
        <v>380.331</v>
      </c>
    </row>
    <row r="122" spans="1:13" s="12" customFormat="1" ht="9">
      <c r="A122" s="13" t="s">
        <v>119</v>
      </c>
      <c r="B122" s="37">
        <v>16.986</v>
      </c>
      <c r="C122" s="37">
        <v>54.393</v>
      </c>
      <c r="D122" s="37">
        <v>39.135</v>
      </c>
      <c r="E122" s="37">
        <v>110.514</v>
      </c>
      <c r="F122" s="37">
        <v>16.215</v>
      </c>
      <c r="G122" s="37">
        <v>55.218</v>
      </c>
      <c r="H122" s="37">
        <v>48.608</v>
      </c>
      <c r="I122" s="37">
        <v>120.042</v>
      </c>
      <c r="J122" s="37">
        <v>33.201</v>
      </c>
      <c r="K122" s="37">
        <v>109.611</v>
      </c>
      <c r="L122" s="37">
        <v>87.744</v>
      </c>
      <c r="M122" s="37">
        <v>230.556</v>
      </c>
    </row>
    <row r="123" spans="1:13" s="12" customFormat="1" ht="9">
      <c r="A123" s="13" t="s">
        <v>120</v>
      </c>
      <c r="B123" s="37">
        <v>10.542</v>
      </c>
      <c r="C123" s="37">
        <v>33.165</v>
      </c>
      <c r="D123" s="37">
        <v>26.339</v>
      </c>
      <c r="E123" s="37">
        <v>70.046</v>
      </c>
      <c r="F123" s="37">
        <v>9.243</v>
      </c>
      <c r="G123" s="37">
        <v>34.867</v>
      </c>
      <c r="H123" s="37">
        <v>32.279</v>
      </c>
      <c r="I123" s="37">
        <v>76.388</v>
      </c>
      <c r="J123" s="37">
        <v>19.785</v>
      </c>
      <c r="K123" s="37">
        <v>68.031</v>
      </c>
      <c r="L123" s="37">
        <v>58.617</v>
      </c>
      <c r="M123" s="37">
        <v>146.434</v>
      </c>
    </row>
    <row r="124" spans="1:13" s="12" customFormat="1" ht="9">
      <c r="A124" s="12" t="s">
        <v>121</v>
      </c>
      <c r="B124" s="37">
        <v>66.395</v>
      </c>
      <c r="C124" s="37">
        <v>228.571</v>
      </c>
      <c r="D124" s="37">
        <v>157.644</v>
      </c>
      <c r="E124" s="37">
        <v>452.61</v>
      </c>
      <c r="F124" s="37">
        <v>62.705</v>
      </c>
      <c r="G124" s="37">
        <v>240.278</v>
      </c>
      <c r="H124" s="37">
        <v>186.608</v>
      </c>
      <c r="I124" s="37">
        <v>489.591</v>
      </c>
      <c r="J124" s="37">
        <v>129.1</v>
      </c>
      <c r="K124" s="37">
        <v>468.848</v>
      </c>
      <c r="L124" s="37">
        <v>344.252</v>
      </c>
      <c r="M124" s="37">
        <v>942.201</v>
      </c>
    </row>
    <row r="125" spans="1:13" s="12" customFormat="1" ht="9">
      <c r="A125" s="13" t="s">
        <v>122</v>
      </c>
      <c r="B125" s="37">
        <v>19.452</v>
      </c>
      <c r="C125" s="37">
        <v>68.272</v>
      </c>
      <c r="D125" s="37">
        <v>45.757</v>
      </c>
      <c r="E125" s="37">
        <v>133.481</v>
      </c>
      <c r="F125" s="37">
        <v>16.875</v>
      </c>
      <c r="G125" s="37">
        <v>66.137</v>
      </c>
      <c r="H125" s="37">
        <v>55.384</v>
      </c>
      <c r="I125" s="37">
        <v>138.395</v>
      </c>
      <c r="J125" s="37">
        <v>36.327</v>
      </c>
      <c r="K125" s="37">
        <v>134.409</v>
      </c>
      <c r="L125" s="37">
        <v>101.14</v>
      </c>
      <c r="M125" s="37">
        <v>271.876</v>
      </c>
    </row>
    <row r="126" spans="1:13" s="12" customFormat="1" ht="9">
      <c r="A126" s="13" t="s">
        <v>123</v>
      </c>
      <c r="B126" s="37">
        <v>20.255</v>
      </c>
      <c r="C126" s="37">
        <v>86.389</v>
      </c>
      <c r="D126" s="37">
        <v>61.952</v>
      </c>
      <c r="E126" s="37">
        <v>168.596</v>
      </c>
      <c r="F126" s="37">
        <v>23.116</v>
      </c>
      <c r="G126" s="37">
        <v>83.27</v>
      </c>
      <c r="H126" s="37">
        <v>70.823</v>
      </c>
      <c r="I126" s="37">
        <v>177.209</v>
      </c>
      <c r="J126" s="37">
        <v>43.371</v>
      </c>
      <c r="K126" s="37">
        <v>169.659</v>
      </c>
      <c r="L126" s="37">
        <v>132.775</v>
      </c>
      <c r="M126" s="37">
        <v>345.805</v>
      </c>
    </row>
    <row r="127" spans="1:13" s="12" customFormat="1" ht="9">
      <c r="A127" s="100" t="s">
        <v>124</v>
      </c>
      <c r="B127" s="121">
        <v>78.054</v>
      </c>
      <c r="C127" s="121">
        <v>357.104</v>
      </c>
      <c r="D127" s="121">
        <v>274.076</v>
      </c>
      <c r="E127" s="121">
        <v>709.233</v>
      </c>
      <c r="F127" s="121">
        <v>71.862</v>
      </c>
      <c r="G127" s="121">
        <v>352.001</v>
      </c>
      <c r="H127" s="121">
        <v>323.295</v>
      </c>
      <c r="I127" s="121">
        <v>747.158</v>
      </c>
      <c r="J127" s="121">
        <v>149.915</v>
      </c>
      <c r="K127" s="121">
        <v>709.104</v>
      </c>
      <c r="L127" s="121">
        <v>597.371</v>
      </c>
      <c r="M127" s="121">
        <v>1456.391</v>
      </c>
    </row>
    <row r="128" spans="1:13" s="12" customFormat="1" ht="9">
      <c r="A128" s="13" t="s">
        <v>125</v>
      </c>
      <c r="B128" s="37">
        <v>16.41</v>
      </c>
      <c r="C128" s="37">
        <v>69.492</v>
      </c>
      <c r="D128" s="37">
        <v>56.336</v>
      </c>
      <c r="E128" s="37">
        <v>142.238</v>
      </c>
      <c r="F128" s="37">
        <v>14.511</v>
      </c>
      <c r="G128" s="37">
        <v>70.085</v>
      </c>
      <c r="H128" s="37">
        <v>66.435</v>
      </c>
      <c r="I128" s="37">
        <v>151.031</v>
      </c>
      <c r="J128" s="37">
        <v>30.921</v>
      </c>
      <c r="K128" s="37">
        <v>139.576</v>
      </c>
      <c r="L128" s="37">
        <v>122.771</v>
      </c>
      <c r="M128" s="37">
        <v>293.268</v>
      </c>
    </row>
    <row r="129" spans="1:13" s="12" customFormat="1" ht="9">
      <c r="A129" s="13" t="s">
        <v>126</v>
      </c>
      <c r="B129" s="37">
        <v>8.041</v>
      </c>
      <c r="C129" s="37">
        <v>33.012</v>
      </c>
      <c r="D129" s="37">
        <v>25.79</v>
      </c>
      <c r="E129" s="37">
        <v>66.842</v>
      </c>
      <c r="F129" s="37">
        <v>7.613</v>
      </c>
      <c r="G129" s="37">
        <v>32.207</v>
      </c>
      <c r="H129" s="37">
        <v>30.585</v>
      </c>
      <c r="I129" s="37">
        <v>70.405</v>
      </c>
      <c r="J129" s="37">
        <v>15.654</v>
      </c>
      <c r="K129" s="37">
        <v>65.219</v>
      </c>
      <c r="L129" s="37">
        <v>56.375</v>
      </c>
      <c r="M129" s="37">
        <v>137.247</v>
      </c>
    </row>
    <row r="130" spans="1:13" s="12" customFormat="1" ht="9">
      <c r="A130" s="13" t="s">
        <v>127</v>
      </c>
      <c r="B130" s="37">
        <v>23.73</v>
      </c>
      <c r="C130" s="37">
        <v>127.88</v>
      </c>
      <c r="D130" s="37">
        <v>86.53</v>
      </c>
      <c r="E130" s="37">
        <v>238.139</v>
      </c>
      <c r="F130" s="37">
        <v>25.572</v>
      </c>
      <c r="G130" s="37">
        <v>119.944</v>
      </c>
      <c r="H130" s="37">
        <v>108.251</v>
      </c>
      <c r="I130" s="37">
        <v>253.767</v>
      </c>
      <c r="J130" s="37">
        <v>49.302</v>
      </c>
      <c r="K130" s="37">
        <v>247.824</v>
      </c>
      <c r="L130" s="37">
        <v>194.78</v>
      </c>
      <c r="M130" s="37">
        <v>491.906</v>
      </c>
    </row>
    <row r="131" spans="1:13" s="12" customFormat="1" ht="9">
      <c r="A131" s="13" t="s">
        <v>128</v>
      </c>
      <c r="B131" s="37">
        <v>8.665</v>
      </c>
      <c r="C131" s="37">
        <v>33.04</v>
      </c>
      <c r="D131" s="37">
        <v>28.588</v>
      </c>
      <c r="E131" s="37">
        <v>70.293</v>
      </c>
      <c r="F131" s="37">
        <v>5.893</v>
      </c>
      <c r="G131" s="37">
        <v>33.466</v>
      </c>
      <c r="H131" s="37">
        <v>33.812</v>
      </c>
      <c r="I131" s="37">
        <v>73.171</v>
      </c>
      <c r="J131" s="37">
        <v>14.558</v>
      </c>
      <c r="K131" s="37">
        <v>66.507</v>
      </c>
      <c r="L131" s="37">
        <v>62.4</v>
      </c>
      <c r="M131" s="37">
        <v>143.464</v>
      </c>
    </row>
    <row r="132" spans="1:13" s="12" customFormat="1" ht="9">
      <c r="A132" s="13" t="s">
        <v>149</v>
      </c>
      <c r="B132" s="37">
        <v>7.38</v>
      </c>
      <c r="C132" s="37">
        <v>36.21</v>
      </c>
      <c r="D132" s="37">
        <v>25.135</v>
      </c>
      <c r="E132" s="37">
        <v>68.725</v>
      </c>
      <c r="F132" s="37">
        <v>6.647</v>
      </c>
      <c r="G132" s="37">
        <v>36.535</v>
      </c>
      <c r="H132" s="37">
        <v>26.746</v>
      </c>
      <c r="I132" s="37">
        <v>69.928</v>
      </c>
      <c r="J132" s="37">
        <v>14.027</v>
      </c>
      <c r="K132" s="37">
        <v>72.745</v>
      </c>
      <c r="L132" s="37">
        <v>51.881</v>
      </c>
      <c r="M132" s="37">
        <v>138.653</v>
      </c>
    </row>
    <row r="133" spans="1:13" s="10" customFormat="1" ht="9">
      <c r="A133" s="12" t="s">
        <v>150</v>
      </c>
      <c r="B133" s="37">
        <v>2.723</v>
      </c>
      <c r="C133" s="37">
        <v>12.643</v>
      </c>
      <c r="D133" s="37">
        <v>9.368</v>
      </c>
      <c r="E133" s="37">
        <v>24.733</v>
      </c>
      <c r="F133" s="37">
        <v>2.752</v>
      </c>
      <c r="G133" s="37">
        <v>11.666</v>
      </c>
      <c r="H133" s="37">
        <v>11.287</v>
      </c>
      <c r="I133" s="37">
        <v>25.706</v>
      </c>
      <c r="J133" s="37">
        <v>5.475</v>
      </c>
      <c r="K133" s="37">
        <v>24.309</v>
      </c>
      <c r="L133" s="37">
        <v>20.655</v>
      </c>
      <c r="M133" s="37">
        <v>50.439</v>
      </c>
    </row>
    <row r="134" spans="1:13" s="12" customFormat="1" ht="9" customHeight="1">
      <c r="A134" s="44" t="s">
        <v>151</v>
      </c>
      <c r="B134" s="122">
        <v>5.169</v>
      </c>
      <c r="C134" s="122">
        <v>19.952</v>
      </c>
      <c r="D134" s="122">
        <v>18.365</v>
      </c>
      <c r="E134" s="122">
        <v>43.487</v>
      </c>
      <c r="F134" s="122">
        <v>3.782</v>
      </c>
      <c r="G134" s="122">
        <v>21.423</v>
      </c>
      <c r="H134" s="122">
        <v>20.119</v>
      </c>
      <c r="I134" s="122">
        <v>45.324</v>
      </c>
      <c r="J134" s="122">
        <v>8.951</v>
      </c>
      <c r="K134" s="122">
        <v>41.375</v>
      </c>
      <c r="L134" s="122">
        <v>38.485</v>
      </c>
      <c r="M134" s="122">
        <v>88.811</v>
      </c>
    </row>
    <row r="135" spans="1:13" ht="9">
      <c r="A135" s="1" t="s">
        <v>152</v>
      </c>
      <c r="B135" s="37">
        <v>5.937</v>
      </c>
      <c r="C135" s="37">
        <v>24.875</v>
      </c>
      <c r="D135" s="37">
        <v>23.964</v>
      </c>
      <c r="E135" s="126">
        <v>54.775</v>
      </c>
      <c r="F135" s="37">
        <v>5.092</v>
      </c>
      <c r="G135" s="37">
        <v>26.675</v>
      </c>
      <c r="H135" s="37">
        <v>26.06</v>
      </c>
      <c r="I135" s="37">
        <v>57.827</v>
      </c>
      <c r="J135" s="126">
        <v>11.028</v>
      </c>
      <c r="K135" s="37">
        <v>51.55</v>
      </c>
      <c r="L135" s="126">
        <v>50.024</v>
      </c>
      <c r="M135" s="37">
        <v>112.602</v>
      </c>
    </row>
    <row r="136" spans="1:13" ht="9">
      <c r="A136" s="101" t="s">
        <v>129</v>
      </c>
      <c r="B136" s="121">
        <v>3042.647</v>
      </c>
      <c r="C136" s="121">
        <v>12558.193</v>
      </c>
      <c r="D136" s="121">
        <v>9462.63</v>
      </c>
      <c r="E136" s="125">
        <v>25063.47</v>
      </c>
      <c r="F136" s="121">
        <v>2860.961</v>
      </c>
      <c r="G136" s="121">
        <v>12669.292</v>
      </c>
      <c r="H136" s="121">
        <v>11464.722</v>
      </c>
      <c r="I136" s="121">
        <v>26994.975</v>
      </c>
      <c r="J136" s="125">
        <v>5903.608</v>
      </c>
      <c r="K136" s="121">
        <v>25227.485</v>
      </c>
      <c r="L136" s="125">
        <v>20927.352</v>
      </c>
      <c r="M136" s="121">
        <v>52058.445</v>
      </c>
    </row>
    <row r="137" spans="1:13" ht="4.5" customHeight="1">
      <c r="A137" s="48"/>
      <c r="B137" s="48"/>
      <c r="C137" s="48"/>
      <c r="D137" s="48"/>
      <c r="E137" s="49"/>
      <c r="F137" s="48"/>
      <c r="G137" s="48"/>
      <c r="H137" s="48"/>
      <c r="I137" s="48"/>
      <c r="J137" s="49"/>
      <c r="K137" s="48"/>
      <c r="L137" s="49"/>
      <c r="M137" s="48"/>
    </row>
  </sheetData>
  <sheetProtection/>
  <mergeCells count="4">
    <mergeCell ref="A3:A4"/>
    <mergeCell ref="B3:E3"/>
    <mergeCell ref="F3:I3"/>
    <mergeCell ref="J3:M3"/>
  </mergeCells>
  <printOptions horizontalCentered="1"/>
  <pageMargins left="0.17" right="0.16" top="0.6298611111111111" bottom="0.51" header="0.5118055555555556" footer="0.27"/>
  <pageSetup horizontalDpi="600" verticalDpi="600" orientation="portrait" paperSize="9" r:id="rId1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="90" zoomScaleNormal="90" zoomScalePageLayoutView="0" workbookViewId="0" topLeftCell="A1">
      <pane ySplit="5" topLeftCell="A90" activePane="bottomLeft" state="frozen"/>
      <selection pane="topLeft" activeCell="A1" sqref="A1"/>
      <selection pane="bottomLeft" activeCell="B7" sqref="B7:G137"/>
    </sheetView>
  </sheetViews>
  <sheetFormatPr defaultColWidth="9.140625" defaultRowHeight="12.75"/>
  <cols>
    <col min="1" max="1" width="18.8515625" style="1" customWidth="1"/>
    <col min="2" max="3" width="9.421875" style="1" customWidth="1"/>
    <col min="4" max="4" width="12.00390625" style="1" customWidth="1"/>
    <col min="5" max="6" width="9.421875" style="1" customWidth="1"/>
    <col min="7" max="7" width="11.7109375" style="1" customWidth="1"/>
    <col min="8" max="9" width="9.140625" style="1" customWidth="1"/>
    <col min="10" max="12" width="9.140625" style="4" customWidth="1"/>
    <col min="13" max="16384" width="9.140625" style="1" customWidth="1"/>
  </cols>
  <sheetData>
    <row r="1" ht="15" customHeight="1">
      <c r="A1" s="14" t="s">
        <v>130</v>
      </c>
    </row>
    <row r="2" spans="1:10" ht="15" customHeight="1">
      <c r="A2" s="14" t="s">
        <v>190</v>
      </c>
      <c r="J2" s="3"/>
    </row>
    <row r="3" spans="1:7" ht="9" customHeight="1">
      <c r="A3" s="15"/>
      <c r="B3" s="6"/>
      <c r="C3" s="6"/>
      <c r="D3" s="6"/>
      <c r="E3" s="6"/>
      <c r="F3" s="6"/>
      <c r="G3" s="6"/>
    </row>
    <row r="4" spans="1:7" ht="15" customHeight="1">
      <c r="A4" s="132" t="s">
        <v>3</v>
      </c>
      <c r="B4" s="133" t="s">
        <v>131</v>
      </c>
      <c r="C4" s="133"/>
      <c r="D4" s="133"/>
      <c r="E4" s="133" t="s">
        <v>132</v>
      </c>
      <c r="F4" s="133"/>
      <c r="G4" s="133"/>
    </row>
    <row r="5" spans="1:12" s="9" customFormat="1" ht="18.75" customHeight="1">
      <c r="A5" s="132"/>
      <c r="B5" s="8" t="s">
        <v>4</v>
      </c>
      <c r="C5" s="8" t="s">
        <v>0</v>
      </c>
      <c r="D5" s="8" t="s">
        <v>1</v>
      </c>
      <c r="E5" s="8" t="s">
        <v>4</v>
      </c>
      <c r="F5" s="8" t="s">
        <v>0</v>
      </c>
      <c r="G5" s="8" t="s">
        <v>1</v>
      </c>
      <c r="J5" s="41"/>
      <c r="K5" s="27"/>
      <c r="L5" s="27"/>
    </row>
    <row r="6" spans="1:12" s="9" customFormat="1" ht="3.75" customHeight="1">
      <c r="A6" s="97"/>
      <c r="B6" s="96"/>
      <c r="C6" s="96"/>
      <c r="D6" s="96"/>
      <c r="E6" s="96"/>
      <c r="F6" s="96"/>
      <c r="G6" s="96"/>
      <c r="J6" s="41"/>
      <c r="K6" s="27"/>
      <c r="L6" s="27"/>
    </row>
    <row r="7" spans="1:12" s="12" customFormat="1" ht="9">
      <c r="A7" s="10" t="s">
        <v>8</v>
      </c>
      <c r="B7" s="10">
        <v>1093.917</v>
      </c>
      <c r="C7" s="10">
        <v>903.673</v>
      </c>
      <c r="D7" s="10">
        <v>1997.59</v>
      </c>
      <c r="E7" s="102">
        <v>77.74395071430249</v>
      </c>
      <c r="F7" s="102">
        <v>64.7706479467645</v>
      </c>
      <c r="G7" s="102">
        <v>71.23540226710752</v>
      </c>
      <c r="I7" s="103"/>
      <c r="J7" s="42"/>
      <c r="K7" s="104"/>
      <c r="L7" s="40"/>
    </row>
    <row r="8" spans="1:12" s="12" customFormat="1" ht="9">
      <c r="A8" s="13" t="s">
        <v>9</v>
      </c>
      <c r="B8" s="12">
        <v>561.189</v>
      </c>
      <c r="C8" s="12">
        <v>474.853</v>
      </c>
      <c r="D8" s="12">
        <v>1036.0410000000002</v>
      </c>
      <c r="E8" s="127">
        <v>77.80602771845606</v>
      </c>
      <c r="F8" s="127">
        <v>65.1927826372977</v>
      </c>
      <c r="G8" s="127">
        <v>71.43440502131524</v>
      </c>
      <c r="I8" s="24"/>
      <c r="J8" s="42"/>
      <c r="K8" s="43"/>
      <c r="L8" s="40"/>
    </row>
    <row r="9" spans="1:12" s="12" customFormat="1" ht="9">
      <c r="A9" s="13" t="s">
        <v>10</v>
      </c>
      <c r="B9" s="12">
        <v>42.045</v>
      </c>
      <c r="C9" s="12">
        <v>35.346000000000004</v>
      </c>
      <c r="D9" s="12">
        <v>77.391</v>
      </c>
      <c r="E9" s="127">
        <v>74.85433121843843</v>
      </c>
      <c r="F9" s="127">
        <v>64.54866364094806</v>
      </c>
      <c r="G9" s="127">
        <v>69.7263991375625</v>
      </c>
      <c r="I9" s="24"/>
      <c r="J9" s="42"/>
      <c r="K9" s="43"/>
      <c r="L9" s="40"/>
    </row>
    <row r="10" spans="1:12" s="12" customFormat="1" ht="9">
      <c r="A10" s="13" t="s">
        <v>11</v>
      </c>
      <c r="B10" s="12">
        <v>89.982</v>
      </c>
      <c r="C10" s="12">
        <v>76.249</v>
      </c>
      <c r="D10" s="12">
        <v>166.231</v>
      </c>
      <c r="E10" s="127">
        <v>74.20687208595176</v>
      </c>
      <c r="F10" s="127">
        <v>64.1354251271748</v>
      </c>
      <c r="G10" s="127">
        <v>69.20168085079264</v>
      </c>
      <c r="I10" s="24"/>
      <c r="J10" s="42"/>
      <c r="K10" s="43"/>
      <c r="L10" s="40"/>
    </row>
    <row r="11" spans="1:12" s="12" customFormat="1" ht="9">
      <c r="A11" s="13" t="s">
        <v>12</v>
      </c>
      <c r="B11" s="12">
        <v>155.344</v>
      </c>
      <c r="C11" s="12">
        <v>120.575</v>
      </c>
      <c r="D11" s="12">
        <v>275.91900000000004</v>
      </c>
      <c r="E11" s="127">
        <v>80.19135155473137</v>
      </c>
      <c r="F11" s="127">
        <v>64.54461219817954</v>
      </c>
      <c r="G11" s="127">
        <v>72.42249976320313</v>
      </c>
      <c r="I11" s="24"/>
      <c r="J11" s="42"/>
      <c r="K11" s="43"/>
      <c r="L11" s="40"/>
    </row>
    <row r="12" spans="1:12" s="12" customFormat="1" ht="9">
      <c r="A12" s="13" t="s">
        <v>13</v>
      </c>
      <c r="B12" s="12">
        <v>54.662</v>
      </c>
      <c r="C12" s="12">
        <v>42.32</v>
      </c>
      <c r="D12" s="12">
        <v>96.982</v>
      </c>
      <c r="E12" s="127">
        <v>78.72289624091567</v>
      </c>
      <c r="F12" s="127">
        <v>62.722008880355204</v>
      </c>
      <c r="G12" s="127">
        <v>70.7432204974752</v>
      </c>
      <c r="I12" s="24"/>
      <c r="J12" s="42"/>
      <c r="K12" s="43"/>
      <c r="L12" s="40"/>
    </row>
    <row r="13" spans="1:12" s="12" customFormat="1" ht="9">
      <c r="A13" s="13" t="s">
        <v>14</v>
      </c>
      <c r="B13" s="12">
        <v>108.365</v>
      </c>
      <c r="C13" s="12">
        <v>84.963</v>
      </c>
      <c r="D13" s="12">
        <v>193.328</v>
      </c>
      <c r="E13" s="127">
        <v>78.57751083403025</v>
      </c>
      <c r="F13" s="127">
        <v>63.879634440810584</v>
      </c>
      <c r="G13" s="127">
        <v>71.24711316397227</v>
      </c>
      <c r="I13" s="24"/>
      <c r="J13" s="42"/>
      <c r="K13" s="43"/>
      <c r="L13" s="40"/>
    </row>
    <row r="14" spans="1:12" s="12" customFormat="1" ht="9">
      <c r="A14" s="13" t="s">
        <v>15</v>
      </c>
      <c r="B14" s="12">
        <v>42.858</v>
      </c>
      <c r="C14" s="12">
        <v>36.422</v>
      </c>
      <c r="D14" s="12">
        <v>79.28</v>
      </c>
      <c r="E14" s="127">
        <v>76.10255464354883</v>
      </c>
      <c r="F14" s="127">
        <v>65.72686741704429</v>
      </c>
      <c r="G14" s="127">
        <v>70.88936416291088</v>
      </c>
      <c r="I14" s="24"/>
      <c r="J14" s="42"/>
      <c r="K14" s="43"/>
      <c r="L14" s="40"/>
    </row>
    <row r="15" spans="1:12" s="12" customFormat="1" ht="9">
      <c r="A15" s="13" t="s">
        <v>156</v>
      </c>
      <c r="B15" s="12">
        <v>39.472</v>
      </c>
      <c r="C15" s="12">
        <v>32.945</v>
      </c>
      <c r="D15" s="12">
        <v>72.41699999999999</v>
      </c>
      <c r="E15" s="127">
        <v>77.54098360655738</v>
      </c>
      <c r="F15" s="127">
        <v>65.2854437774465</v>
      </c>
      <c r="G15" s="127">
        <v>71.43645521863898</v>
      </c>
      <c r="I15" s="24"/>
      <c r="J15" s="42"/>
      <c r="K15" s="43"/>
      <c r="L15" s="40"/>
    </row>
    <row r="16" spans="1:12" s="12" customFormat="1" ht="9">
      <c r="A16" s="10" t="s">
        <v>16</v>
      </c>
      <c r="B16" s="10">
        <v>32.033</v>
      </c>
      <c r="C16" s="10">
        <v>27.558999999999997</v>
      </c>
      <c r="D16" s="10">
        <v>59.592</v>
      </c>
      <c r="E16" s="102">
        <v>78.07010987368264</v>
      </c>
      <c r="F16" s="102">
        <v>67.6006176529189</v>
      </c>
      <c r="G16" s="102">
        <v>72.83404742925468</v>
      </c>
      <c r="I16" s="103"/>
      <c r="J16" s="42"/>
      <c r="K16" s="104"/>
      <c r="L16" s="40"/>
    </row>
    <row r="17" spans="1:12" s="12" customFormat="1" ht="9">
      <c r="A17" s="13" t="s">
        <v>17</v>
      </c>
      <c r="B17" s="12">
        <v>32.033</v>
      </c>
      <c r="C17" s="12">
        <v>27.558999999999997</v>
      </c>
      <c r="D17" s="12">
        <v>59.592</v>
      </c>
      <c r="E17" s="127">
        <v>78.07010987368264</v>
      </c>
      <c r="F17" s="127">
        <v>67.6006176529189</v>
      </c>
      <c r="G17" s="127">
        <v>72.83404742925468</v>
      </c>
      <c r="I17" s="24"/>
      <c r="J17" s="42"/>
      <c r="K17" s="43"/>
      <c r="L17" s="40"/>
    </row>
    <row r="18" spans="1:12" s="12" customFormat="1" ht="9">
      <c r="A18" s="10" t="s">
        <v>18</v>
      </c>
      <c r="B18" s="10">
        <v>2628.334</v>
      </c>
      <c r="C18" s="10">
        <v>2045.105</v>
      </c>
      <c r="D18" s="10">
        <v>4673.438999999999</v>
      </c>
      <c r="E18" s="102">
        <v>79.53748402680355</v>
      </c>
      <c r="F18" s="102">
        <v>63.60505560567913</v>
      </c>
      <c r="G18" s="102">
        <v>71.62118519900085</v>
      </c>
      <c r="I18" s="105"/>
      <c r="J18" s="42"/>
      <c r="K18" s="104"/>
      <c r="L18" s="40"/>
    </row>
    <row r="19" spans="1:12" s="12" customFormat="1" ht="8.25" customHeight="1">
      <c r="A19" s="13" t="s">
        <v>19</v>
      </c>
      <c r="B19" s="12">
        <v>231.243</v>
      </c>
      <c r="C19" s="12">
        <v>179.551</v>
      </c>
      <c r="D19" s="12">
        <v>410.794</v>
      </c>
      <c r="E19" s="127">
        <v>79.35268094896574</v>
      </c>
      <c r="F19" s="127">
        <v>63.08733428687317</v>
      </c>
      <c r="G19" s="127">
        <v>71.22831709948056</v>
      </c>
      <c r="I19" s="24"/>
      <c r="J19" s="42"/>
      <c r="K19" s="43"/>
      <c r="L19" s="40"/>
    </row>
    <row r="20" spans="1:12" s="12" customFormat="1" ht="8.25" customHeight="1">
      <c r="A20" s="13" t="s">
        <v>20</v>
      </c>
      <c r="B20" s="12">
        <v>157.113</v>
      </c>
      <c r="C20" s="12">
        <v>121.645</v>
      </c>
      <c r="D20" s="12">
        <v>278.757</v>
      </c>
      <c r="E20" s="127">
        <v>79.39859046257891</v>
      </c>
      <c r="F20" s="127">
        <v>62.98751089776583</v>
      </c>
      <c r="G20" s="127">
        <v>71.25070726613284</v>
      </c>
      <c r="I20" s="24"/>
      <c r="J20" s="42"/>
      <c r="K20" s="43"/>
      <c r="L20" s="40"/>
    </row>
    <row r="21" spans="1:12" s="12" customFormat="1" ht="8.25" customHeight="1">
      <c r="A21" s="13" t="s">
        <v>21</v>
      </c>
      <c r="B21" s="12">
        <v>48.639</v>
      </c>
      <c r="C21" s="12">
        <v>35.760999999999996</v>
      </c>
      <c r="D21" s="12">
        <v>84.39999999999999</v>
      </c>
      <c r="E21" s="127">
        <v>80.73410187117298</v>
      </c>
      <c r="F21" s="127">
        <v>60.50821915435382</v>
      </c>
      <c r="G21" s="127">
        <v>70.68512956444658</v>
      </c>
      <c r="I21" s="24"/>
      <c r="J21" s="42"/>
      <c r="K21" s="43"/>
      <c r="L21" s="40"/>
    </row>
    <row r="22" spans="1:12" s="12" customFormat="1" ht="8.25" customHeight="1">
      <c r="A22" s="13" t="s">
        <v>22</v>
      </c>
      <c r="B22" s="12">
        <v>846.109</v>
      </c>
      <c r="C22" s="12">
        <v>702.779</v>
      </c>
      <c r="D22" s="12">
        <v>1548.888</v>
      </c>
      <c r="E22" s="127">
        <v>80.41606062361953</v>
      </c>
      <c r="F22" s="127">
        <v>67.89865510643247</v>
      </c>
      <c r="G22" s="127">
        <v>74.14184213039954</v>
      </c>
      <c r="I22" s="24"/>
      <c r="J22" s="42"/>
      <c r="K22" s="43"/>
      <c r="L22" s="40"/>
    </row>
    <row r="23" spans="1:12" s="12" customFormat="1" ht="8.25" customHeight="1">
      <c r="A23" s="13" t="s">
        <v>23</v>
      </c>
      <c r="B23" s="12">
        <v>291.22499999999997</v>
      </c>
      <c r="C23" s="12">
        <v>205.22899999999998</v>
      </c>
      <c r="D23" s="12">
        <v>496.45300000000003</v>
      </c>
      <c r="E23" s="127">
        <v>78.557784406557</v>
      </c>
      <c r="F23" s="127">
        <v>57.21545434727834</v>
      </c>
      <c r="G23" s="127">
        <v>68.06761745596836</v>
      </c>
      <c r="I23" s="24"/>
      <c r="J23" s="42"/>
      <c r="K23" s="43"/>
      <c r="L23" s="40"/>
    </row>
    <row r="24" spans="1:12" s="12" customFormat="1" ht="8.25" customHeight="1">
      <c r="A24" s="13" t="s">
        <v>24</v>
      </c>
      <c r="B24" s="12">
        <v>332.23100000000005</v>
      </c>
      <c r="C24" s="12">
        <v>245.47400000000002</v>
      </c>
      <c r="D24" s="12">
        <v>577.704</v>
      </c>
      <c r="E24" s="127">
        <v>79.37296893240172</v>
      </c>
      <c r="F24" s="127">
        <v>60.28949008851764</v>
      </c>
      <c r="G24" s="127">
        <v>69.95995513400763</v>
      </c>
      <c r="I24" s="24"/>
      <c r="J24" s="42"/>
      <c r="K24" s="43"/>
      <c r="L24" s="40"/>
    </row>
    <row r="25" spans="1:12" s="12" customFormat="1" ht="8.25" customHeight="1">
      <c r="A25" s="13" t="s">
        <v>25</v>
      </c>
      <c r="B25" s="12">
        <v>140.647</v>
      </c>
      <c r="C25" s="12">
        <v>107.55499999999999</v>
      </c>
      <c r="D25" s="12">
        <v>248.202</v>
      </c>
      <c r="E25" s="127">
        <v>78.38351551128743</v>
      </c>
      <c r="F25" s="127">
        <v>61.571341339303885</v>
      </c>
      <c r="G25" s="127">
        <v>70.05579736654866</v>
      </c>
      <c r="I25" s="24"/>
      <c r="J25" s="42"/>
      <c r="K25" s="43"/>
      <c r="L25" s="40"/>
    </row>
    <row r="26" spans="1:12" s="12" customFormat="1" ht="8.25" customHeight="1">
      <c r="A26" s="13" t="s">
        <v>26</v>
      </c>
      <c r="B26" s="12">
        <v>92.981</v>
      </c>
      <c r="C26" s="12">
        <v>69.862</v>
      </c>
      <c r="D26" s="12">
        <v>162.845</v>
      </c>
      <c r="E26" s="127">
        <v>77.85609627105713</v>
      </c>
      <c r="F26" s="127">
        <v>61.78330335037315</v>
      </c>
      <c r="G26" s="127">
        <v>69.92755692426645</v>
      </c>
      <c r="I26" s="24"/>
      <c r="J26" s="42"/>
      <c r="K26" s="43"/>
      <c r="L26" s="40"/>
    </row>
    <row r="27" spans="1:12" s="12" customFormat="1" ht="8.25" customHeight="1">
      <c r="A27" s="13" t="s">
        <v>27</v>
      </c>
      <c r="B27" s="12">
        <v>112.314</v>
      </c>
      <c r="C27" s="12">
        <v>82.087</v>
      </c>
      <c r="D27" s="12">
        <v>194.40099999999998</v>
      </c>
      <c r="E27" s="127">
        <v>81.60481505005595</v>
      </c>
      <c r="F27" s="127">
        <v>62.77406869107668</v>
      </c>
      <c r="G27" s="127">
        <v>72.31895444876683</v>
      </c>
      <c r="I27" s="24"/>
      <c r="J27" s="42"/>
      <c r="K27" s="43"/>
      <c r="L27" s="40"/>
    </row>
    <row r="28" spans="1:12" s="12" customFormat="1" ht="8.25" customHeight="1">
      <c r="A28" s="13" t="s">
        <v>28</v>
      </c>
      <c r="B28" s="12">
        <v>90.678</v>
      </c>
      <c r="C28" s="12">
        <v>68.716</v>
      </c>
      <c r="D28" s="12">
        <v>159.393</v>
      </c>
      <c r="E28" s="127">
        <v>80.81302300059444</v>
      </c>
      <c r="F28" s="127">
        <v>64.093306364719</v>
      </c>
      <c r="G28" s="127">
        <v>72.59129804273357</v>
      </c>
      <c r="I28" s="24"/>
      <c r="J28" s="42"/>
      <c r="K28" s="43"/>
      <c r="L28" s="40"/>
    </row>
    <row r="29" spans="1:12" s="12" customFormat="1" ht="8.25" customHeight="1">
      <c r="A29" s="13" t="s">
        <v>29</v>
      </c>
      <c r="B29" s="12">
        <v>62.611</v>
      </c>
      <c r="C29" s="12">
        <v>47.557</v>
      </c>
      <c r="D29" s="12">
        <v>110.16799999999999</v>
      </c>
      <c r="E29" s="127">
        <v>80.49468000635224</v>
      </c>
      <c r="F29" s="127">
        <v>64.30772587198997</v>
      </c>
      <c r="G29" s="127">
        <v>72.52219580663792</v>
      </c>
      <c r="I29" s="24"/>
      <c r="J29" s="42"/>
      <c r="K29" s="43"/>
      <c r="L29" s="40"/>
    </row>
    <row r="30" spans="1:12" s="12" customFormat="1" ht="9">
      <c r="A30" s="12" t="s">
        <v>153</v>
      </c>
      <c r="B30" s="12">
        <v>222.544</v>
      </c>
      <c r="C30" s="12">
        <v>178.892</v>
      </c>
      <c r="D30" s="12">
        <v>401.43399999999997</v>
      </c>
      <c r="E30" s="127">
        <v>77.56965455927269</v>
      </c>
      <c r="F30" s="127">
        <v>64.30342325151067</v>
      </c>
      <c r="G30" s="127">
        <v>70.9634226231184</v>
      </c>
      <c r="I30" s="105"/>
      <c r="J30" s="42"/>
      <c r="K30" s="104"/>
      <c r="L30" s="40"/>
    </row>
    <row r="31" spans="1:12" s="12" customFormat="1" ht="10.5" customHeight="1">
      <c r="A31" s="100" t="s">
        <v>30</v>
      </c>
      <c r="B31" s="10">
        <v>280.529</v>
      </c>
      <c r="C31" s="10">
        <v>227.469</v>
      </c>
      <c r="D31" s="10">
        <v>507.999</v>
      </c>
      <c r="E31" s="102">
        <v>80.00780360726147</v>
      </c>
      <c r="F31" s="102">
        <v>66.37346586994894</v>
      </c>
      <c r="G31" s="102">
        <v>73.21720717019417</v>
      </c>
      <c r="I31" s="24"/>
      <c r="J31" s="42"/>
      <c r="K31" s="43"/>
      <c r="L31" s="40"/>
    </row>
    <row r="32" spans="1:12" s="12" customFormat="1" ht="9">
      <c r="A32" s="13" t="s">
        <v>31</v>
      </c>
      <c r="B32" s="12">
        <v>142.33399999999997</v>
      </c>
      <c r="C32" s="12">
        <v>117.45899999999999</v>
      </c>
      <c r="D32" s="12">
        <v>259.793</v>
      </c>
      <c r="E32" s="127">
        <v>81.82033629178467</v>
      </c>
      <c r="F32" s="127">
        <v>69.19200986200377</v>
      </c>
      <c r="G32" s="127">
        <v>75.53797694469586</v>
      </c>
      <c r="I32" s="24"/>
      <c r="J32" s="42"/>
      <c r="K32" s="43"/>
      <c r="L32" s="40"/>
    </row>
    <row r="33" spans="1:12" s="12" customFormat="1" ht="9">
      <c r="A33" s="12" t="s">
        <v>32</v>
      </c>
      <c r="B33" s="12">
        <v>138.194</v>
      </c>
      <c r="C33" s="12">
        <v>110.01100000000001</v>
      </c>
      <c r="D33" s="12">
        <v>248.20499999999998</v>
      </c>
      <c r="E33" s="127">
        <v>78.2296164149529</v>
      </c>
      <c r="F33" s="127">
        <v>63.62037226426672</v>
      </c>
      <c r="G33" s="127">
        <v>70.9456821347195</v>
      </c>
      <c r="I33" s="103"/>
      <c r="J33" s="42"/>
      <c r="K33" s="104"/>
      <c r="L33" s="40"/>
    </row>
    <row r="34" spans="1:12" s="12" customFormat="1" ht="9">
      <c r="A34" s="100" t="s">
        <v>33</v>
      </c>
      <c r="B34" s="10">
        <v>1277.5810000000001</v>
      </c>
      <c r="C34" s="10">
        <v>954.727</v>
      </c>
      <c r="D34" s="10">
        <v>2232.308</v>
      </c>
      <c r="E34" s="102">
        <v>78.82169889383565</v>
      </c>
      <c r="F34" s="102">
        <v>60.16754195247428</v>
      </c>
      <c r="G34" s="102">
        <v>69.519568719571</v>
      </c>
      <c r="I34" s="24"/>
      <c r="J34" s="42"/>
      <c r="K34" s="43"/>
      <c r="L34" s="40"/>
    </row>
    <row r="35" spans="1:12" s="12" customFormat="1" ht="9">
      <c r="A35" s="13" t="s">
        <v>34</v>
      </c>
      <c r="B35" s="12">
        <v>245.94799999999998</v>
      </c>
      <c r="C35" s="12">
        <v>176.09900000000002</v>
      </c>
      <c r="D35" s="12">
        <v>422.04699999999997</v>
      </c>
      <c r="E35" s="127">
        <v>79.49327772705989</v>
      </c>
      <c r="F35" s="127">
        <v>58.903317529097265</v>
      </c>
      <c r="G35" s="127">
        <v>69.24798006979633</v>
      </c>
      <c r="I35" s="24"/>
      <c r="J35" s="42"/>
      <c r="K35" s="43"/>
      <c r="L35" s="40"/>
    </row>
    <row r="36" spans="1:12" s="12" customFormat="1" ht="9">
      <c r="A36" s="13" t="s">
        <v>35</v>
      </c>
      <c r="B36" s="12">
        <v>226.914</v>
      </c>
      <c r="C36" s="12">
        <v>166.80700000000002</v>
      </c>
      <c r="D36" s="12">
        <v>393.721</v>
      </c>
      <c r="E36" s="127">
        <v>78.14659619271046</v>
      </c>
      <c r="F36" s="127">
        <v>59.75166873669912</v>
      </c>
      <c r="G36" s="127">
        <v>69.07572265411636</v>
      </c>
      <c r="I36" s="24"/>
      <c r="J36" s="42"/>
      <c r="K36" s="43"/>
      <c r="L36" s="40"/>
    </row>
    <row r="37" spans="1:12" s="12" customFormat="1" ht="9">
      <c r="A37" s="13" t="s">
        <v>36</v>
      </c>
      <c r="B37" s="12">
        <v>52.138999999999996</v>
      </c>
      <c r="C37" s="12">
        <v>44.603</v>
      </c>
      <c r="D37" s="12">
        <v>96.74199999999999</v>
      </c>
      <c r="E37" s="127">
        <v>78.81694520015546</v>
      </c>
      <c r="F37" s="127">
        <v>68.16264263142328</v>
      </c>
      <c r="G37" s="127">
        <v>73.49335739398276</v>
      </c>
      <c r="I37" s="24"/>
      <c r="J37" s="42"/>
      <c r="K37" s="43"/>
      <c r="L37" s="40"/>
    </row>
    <row r="38" spans="1:12" s="12" customFormat="1" ht="9">
      <c r="A38" s="13" t="s">
        <v>37</v>
      </c>
      <c r="B38" s="12">
        <v>230.219</v>
      </c>
      <c r="C38" s="12">
        <v>180.398</v>
      </c>
      <c r="D38" s="12">
        <v>410.61699999999996</v>
      </c>
      <c r="E38" s="127">
        <v>78.15446388216374</v>
      </c>
      <c r="F38" s="127">
        <v>63.055702917771896</v>
      </c>
      <c r="G38" s="127">
        <v>70.64046761228731</v>
      </c>
      <c r="I38" s="24"/>
      <c r="J38" s="42"/>
      <c r="K38" s="43"/>
      <c r="L38" s="40"/>
    </row>
    <row r="39" spans="1:12" s="12" customFormat="1" ht="9">
      <c r="A39" s="13" t="s">
        <v>38</v>
      </c>
      <c r="B39" s="12">
        <v>216.838</v>
      </c>
      <c r="C39" s="12">
        <v>163.59199999999998</v>
      </c>
      <c r="D39" s="12">
        <v>380.43</v>
      </c>
      <c r="E39" s="127">
        <v>78.63646863333904</v>
      </c>
      <c r="F39" s="127">
        <v>59.42602036133474</v>
      </c>
      <c r="G39" s="127">
        <v>68.96086244995702</v>
      </c>
      <c r="I39" s="24"/>
      <c r="J39" s="42"/>
      <c r="K39" s="43"/>
      <c r="L39" s="40"/>
    </row>
    <row r="40" spans="1:12" s="12" customFormat="1" ht="9">
      <c r="A40" s="13" t="s">
        <v>39</v>
      </c>
      <c r="B40" s="12">
        <v>241.81900000000002</v>
      </c>
      <c r="C40" s="12">
        <v>179.17800000000003</v>
      </c>
      <c r="D40" s="12">
        <v>420.997</v>
      </c>
      <c r="E40" s="127">
        <v>78.81685855317792</v>
      </c>
      <c r="F40" s="127">
        <v>58.91512085441259</v>
      </c>
      <c r="G40" s="127">
        <v>68.84333428338493</v>
      </c>
      <c r="I40" s="24"/>
      <c r="J40" s="42"/>
      <c r="K40" s="43"/>
      <c r="L40" s="40"/>
    </row>
    <row r="41" spans="1:12" s="12" customFormat="1" ht="9">
      <c r="A41" s="12" t="s">
        <v>40</v>
      </c>
      <c r="B41" s="12">
        <v>63.705000000000005</v>
      </c>
      <c r="C41" s="12">
        <v>44.047999999999995</v>
      </c>
      <c r="D41" s="12">
        <v>107.754</v>
      </c>
      <c r="E41" s="127">
        <v>81.86173051639526</v>
      </c>
      <c r="F41" s="127">
        <v>56.715889883253176</v>
      </c>
      <c r="G41" s="127">
        <v>69.33002481389579</v>
      </c>
      <c r="I41" s="103"/>
      <c r="J41" s="42"/>
      <c r="K41" s="104"/>
      <c r="L41" s="40"/>
    </row>
    <row r="42" spans="1:12" s="12" customFormat="1" ht="9" customHeight="1">
      <c r="A42" s="100" t="s">
        <v>41</v>
      </c>
      <c r="B42" s="10">
        <v>298.84499999999997</v>
      </c>
      <c r="C42" s="10">
        <v>240.433</v>
      </c>
      <c r="D42" s="10">
        <v>539.278</v>
      </c>
      <c r="E42" s="102">
        <v>76.97337655646882</v>
      </c>
      <c r="F42" s="102">
        <v>63.00790225114549</v>
      </c>
      <c r="G42" s="102">
        <v>70.00951023608697</v>
      </c>
      <c r="I42" s="24"/>
      <c r="J42" s="42"/>
      <c r="K42" s="43"/>
      <c r="L42" s="40"/>
    </row>
    <row r="43" spans="1:12" s="12" customFormat="1" ht="9">
      <c r="A43" s="13" t="s">
        <v>42</v>
      </c>
      <c r="B43" s="12">
        <v>126.995</v>
      </c>
      <c r="C43" s="12">
        <v>103.664</v>
      </c>
      <c r="D43" s="12">
        <v>230.66</v>
      </c>
      <c r="E43" s="127">
        <v>75.05216491977185</v>
      </c>
      <c r="F43" s="127">
        <v>61.71251723535822</v>
      </c>
      <c r="G43" s="127">
        <v>68.36761480042121</v>
      </c>
      <c r="I43" s="24"/>
      <c r="J43" s="42"/>
      <c r="K43" s="43"/>
      <c r="L43" s="40"/>
    </row>
    <row r="44" spans="1:12" s="12" customFormat="1" ht="9">
      <c r="A44" s="13" t="s">
        <v>43</v>
      </c>
      <c r="B44" s="12">
        <v>34.929</v>
      </c>
      <c r="C44" s="12">
        <v>24.276</v>
      </c>
      <c r="D44" s="12">
        <v>59.205</v>
      </c>
      <c r="E44" s="127">
        <v>76.7152804554424</v>
      </c>
      <c r="F44" s="127">
        <v>57.24786897806723</v>
      </c>
      <c r="G44" s="127">
        <v>67.24595816055538</v>
      </c>
      <c r="I44" s="24"/>
      <c r="J44" s="42"/>
      <c r="K44" s="43"/>
      <c r="L44" s="40"/>
    </row>
    <row r="45" spans="1:12" s="12" customFormat="1" ht="9">
      <c r="A45" s="13" t="s">
        <v>44</v>
      </c>
      <c r="B45" s="12">
        <v>54.584</v>
      </c>
      <c r="C45" s="12">
        <v>48.036</v>
      </c>
      <c r="D45" s="12">
        <v>102.61800000000001</v>
      </c>
      <c r="E45" s="127">
        <v>75.23772918801959</v>
      </c>
      <c r="F45" s="127">
        <v>67.08817692089593</v>
      </c>
      <c r="G45" s="127">
        <v>71.1537915163224</v>
      </c>
      <c r="I45" s="24"/>
      <c r="J45" s="42"/>
      <c r="K45" s="43"/>
      <c r="L45" s="40"/>
    </row>
    <row r="46" spans="1:12" s="12" customFormat="1" ht="9">
      <c r="A46" s="12" t="s">
        <v>45</v>
      </c>
      <c r="B46" s="12">
        <v>82.337</v>
      </c>
      <c r="C46" s="12">
        <v>64.45700000000001</v>
      </c>
      <c r="D46" s="12">
        <v>146.793</v>
      </c>
      <c r="E46" s="127">
        <v>81.53586173399175</v>
      </c>
      <c r="F46" s="127">
        <v>64.72045510154148</v>
      </c>
      <c r="G46" s="127">
        <v>73.15921244407429</v>
      </c>
      <c r="I46" s="103"/>
      <c r="J46" s="42"/>
      <c r="K46" s="104"/>
      <c r="L46" s="40"/>
    </row>
    <row r="47" spans="1:12" s="10" customFormat="1" ht="9.75" customHeight="1">
      <c r="A47" s="100" t="s">
        <v>46</v>
      </c>
      <c r="B47" s="12">
        <v>376.024</v>
      </c>
      <c r="C47" s="12">
        <v>299.289</v>
      </c>
      <c r="D47" s="12">
        <v>675.313</v>
      </c>
      <c r="E47" s="127">
        <v>77.90831472593656</v>
      </c>
      <c r="F47" s="127">
        <v>61.56570183485276</v>
      </c>
      <c r="G47" s="127">
        <v>69.66045619279978</v>
      </c>
      <c r="I47" s="103"/>
      <c r="J47" s="42"/>
      <c r="K47" s="104"/>
      <c r="L47" s="116"/>
    </row>
    <row r="48" spans="1:12" s="12" customFormat="1" ht="8.25" customHeight="1">
      <c r="A48" s="13" t="s">
        <v>47</v>
      </c>
      <c r="B48" s="12">
        <v>51.334</v>
      </c>
      <c r="C48" s="12">
        <v>39.396</v>
      </c>
      <c r="D48" s="12">
        <v>90.731</v>
      </c>
      <c r="E48" s="127">
        <v>76.45074224021592</v>
      </c>
      <c r="F48" s="127">
        <v>59.20438832414033</v>
      </c>
      <c r="G48" s="127">
        <v>67.78787809401689</v>
      </c>
      <c r="I48" s="24"/>
      <c r="J48" s="42"/>
      <c r="K48" s="43"/>
      <c r="L48" s="40"/>
    </row>
    <row r="49" spans="1:12" s="12" customFormat="1" ht="8.25" customHeight="1">
      <c r="A49" s="13" t="s">
        <v>48</v>
      </c>
      <c r="B49" s="12">
        <v>68.398</v>
      </c>
      <c r="C49" s="12">
        <v>49.967</v>
      </c>
      <c r="D49" s="12">
        <v>118.366</v>
      </c>
      <c r="E49" s="127">
        <v>77.9505462078601</v>
      </c>
      <c r="F49" s="127">
        <v>57.657743218377156</v>
      </c>
      <c r="G49" s="127">
        <v>67.73046041264357</v>
      </c>
      <c r="I49" s="24"/>
      <c r="J49" s="42"/>
      <c r="K49" s="43"/>
      <c r="L49" s="40"/>
    </row>
    <row r="50" spans="1:12" s="12" customFormat="1" ht="8.25" customHeight="1">
      <c r="A50" s="13" t="s">
        <v>49</v>
      </c>
      <c r="B50" s="12">
        <v>201.955</v>
      </c>
      <c r="C50" s="12">
        <v>166.225</v>
      </c>
      <c r="D50" s="12">
        <v>368.17999999999995</v>
      </c>
      <c r="E50" s="127">
        <v>78.07082242842414</v>
      </c>
      <c r="F50" s="127">
        <v>62.845208959026586</v>
      </c>
      <c r="G50" s="127">
        <v>70.35596781071385</v>
      </c>
      <c r="I50" s="24"/>
      <c r="J50" s="42"/>
      <c r="K50" s="43"/>
      <c r="L50" s="40"/>
    </row>
    <row r="51" spans="1:12" s="12" customFormat="1" ht="9">
      <c r="A51" s="12" t="s">
        <v>50</v>
      </c>
      <c r="B51" s="12">
        <v>54.335</v>
      </c>
      <c r="C51" s="12">
        <v>43.701</v>
      </c>
      <c r="D51" s="12">
        <v>98.036</v>
      </c>
      <c r="E51" s="127">
        <v>78.66132467493782</v>
      </c>
      <c r="F51" s="127">
        <v>63.8392724462805</v>
      </c>
      <c r="G51" s="127">
        <v>71.24059031806956</v>
      </c>
      <c r="I51" s="103"/>
      <c r="J51" s="42"/>
      <c r="K51" s="104"/>
      <c r="L51" s="40"/>
    </row>
    <row r="52" spans="1:12" s="12" customFormat="1" ht="8.25" customHeight="1">
      <c r="A52" s="100" t="s">
        <v>51</v>
      </c>
      <c r="B52" s="10">
        <v>1148.164</v>
      </c>
      <c r="C52" s="10">
        <v>965.7460000000001</v>
      </c>
      <c r="D52" s="10">
        <v>2113.91</v>
      </c>
      <c r="E52" s="102">
        <v>79.6200640310761</v>
      </c>
      <c r="F52" s="102">
        <v>67.68523668934434</v>
      </c>
      <c r="G52" s="102">
        <v>73.62228061423428</v>
      </c>
      <c r="I52" s="24"/>
      <c r="J52" s="42"/>
      <c r="K52" s="43"/>
      <c r="L52" s="40"/>
    </row>
    <row r="53" spans="1:12" s="12" customFormat="1" ht="8.25" customHeight="1">
      <c r="A53" s="13" t="s">
        <v>52</v>
      </c>
      <c r="B53" s="12">
        <v>73.673</v>
      </c>
      <c r="C53" s="12">
        <v>58.088</v>
      </c>
      <c r="D53" s="12">
        <v>131.761</v>
      </c>
      <c r="E53" s="127">
        <v>79.1374513077351</v>
      </c>
      <c r="F53" s="127">
        <v>64.42032092802818</v>
      </c>
      <c r="G53" s="127">
        <v>71.82928127573976</v>
      </c>
      <c r="I53" s="24"/>
      <c r="J53" s="42"/>
      <c r="K53" s="43"/>
      <c r="L53" s="40"/>
    </row>
    <row r="54" spans="1:12" s="12" customFormat="1" ht="8.25" customHeight="1">
      <c r="A54" s="13" t="s">
        <v>53</v>
      </c>
      <c r="B54" s="12">
        <v>117.478</v>
      </c>
      <c r="C54" s="12">
        <v>97.66000000000001</v>
      </c>
      <c r="D54" s="12">
        <v>215.138</v>
      </c>
      <c r="E54" s="127">
        <v>79.61472069726639</v>
      </c>
      <c r="F54" s="127">
        <v>67.62624411424704</v>
      </c>
      <c r="G54" s="127">
        <v>73.6099145540569</v>
      </c>
      <c r="I54" s="24"/>
      <c r="J54" s="42"/>
      <c r="K54" s="43"/>
      <c r="L54" s="40"/>
    </row>
    <row r="55" spans="1:12" s="12" customFormat="1" ht="8.25" customHeight="1">
      <c r="A55" s="13" t="s">
        <v>54</v>
      </c>
      <c r="B55" s="12">
        <v>138.569</v>
      </c>
      <c r="C55" s="12">
        <v>111.247</v>
      </c>
      <c r="D55" s="12">
        <v>249.81599999999997</v>
      </c>
      <c r="E55" s="127">
        <v>78.33135186736087</v>
      </c>
      <c r="F55" s="127">
        <v>65.01829228650627</v>
      </c>
      <c r="G55" s="127">
        <v>71.7052120042595</v>
      </c>
      <c r="I55" s="24"/>
      <c r="J55" s="42"/>
      <c r="K55" s="43"/>
      <c r="L55" s="40"/>
    </row>
    <row r="56" spans="1:12" s="12" customFormat="1" ht="8.25" customHeight="1">
      <c r="A56" s="13" t="s">
        <v>55</v>
      </c>
      <c r="B56" s="12">
        <v>185.946</v>
      </c>
      <c r="C56" s="12">
        <v>151.498</v>
      </c>
      <c r="D56" s="12">
        <v>337.445</v>
      </c>
      <c r="E56" s="127">
        <v>80.62955304166836</v>
      </c>
      <c r="F56" s="127">
        <v>67.04968944099377</v>
      </c>
      <c r="G56" s="127">
        <v>73.83653123072142</v>
      </c>
      <c r="I56" s="24"/>
      <c r="J56" s="42"/>
      <c r="K56" s="43"/>
      <c r="L56" s="40"/>
    </row>
    <row r="57" spans="1:12" s="12" customFormat="1" ht="8.25" customHeight="1">
      <c r="A57" s="13" t="s">
        <v>56</v>
      </c>
      <c r="B57" s="12">
        <v>261.706</v>
      </c>
      <c r="C57" s="12">
        <v>229.728</v>
      </c>
      <c r="D57" s="12">
        <v>491.434</v>
      </c>
      <c r="E57" s="127">
        <v>81.42583781547373</v>
      </c>
      <c r="F57" s="127">
        <v>70.82590200094533</v>
      </c>
      <c r="G57" s="127">
        <v>76.05843702032467</v>
      </c>
      <c r="I57" s="24"/>
      <c r="J57" s="42"/>
      <c r="K57" s="43"/>
      <c r="L57" s="40"/>
    </row>
    <row r="58" spans="1:12" s="12" customFormat="1" ht="8.25" customHeight="1">
      <c r="A58" s="13" t="s">
        <v>57</v>
      </c>
      <c r="B58" s="12">
        <v>88.865</v>
      </c>
      <c r="C58" s="12">
        <v>74.931</v>
      </c>
      <c r="D58" s="12">
        <v>163.796</v>
      </c>
      <c r="E58" s="127">
        <v>81.30195857404537</v>
      </c>
      <c r="F58" s="127">
        <v>68.19170506912442</v>
      </c>
      <c r="G58" s="127">
        <v>74.6849340559652</v>
      </c>
      <c r="I58" s="24"/>
      <c r="J58" s="42"/>
      <c r="K58" s="43"/>
      <c r="L58" s="40"/>
    </row>
    <row r="59" spans="1:12" s="12" customFormat="1" ht="8.25" customHeight="1">
      <c r="A59" s="13" t="s">
        <v>58</v>
      </c>
      <c r="B59" s="12">
        <v>98.604</v>
      </c>
      <c r="C59" s="12">
        <v>85.513</v>
      </c>
      <c r="D59" s="12">
        <v>184.118</v>
      </c>
      <c r="E59" s="127">
        <v>77.53484716879679</v>
      </c>
      <c r="F59" s="127">
        <v>69.36475747683582</v>
      </c>
      <c r="G59" s="127">
        <v>73.4426676245804</v>
      </c>
      <c r="I59" s="24"/>
      <c r="J59" s="42"/>
      <c r="K59" s="43"/>
      <c r="L59" s="40"/>
    </row>
    <row r="60" spans="1:12" s="12" customFormat="1" ht="8.25" customHeight="1">
      <c r="A60" s="13" t="s">
        <v>59</v>
      </c>
      <c r="B60" s="12">
        <v>99.478</v>
      </c>
      <c r="C60" s="12">
        <v>86.934</v>
      </c>
      <c r="D60" s="12">
        <v>186.412</v>
      </c>
      <c r="E60" s="127">
        <v>78.83718079673136</v>
      </c>
      <c r="F60" s="127">
        <v>68.94409937888199</v>
      </c>
      <c r="G60" s="127">
        <v>73.84970039744437</v>
      </c>
      <c r="I60" s="24"/>
      <c r="J60" s="42"/>
      <c r="K60" s="43"/>
      <c r="L60" s="40"/>
    </row>
    <row r="61" spans="1:12" s="12" customFormat="1" ht="9">
      <c r="A61" s="12" t="s">
        <v>60</v>
      </c>
      <c r="B61" s="12">
        <v>83.84400000000001</v>
      </c>
      <c r="C61" s="12">
        <v>70.148</v>
      </c>
      <c r="D61" s="12">
        <v>153.992</v>
      </c>
      <c r="E61" s="127">
        <v>76.29131887271932</v>
      </c>
      <c r="F61" s="127">
        <v>62.885271218068326</v>
      </c>
      <c r="G61" s="127">
        <v>69.47216325156414</v>
      </c>
      <c r="I61" s="103"/>
      <c r="J61" s="42"/>
      <c r="K61" s="104"/>
      <c r="L61" s="40"/>
    </row>
    <row r="62" spans="1:12" s="12" customFormat="1" ht="8.25" customHeight="1">
      <c r="A62" s="100" t="s">
        <v>61</v>
      </c>
      <c r="B62" s="10">
        <v>945.607</v>
      </c>
      <c r="C62" s="10">
        <v>784.319</v>
      </c>
      <c r="D62" s="10">
        <v>1729.925</v>
      </c>
      <c r="E62" s="102">
        <v>79.2663462994453</v>
      </c>
      <c r="F62" s="102">
        <v>65.58792333267608</v>
      </c>
      <c r="G62" s="102">
        <v>72.34620092848945</v>
      </c>
      <c r="I62" s="24"/>
      <c r="J62" s="42"/>
      <c r="K62" s="43"/>
      <c r="L62" s="40"/>
    </row>
    <row r="63" spans="1:12" s="12" customFormat="1" ht="8.25" customHeight="1">
      <c r="A63" s="13" t="s">
        <v>185</v>
      </c>
      <c r="B63" s="12">
        <v>50.668</v>
      </c>
      <c r="C63" s="12">
        <v>36.454</v>
      </c>
      <c r="D63" s="12">
        <v>87.12299999999999</v>
      </c>
      <c r="E63" s="127">
        <v>80.25588786569962</v>
      </c>
      <c r="F63" s="127">
        <v>58.341319213214874</v>
      </c>
      <c r="G63" s="127">
        <v>69.28051935373651</v>
      </c>
      <c r="I63" s="24"/>
      <c r="J63" s="42"/>
      <c r="K63" s="43"/>
      <c r="L63" s="40"/>
    </row>
    <row r="64" spans="1:12" s="12" customFormat="1" ht="8.25" customHeight="1">
      <c r="A64" s="13" t="s">
        <v>62</v>
      </c>
      <c r="B64" s="12">
        <v>95.52799999999999</v>
      </c>
      <c r="C64" s="12">
        <v>82.47800000000001</v>
      </c>
      <c r="D64" s="12">
        <v>178.005</v>
      </c>
      <c r="E64" s="127">
        <v>76.22557322867175</v>
      </c>
      <c r="F64" s="127">
        <v>64.94705777431857</v>
      </c>
      <c r="G64" s="127">
        <v>70.53284608805609</v>
      </c>
      <c r="I64" s="24"/>
      <c r="J64" s="42"/>
      <c r="K64" s="43"/>
      <c r="L64" s="40"/>
    </row>
    <row r="65" spans="1:12" s="12" customFormat="1" ht="8.25" customHeight="1">
      <c r="A65" s="13" t="s">
        <v>63</v>
      </c>
      <c r="B65" s="12">
        <v>74.59100000000001</v>
      </c>
      <c r="C65" s="12">
        <v>61.295</v>
      </c>
      <c r="D65" s="12">
        <v>135.886</v>
      </c>
      <c r="E65" s="127">
        <v>80.0542211016032</v>
      </c>
      <c r="F65" s="127">
        <v>65.44865215277402</v>
      </c>
      <c r="G65" s="127">
        <v>72.6337629262081</v>
      </c>
      <c r="I65" s="24"/>
      <c r="J65" s="42"/>
      <c r="K65" s="43"/>
      <c r="L65" s="40"/>
    </row>
    <row r="66" spans="1:12" s="12" customFormat="1" ht="8.25" customHeight="1">
      <c r="A66" s="13" t="s">
        <v>64</v>
      </c>
      <c r="B66" s="12">
        <v>255.21200000000002</v>
      </c>
      <c r="C66" s="12">
        <v>217.529</v>
      </c>
      <c r="D66" s="12">
        <v>472.741</v>
      </c>
      <c r="E66" s="127">
        <v>80.07665078993259</v>
      </c>
      <c r="F66" s="127">
        <v>67.26514657162936</v>
      </c>
      <c r="G66" s="127">
        <v>73.55443046061457</v>
      </c>
      <c r="I66" s="24"/>
      <c r="J66" s="42"/>
      <c r="K66" s="43"/>
      <c r="L66" s="40"/>
    </row>
    <row r="67" spans="1:12" s="12" customFormat="1" ht="8.25" customHeight="1">
      <c r="A67" s="13" t="s">
        <v>65</v>
      </c>
      <c r="B67" s="12">
        <v>82.31</v>
      </c>
      <c r="C67" s="12">
        <v>65.72500000000001</v>
      </c>
      <c r="D67" s="12">
        <v>148.036</v>
      </c>
      <c r="E67" s="127">
        <v>78.4579787442645</v>
      </c>
      <c r="F67" s="127">
        <v>62.28849165425308</v>
      </c>
      <c r="G67" s="127">
        <v>70.26654411764706</v>
      </c>
      <c r="I67" s="24"/>
      <c r="J67" s="42"/>
      <c r="K67" s="43"/>
      <c r="L67" s="40"/>
    </row>
    <row r="68" spans="1:12" s="12" customFormat="1" ht="8.25" customHeight="1">
      <c r="A68" s="13" t="s">
        <v>66</v>
      </c>
      <c r="B68" s="12">
        <v>105.491</v>
      </c>
      <c r="C68" s="12">
        <v>91.952</v>
      </c>
      <c r="D68" s="12">
        <v>197.442</v>
      </c>
      <c r="E68" s="127">
        <v>77.68006986368987</v>
      </c>
      <c r="F68" s="127">
        <v>68.1876713781454</v>
      </c>
      <c r="G68" s="127">
        <v>72.92749798068282</v>
      </c>
      <c r="I68" s="24"/>
      <c r="J68" s="42"/>
      <c r="K68" s="43"/>
      <c r="L68" s="40"/>
    </row>
    <row r="69" spans="1:12" s="12" customFormat="1" ht="8.25" customHeight="1">
      <c r="A69" s="13" t="s">
        <v>67</v>
      </c>
      <c r="B69" s="12">
        <v>87.713</v>
      </c>
      <c r="C69" s="12">
        <v>75.49199999999999</v>
      </c>
      <c r="D69" s="12">
        <v>163.205</v>
      </c>
      <c r="E69" s="127">
        <v>79.7071695859501</v>
      </c>
      <c r="F69" s="127">
        <v>69.18190355189748</v>
      </c>
      <c r="G69" s="127">
        <v>74.40900180277042</v>
      </c>
      <c r="I69" s="24"/>
      <c r="J69" s="42"/>
      <c r="K69" s="43"/>
      <c r="L69" s="40"/>
    </row>
    <row r="70" spans="1:12" s="12" customFormat="1" ht="8.25" customHeight="1">
      <c r="A70" s="13" t="s">
        <v>68</v>
      </c>
      <c r="B70" s="12">
        <v>68.823</v>
      </c>
      <c r="C70" s="12">
        <v>58.994</v>
      </c>
      <c r="D70" s="12">
        <v>127.817</v>
      </c>
      <c r="E70" s="127">
        <v>81.26983346043147</v>
      </c>
      <c r="F70" s="127">
        <v>68.74406119346257</v>
      </c>
      <c r="G70" s="127">
        <v>74.89757936843631</v>
      </c>
      <c r="I70" s="24"/>
      <c r="J70" s="42"/>
      <c r="K70" s="43"/>
      <c r="L70" s="40"/>
    </row>
    <row r="71" spans="1:12" s="12" customFormat="1" ht="8.25" customHeight="1">
      <c r="A71" s="13" t="s">
        <v>69</v>
      </c>
      <c r="B71" s="12">
        <v>60.161</v>
      </c>
      <c r="C71" s="12">
        <v>43.181999999999995</v>
      </c>
      <c r="D71" s="12">
        <v>103.34299999999999</v>
      </c>
      <c r="E71" s="127">
        <v>81.89563522532633</v>
      </c>
      <c r="F71" s="127">
        <v>59.67214056040423</v>
      </c>
      <c r="G71" s="127">
        <v>70.62749750704215</v>
      </c>
      <c r="I71" s="24"/>
      <c r="J71" s="42"/>
      <c r="K71" s="43"/>
      <c r="L71" s="40"/>
    </row>
    <row r="72" spans="1:12" s="12" customFormat="1" ht="9">
      <c r="A72" s="12" t="s">
        <v>70</v>
      </c>
      <c r="B72" s="12">
        <v>65.10900000000001</v>
      </c>
      <c r="C72" s="12">
        <v>51.219</v>
      </c>
      <c r="D72" s="12">
        <v>116.328</v>
      </c>
      <c r="E72" s="127">
        <v>77.89675383228133</v>
      </c>
      <c r="F72" s="127">
        <v>62.656434765471026</v>
      </c>
      <c r="G72" s="127">
        <v>70.21293772083983</v>
      </c>
      <c r="I72" s="103"/>
      <c r="J72" s="42"/>
      <c r="K72" s="105"/>
      <c r="L72" s="40"/>
    </row>
    <row r="73" spans="1:12" s="12" customFormat="1" ht="9">
      <c r="A73" s="100" t="s">
        <v>71</v>
      </c>
      <c r="B73" s="10">
        <v>216.37300000000002</v>
      </c>
      <c r="C73" s="10">
        <v>175.34699999999998</v>
      </c>
      <c r="D73" s="10">
        <v>391.721</v>
      </c>
      <c r="E73" s="102">
        <v>77.49898707134702</v>
      </c>
      <c r="F73" s="102">
        <v>61.77442677132824</v>
      </c>
      <c r="G73" s="102">
        <v>69.50447970912673</v>
      </c>
      <c r="I73" s="24"/>
      <c r="J73" s="42"/>
      <c r="K73" s="25"/>
      <c r="L73" s="40"/>
    </row>
    <row r="74" spans="1:12" s="12" customFormat="1" ht="9">
      <c r="A74" s="13" t="s">
        <v>72</v>
      </c>
      <c r="B74" s="12">
        <v>163.08</v>
      </c>
      <c r="C74" s="12">
        <v>133.206</v>
      </c>
      <c r="D74" s="12">
        <v>296.286</v>
      </c>
      <c r="E74" s="127">
        <v>78.29641896087767</v>
      </c>
      <c r="F74" s="127">
        <v>63.18030058068898</v>
      </c>
      <c r="G74" s="127">
        <v>70.6255886436679</v>
      </c>
      <c r="I74" s="24"/>
      <c r="J74" s="42"/>
      <c r="K74" s="25"/>
      <c r="L74" s="40"/>
    </row>
    <row r="75" spans="1:12" s="12" customFormat="1" ht="9">
      <c r="A75" s="12" t="s">
        <v>73</v>
      </c>
      <c r="B75" s="12">
        <v>53.294</v>
      </c>
      <c r="C75" s="12">
        <v>42.141</v>
      </c>
      <c r="D75" s="12">
        <v>95.435</v>
      </c>
      <c r="E75" s="127">
        <v>75.13850819385316</v>
      </c>
      <c r="F75" s="127">
        <v>57.67611132801606</v>
      </c>
      <c r="G75" s="127">
        <v>66.21265252594367</v>
      </c>
      <c r="I75" s="103"/>
      <c r="J75" s="42"/>
      <c r="K75" s="105"/>
      <c r="L75" s="40"/>
    </row>
    <row r="76" spans="1:12" s="12" customFormat="1" ht="9">
      <c r="A76" s="100" t="s">
        <v>74</v>
      </c>
      <c r="B76" s="10">
        <v>387.94399999999996</v>
      </c>
      <c r="C76" s="10">
        <v>305.363</v>
      </c>
      <c r="D76" s="10">
        <v>693.3069999999999</v>
      </c>
      <c r="E76" s="102">
        <v>77.91634908338716</v>
      </c>
      <c r="F76" s="102">
        <v>61.71311691304776</v>
      </c>
      <c r="G76" s="102">
        <v>69.77732619856553</v>
      </c>
      <c r="I76" s="24"/>
      <c r="J76" s="42"/>
      <c r="K76" s="25"/>
      <c r="L76" s="40"/>
    </row>
    <row r="77" spans="1:12" s="12" customFormat="1" ht="9">
      <c r="A77" s="13" t="s">
        <v>75</v>
      </c>
      <c r="B77" s="12">
        <v>91.509</v>
      </c>
      <c r="C77" s="12">
        <v>69.074</v>
      </c>
      <c r="D77" s="12">
        <v>160.582</v>
      </c>
      <c r="E77" s="127">
        <v>78.5187404711336</v>
      </c>
      <c r="F77" s="127">
        <v>60.08472788637322</v>
      </c>
      <c r="G77" s="127">
        <v>69.28936355595454</v>
      </c>
      <c r="I77" s="24"/>
      <c r="J77" s="42"/>
      <c r="K77" s="25"/>
      <c r="L77" s="40"/>
    </row>
    <row r="78" spans="1:12" s="12" customFormat="1" ht="9">
      <c r="A78" s="13" t="s">
        <v>76</v>
      </c>
      <c r="B78" s="12">
        <v>119.494</v>
      </c>
      <c r="C78" s="12">
        <v>97.289</v>
      </c>
      <c r="D78" s="12">
        <v>216.78300000000002</v>
      </c>
      <c r="E78" s="127">
        <v>78.61267366994238</v>
      </c>
      <c r="F78" s="127">
        <v>63.87044079053077</v>
      </c>
      <c r="G78" s="127">
        <v>71.19666438769083</v>
      </c>
      <c r="I78" s="24"/>
      <c r="J78" s="42"/>
      <c r="K78" s="25"/>
      <c r="L78" s="40"/>
    </row>
    <row r="79" spans="1:12" s="12" customFormat="1" ht="9">
      <c r="A79" s="13" t="s">
        <v>77</v>
      </c>
      <c r="B79" s="12">
        <v>79.22300000000001</v>
      </c>
      <c r="C79" s="12">
        <v>62.979</v>
      </c>
      <c r="D79" s="12">
        <v>142.203</v>
      </c>
      <c r="E79" s="127">
        <v>76.577974944672</v>
      </c>
      <c r="F79" s="127">
        <v>61.969945245993365</v>
      </c>
      <c r="G79" s="127">
        <v>69.26574073610978</v>
      </c>
      <c r="I79" s="24"/>
      <c r="J79" s="42"/>
      <c r="K79" s="25"/>
      <c r="L79" s="40"/>
    </row>
    <row r="80" spans="1:12" s="12" customFormat="1" ht="9">
      <c r="A80" s="12" t="s">
        <v>78</v>
      </c>
      <c r="B80" s="12">
        <v>53.545</v>
      </c>
      <c r="C80" s="12">
        <v>40.839</v>
      </c>
      <c r="D80" s="12">
        <v>94.384</v>
      </c>
      <c r="E80" s="127">
        <v>76.97497677393808</v>
      </c>
      <c r="F80" s="127">
        <v>58.49475834712716</v>
      </c>
      <c r="G80" s="127">
        <v>67.63815006253863</v>
      </c>
      <c r="I80" s="103"/>
      <c r="J80" s="42"/>
      <c r="K80" s="105"/>
      <c r="L80" s="40"/>
    </row>
    <row r="81" spans="1:12" s="12" customFormat="1" ht="9">
      <c r="A81" s="13" t="s">
        <v>154</v>
      </c>
      <c r="B81" s="12">
        <v>44.173</v>
      </c>
      <c r="C81" s="12">
        <v>35.182</v>
      </c>
      <c r="D81" s="12">
        <v>79.355</v>
      </c>
      <c r="E81" s="127">
        <v>78.35998762804067</v>
      </c>
      <c r="F81" s="127">
        <v>62.66230850739033</v>
      </c>
      <c r="G81" s="127">
        <v>70.46021474277865</v>
      </c>
      <c r="I81" s="24"/>
      <c r="J81" s="42"/>
      <c r="K81" s="25"/>
      <c r="L81" s="40"/>
    </row>
    <row r="82" spans="1:12" s="12" customFormat="1" ht="9">
      <c r="A82" s="100" t="s">
        <v>79</v>
      </c>
      <c r="B82" s="10">
        <v>1476.2900000000002</v>
      </c>
      <c r="C82" s="10">
        <v>1152.159</v>
      </c>
      <c r="D82" s="10">
        <v>2628.4489999999996</v>
      </c>
      <c r="E82" s="102">
        <v>76.61810025614822</v>
      </c>
      <c r="F82" s="102">
        <v>58.6859711154865</v>
      </c>
      <c r="G82" s="102">
        <v>67.51963680251268</v>
      </c>
      <c r="I82" s="24"/>
      <c r="J82" s="42"/>
      <c r="K82" s="25"/>
      <c r="L82" s="40"/>
    </row>
    <row r="83" spans="1:12" s="12" customFormat="1" ht="9">
      <c r="A83" s="13" t="s">
        <v>80</v>
      </c>
      <c r="B83" s="12">
        <v>81.68299999999999</v>
      </c>
      <c r="C83" s="12">
        <v>56.617000000000004</v>
      </c>
      <c r="D83" s="12">
        <v>138.3</v>
      </c>
      <c r="E83" s="127">
        <v>77.5152646521215</v>
      </c>
      <c r="F83" s="127">
        <v>54.29264741567581</v>
      </c>
      <c r="G83" s="127">
        <v>65.89419896345876</v>
      </c>
      <c r="I83" s="25"/>
      <c r="J83" s="42"/>
      <c r="K83" s="25"/>
      <c r="L83" s="40"/>
    </row>
    <row r="84" spans="1:12" s="12" customFormat="1" ht="9">
      <c r="A84" s="13" t="s">
        <v>81</v>
      </c>
      <c r="B84" s="12">
        <v>36.5</v>
      </c>
      <c r="C84" s="12">
        <v>28.151</v>
      </c>
      <c r="D84" s="12">
        <v>64.651</v>
      </c>
      <c r="E84" s="127">
        <v>69.78090364897169</v>
      </c>
      <c r="F84" s="127">
        <v>55.4155716492467</v>
      </c>
      <c r="G84" s="127">
        <v>62.65328874024526</v>
      </c>
      <c r="I84" s="24"/>
      <c r="J84" s="42"/>
      <c r="K84" s="25"/>
      <c r="L84" s="40"/>
    </row>
    <row r="85" spans="1:12" s="12" customFormat="1" ht="9">
      <c r="A85" s="13" t="s">
        <v>82</v>
      </c>
      <c r="B85" s="12">
        <v>1093.83</v>
      </c>
      <c r="C85" s="12">
        <v>897.436</v>
      </c>
      <c r="D85" s="12">
        <v>1991.265</v>
      </c>
      <c r="E85" s="127">
        <v>77.57522917280187</v>
      </c>
      <c r="F85" s="127">
        <v>61.73161726610099</v>
      </c>
      <c r="G85" s="127">
        <v>69.4866102415223</v>
      </c>
      <c r="I85" s="24"/>
      <c r="J85" s="42"/>
      <c r="K85" s="25"/>
      <c r="L85" s="40"/>
    </row>
    <row r="86" spans="1:12" s="12" customFormat="1" ht="9">
      <c r="A86" s="12" t="s">
        <v>83</v>
      </c>
      <c r="B86" s="12">
        <v>146.573</v>
      </c>
      <c r="C86" s="12">
        <v>93.09599999999999</v>
      </c>
      <c r="D86" s="12">
        <v>239.667</v>
      </c>
      <c r="E86" s="127">
        <v>75.32660067186423</v>
      </c>
      <c r="F86" s="127">
        <v>48.55511610104618</v>
      </c>
      <c r="G86" s="127">
        <v>62.01533585847238</v>
      </c>
      <c r="I86" s="103"/>
      <c r="J86" s="42"/>
      <c r="K86" s="105"/>
      <c r="L86" s="40"/>
    </row>
    <row r="87" spans="1:12" s="12" customFormat="1" ht="9">
      <c r="A87" s="13" t="s">
        <v>84</v>
      </c>
      <c r="B87" s="12">
        <v>117.70500000000001</v>
      </c>
      <c r="C87" s="12">
        <v>76.86</v>
      </c>
      <c r="D87" s="12">
        <v>194.565</v>
      </c>
      <c r="E87" s="127">
        <v>71.53562463197694</v>
      </c>
      <c r="F87" s="127">
        <v>47.16127951766874</v>
      </c>
      <c r="G87" s="127">
        <v>59.3529105384558</v>
      </c>
      <c r="I87" s="24"/>
      <c r="J87" s="42"/>
      <c r="K87" s="25"/>
      <c r="L87" s="40"/>
    </row>
    <row r="88" spans="1:12" s="12" customFormat="1" ht="9">
      <c r="A88" s="100" t="s">
        <v>85</v>
      </c>
      <c r="B88" s="10">
        <v>324.351</v>
      </c>
      <c r="C88" s="10">
        <v>227.889</v>
      </c>
      <c r="D88" s="10">
        <v>552.239</v>
      </c>
      <c r="E88" s="102">
        <v>74.50735426093694</v>
      </c>
      <c r="F88" s="102">
        <v>52.675769853563196</v>
      </c>
      <c r="G88" s="102">
        <v>63.54895814341922</v>
      </c>
      <c r="I88" s="24"/>
      <c r="J88" s="42"/>
      <c r="K88" s="25"/>
      <c r="L88" s="40"/>
    </row>
    <row r="89" spans="1:12" s="12" customFormat="1" ht="9">
      <c r="A89" s="13" t="s">
        <v>86</v>
      </c>
      <c r="B89" s="12">
        <v>76.59</v>
      </c>
      <c r="C89" s="12">
        <v>52.707</v>
      </c>
      <c r="D89" s="12">
        <v>129.298</v>
      </c>
      <c r="E89" s="127">
        <v>75.92496936181418</v>
      </c>
      <c r="F89" s="127">
        <v>53.719718703717135</v>
      </c>
      <c r="G89" s="127">
        <v>64.94628391180115</v>
      </c>
      <c r="I89" s="24"/>
      <c r="J89" s="42"/>
      <c r="K89" s="25"/>
      <c r="L89" s="40"/>
    </row>
    <row r="90" spans="1:12" s="12" customFormat="1" ht="9">
      <c r="A90" s="13" t="s">
        <v>87</v>
      </c>
      <c r="B90" s="12">
        <v>75.23</v>
      </c>
      <c r="C90" s="12">
        <v>52.550000000000004</v>
      </c>
      <c r="D90" s="12">
        <v>127.78</v>
      </c>
      <c r="E90" s="127">
        <v>73.2306129359973</v>
      </c>
      <c r="F90" s="127">
        <v>51.49992537684693</v>
      </c>
      <c r="G90" s="127">
        <v>62.359201023359056</v>
      </c>
      <c r="I90" s="24"/>
      <c r="J90" s="42"/>
      <c r="K90" s="25"/>
      <c r="L90" s="40"/>
    </row>
    <row r="91" spans="1:12" s="12" customFormat="1" ht="9">
      <c r="A91" s="12" t="s">
        <v>88</v>
      </c>
      <c r="B91" s="12">
        <v>75.634</v>
      </c>
      <c r="C91" s="12">
        <v>53.894</v>
      </c>
      <c r="D91" s="12">
        <v>129.528</v>
      </c>
      <c r="E91" s="127">
        <v>72.85317738637374</v>
      </c>
      <c r="F91" s="127">
        <v>50.60586643203489</v>
      </c>
      <c r="G91" s="127">
        <v>61.549525734722444</v>
      </c>
      <c r="I91" s="103"/>
      <c r="J91" s="42"/>
      <c r="K91" s="105"/>
      <c r="L91" s="40"/>
    </row>
    <row r="92" spans="1:12" s="12" customFormat="1" ht="9">
      <c r="A92" s="13" t="s">
        <v>89</v>
      </c>
      <c r="B92" s="12">
        <v>96.896</v>
      </c>
      <c r="C92" s="12">
        <v>68.738</v>
      </c>
      <c r="D92" s="12">
        <v>165.63400000000001</v>
      </c>
      <c r="E92" s="127">
        <v>75.77217802553204</v>
      </c>
      <c r="F92" s="127">
        <v>54.54487328063683</v>
      </c>
      <c r="G92" s="127">
        <v>65.07051333709406</v>
      </c>
      <c r="I92" s="24"/>
      <c r="J92" s="42"/>
      <c r="K92" s="25"/>
      <c r="L92" s="40"/>
    </row>
    <row r="93" spans="1:12" s="12" customFormat="1" ht="9">
      <c r="A93" s="100" t="s">
        <v>90</v>
      </c>
      <c r="B93" s="10">
        <v>72.322</v>
      </c>
      <c r="C93" s="10">
        <v>49.086000000000006</v>
      </c>
      <c r="D93" s="10">
        <v>121.406</v>
      </c>
      <c r="E93" s="102">
        <v>70.15948931797071</v>
      </c>
      <c r="F93" s="102">
        <v>48.88450585169009</v>
      </c>
      <c r="G93" s="102">
        <v>59.61828978267047</v>
      </c>
      <c r="I93" s="24"/>
      <c r="J93" s="42"/>
      <c r="K93" s="25"/>
      <c r="L93" s="40"/>
    </row>
    <row r="94" spans="1:12" s="12" customFormat="1" ht="9">
      <c r="A94" s="12" t="s">
        <v>91</v>
      </c>
      <c r="B94" s="12">
        <v>52.765</v>
      </c>
      <c r="C94" s="12">
        <v>35.629</v>
      </c>
      <c r="D94" s="12">
        <v>88.39399999999999</v>
      </c>
      <c r="E94" s="127">
        <v>70.75608819657745</v>
      </c>
      <c r="F94" s="127">
        <v>48.796401699197595</v>
      </c>
      <c r="G94" s="127">
        <v>59.843546284224246</v>
      </c>
      <c r="I94" s="103"/>
      <c r="J94" s="42"/>
      <c r="K94" s="105"/>
      <c r="L94" s="40"/>
    </row>
    <row r="95" spans="1:12" s="12" customFormat="1" ht="9">
      <c r="A95" s="13" t="s">
        <v>92</v>
      </c>
      <c r="B95" s="12">
        <v>19.555</v>
      </c>
      <c r="C95" s="12">
        <v>13.456</v>
      </c>
      <c r="D95" s="12">
        <v>33.013</v>
      </c>
      <c r="E95" s="127">
        <v>68.61690838344535</v>
      </c>
      <c r="F95" s="127">
        <v>49.112988770620724</v>
      </c>
      <c r="G95" s="127">
        <v>59.030013127371475</v>
      </c>
      <c r="I95" s="25"/>
      <c r="J95" s="42"/>
      <c r="K95" s="25"/>
      <c r="L95" s="40"/>
    </row>
    <row r="96" spans="1:12" s="12" customFormat="1" ht="9">
      <c r="A96" s="100" t="s">
        <v>93</v>
      </c>
      <c r="B96" s="10">
        <v>1304.3719999999998</v>
      </c>
      <c r="C96" s="10">
        <v>750.4970000000001</v>
      </c>
      <c r="D96" s="10">
        <v>2054.868</v>
      </c>
      <c r="E96" s="102">
        <v>66.38991434481132</v>
      </c>
      <c r="F96" s="102">
        <v>37.62799161896043</v>
      </c>
      <c r="G96" s="102">
        <v>51.85063936157523</v>
      </c>
      <c r="I96" s="24"/>
      <c r="J96" s="42"/>
      <c r="K96" s="25"/>
      <c r="L96" s="40"/>
    </row>
    <row r="97" spans="1:12" s="12" customFormat="1" ht="9">
      <c r="A97" s="13" t="s">
        <v>94</v>
      </c>
      <c r="B97" s="12">
        <v>193.849</v>
      </c>
      <c r="C97" s="12">
        <v>109.65899999999999</v>
      </c>
      <c r="D97" s="12">
        <v>303.508</v>
      </c>
      <c r="E97" s="127">
        <v>61.954019271810125</v>
      </c>
      <c r="F97" s="127">
        <v>34.76648614208347</v>
      </c>
      <c r="G97" s="127">
        <v>48.259034597856086</v>
      </c>
      <c r="I97" s="24"/>
      <c r="J97" s="42"/>
      <c r="K97" s="25"/>
      <c r="L97" s="40"/>
    </row>
    <row r="98" spans="1:12" s="12" customFormat="1" ht="9">
      <c r="A98" s="13" t="s">
        <v>95</v>
      </c>
      <c r="B98" s="12">
        <v>57.001999999999995</v>
      </c>
      <c r="C98" s="12">
        <v>36.242</v>
      </c>
      <c r="D98" s="12">
        <v>93.245</v>
      </c>
      <c r="E98" s="127">
        <v>61.04447557345474</v>
      </c>
      <c r="F98" s="127">
        <v>38.84430704466224</v>
      </c>
      <c r="G98" s="127">
        <v>49.95344863467584</v>
      </c>
      <c r="I98" s="24"/>
      <c r="J98" s="42"/>
      <c r="K98" s="25"/>
      <c r="L98" s="40"/>
    </row>
    <row r="99" spans="1:12" s="12" customFormat="1" ht="9">
      <c r="A99" s="13" t="s">
        <v>96</v>
      </c>
      <c r="B99" s="12">
        <v>685.008</v>
      </c>
      <c r="C99" s="12">
        <v>376.532</v>
      </c>
      <c r="D99" s="12">
        <v>1061.54</v>
      </c>
      <c r="E99" s="127">
        <v>65.7509612956012</v>
      </c>
      <c r="F99" s="127">
        <v>35.086428383670984</v>
      </c>
      <c r="G99" s="127">
        <v>50.15454002658567</v>
      </c>
      <c r="I99" s="24"/>
      <c r="J99" s="42"/>
      <c r="K99" s="25"/>
      <c r="L99" s="40"/>
    </row>
    <row r="100" spans="1:12" s="12" customFormat="1" ht="9">
      <c r="A100" s="12" t="s">
        <v>97</v>
      </c>
      <c r="B100" s="12">
        <v>103.395</v>
      </c>
      <c r="C100" s="12">
        <v>65.427</v>
      </c>
      <c r="D100" s="12">
        <v>168.821</v>
      </c>
      <c r="E100" s="127">
        <v>72.19774107983228</v>
      </c>
      <c r="F100" s="127">
        <v>46.51827707967006</v>
      </c>
      <c r="G100" s="127">
        <v>59.3733267653295</v>
      </c>
      <c r="I100" s="103"/>
      <c r="J100" s="42"/>
      <c r="K100" s="105"/>
      <c r="L100" s="40"/>
    </row>
    <row r="101" spans="1:12" s="12" customFormat="1" ht="9">
      <c r="A101" s="13" t="s">
        <v>98</v>
      </c>
      <c r="B101" s="12">
        <v>265.11699999999996</v>
      </c>
      <c r="C101" s="12">
        <v>162.637</v>
      </c>
      <c r="D101" s="12">
        <v>427.754</v>
      </c>
      <c r="E101" s="127">
        <v>71.04233164575659</v>
      </c>
      <c r="F101" s="127">
        <v>43.709329903341526</v>
      </c>
      <c r="G101" s="127">
        <v>57.32196200384948</v>
      </c>
      <c r="I101" s="24"/>
      <c r="J101" s="42"/>
      <c r="K101" s="25"/>
      <c r="L101" s="40"/>
    </row>
    <row r="102" spans="1:12" s="12" customFormat="1" ht="9">
      <c r="A102" s="100" t="s">
        <v>99</v>
      </c>
      <c r="B102" s="10">
        <v>932.886</v>
      </c>
      <c r="C102" s="10">
        <v>549.201</v>
      </c>
      <c r="D102" s="10">
        <v>1482.087</v>
      </c>
      <c r="E102" s="102">
        <v>69.77857296824646</v>
      </c>
      <c r="F102" s="102">
        <v>40.64204393049802</v>
      </c>
      <c r="G102" s="102">
        <v>55.04989994399274</v>
      </c>
      <c r="I102" s="24"/>
      <c r="J102" s="42"/>
      <c r="K102" s="25"/>
      <c r="L102" s="40"/>
    </row>
    <row r="103" spans="1:12" s="12" customFormat="1" ht="9">
      <c r="A103" s="13" t="s">
        <v>100</v>
      </c>
      <c r="B103" s="12">
        <v>138.922</v>
      </c>
      <c r="C103" s="12">
        <v>66.166</v>
      </c>
      <c r="D103" s="12">
        <v>205.08800000000002</v>
      </c>
      <c r="E103" s="127">
        <v>66.52233475218945</v>
      </c>
      <c r="F103" s="127">
        <v>31.93446042429175</v>
      </c>
      <c r="G103" s="127">
        <v>49.194660859077246</v>
      </c>
      <c r="I103" s="24"/>
      <c r="J103" s="42"/>
      <c r="K103" s="25"/>
      <c r="L103" s="40"/>
    </row>
    <row r="104" spans="1:12" s="12" customFormat="1" ht="9">
      <c r="A104" s="13" t="s">
        <v>101</v>
      </c>
      <c r="B104" s="12">
        <v>309.058</v>
      </c>
      <c r="C104" s="12">
        <v>190.1</v>
      </c>
      <c r="D104" s="12">
        <v>499.158</v>
      </c>
      <c r="E104" s="127">
        <v>73.38570355989572</v>
      </c>
      <c r="F104" s="127">
        <v>45.154826567050954</v>
      </c>
      <c r="G104" s="127">
        <v>59.140337615314984</v>
      </c>
      <c r="I104" s="24"/>
      <c r="J104" s="42"/>
      <c r="K104" s="25"/>
      <c r="L104" s="40"/>
    </row>
    <row r="105" spans="1:12" s="12" customFormat="1" ht="9">
      <c r="A105" s="13" t="s">
        <v>102</v>
      </c>
      <c r="B105" s="12">
        <v>125.83099999999999</v>
      </c>
      <c r="C105" s="12">
        <v>76.655</v>
      </c>
      <c r="D105" s="12">
        <v>202.486</v>
      </c>
      <c r="E105" s="127">
        <v>66.72270077252116</v>
      </c>
      <c r="F105" s="127">
        <v>39.65383514223993</v>
      </c>
      <c r="G105" s="127">
        <v>52.99844812296778</v>
      </c>
      <c r="I105" s="24"/>
      <c r="J105" s="42"/>
      <c r="K105" s="25"/>
      <c r="L105" s="40"/>
    </row>
    <row r="106" spans="1:12" s="12" customFormat="1" ht="9">
      <c r="A106" s="12" t="s">
        <v>103</v>
      </c>
      <c r="B106" s="12">
        <v>90.215</v>
      </c>
      <c r="C106" s="12">
        <v>54.277</v>
      </c>
      <c r="D106" s="12">
        <v>144.49200000000002</v>
      </c>
      <c r="E106" s="127">
        <v>70.04644875311426</v>
      </c>
      <c r="F106" s="127">
        <v>40.75494044139418</v>
      </c>
      <c r="G106" s="127">
        <v>55.14682030924172</v>
      </c>
      <c r="I106" s="103"/>
      <c r="J106" s="42"/>
      <c r="K106" s="105"/>
      <c r="L106" s="40"/>
    </row>
    <row r="107" spans="1:12" s="12" customFormat="1" ht="9">
      <c r="A107" s="13" t="s">
        <v>104</v>
      </c>
      <c r="B107" s="12">
        <v>177.71499999999997</v>
      </c>
      <c r="C107" s="12">
        <v>119.06400000000001</v>
      </c>
      <c r="D107" s="12">
        <v>296.779</v>
      </c>
      <c r="E107" s="127">
        <v>69.40853322113419</v>
      </c>
      <c r="F107" s="127">
        <v>45.003080058711234</v>
      </c>
      <c r="G107" s="127">
        <v>56.943961624734186</v>
      </c>
      <c r="I107" s="24"/>
      <c r="J107" s="42"/>
      <c r="K107" s="25"/>
      <c r="L107" s="40"/>
    </row>
    <row r="108" spans="1:12" s="12" customFormat="1" ht="9">
      <c r="A108" s="13" t="s">
        <v>155</v>
      </c>
      <c r="B108" s="12">
        <v>91.144</v>
      </c>
      <c r="C108" s="12">
        <v>42.94</v>
      </c>
      <c r="D108" s="12">
        <v>134.084</v>
      </c>
      <c r="E108" s="127">
        <v>68.33506382458927</v>
      </c>
      <c r="F108" s="127">
        <v>32.4151733198894</v>
      </c>
      <c r="G108" s="127">
        <v>50.37991889972431</v>
      </c>
      <c r="I108" s="24"/>
      <c r="J108" s="42"/>
      <c r="K108" s="25"/>
      <c r="L108" s="40"/>
    </row>
    <row r="109" spans="1:12" s="12" customFormat="1" ht="9">
      <c r="A109" s="10" t="s">
        <v>105</v>
      </c>
      <c r="B109" s="10">
        <v>135.152</v>
      </c>
      <c r="C109" s="10">
        <v>86.832</v>
      </c>
      <c r="D109" s="10">
        <v>221.984</v>
      </c>
      <c r="E109" s="102">
        <v>70.15758825154612</v>
      </c>
      <c r="F109" s="102">
        <v>46.11535803633131</v>
      </c>
      <c r="G109" s="102">
        <v>58.18588733018035</v>
      </c>
      <c r="I109" s="103"/>
      <c r="J109" s="42"/>
      <c r="K109" s="105"/>
      <c r="L109" s="40"/>
    </row>
    <row r="110" spans="1:12" s="12" customFormat="1" ht="9">
      <c r="A110" s="13" t="s">
        <v>106</v>
      </c>
      <c r="B110" s="12">
        <v>88.093</v>
      </c>
      <c r="C110" s="12">
        <v>56.594</v>
      </c>
      <c r="D110" s="12">
        <v>144.687</v>
      </c>
      <c r="E110" s="127">
        <v>70.36601883128539</v>
      </c>
      <c r="F110" s="127">
        <v>46.07296597450149</v>
      </c>
      <c r="G110" s="127">
        <v>58.28425421615591</v>
      </c>
      <c r="I110" s="24"/>
      <c r="J110" s="42"/>
      <c r="K110" s="25"/>
      <c r="L110" s="40"/>
    </row>
    <row r="111" spans="1:12" s="12" customFormat="1" ht="9">
      <c r="A111" s="13" t="s">
        <v>107</v>
      </c>
      <c r="B111" s="12">
        <v>47.059000000000005</v>
      </c>
      <c r="C111" s="12">
        <v>30.238</v>
      </c>
      <c r="D111" s="12">
        <v>77.297</v>
      </c>
      <c r="E111" s="127">
        <v>69.76800865207392</v>
      </c>
      <c r="F111" s="127">
        <v>46.193948844960175</v>
      </c>
      <c r="G111" s="127">
        <v>58.00256375040058</v>
      </c>
      <c r="I111" s="24"/>
      <c r="J111" s="42"/>
      <c r="K111" s="25"/>
      <c r="L111" s="40"/>
    </row>
    <row r="112" spans="1:12" s="12" customFormat="1" ht="9">
      <c r="A112" s="100" t="s">
        <v>108</v>
      </c>
      <c r="B112" s="10">
        <v>420.046</v>
      </c>
      <c r="C112" s="10">
        <v>260.687</v>
      </c>
      <c r="D112" s="10">
        <v>680.733</v>
      </c>
      <c r="E112" s="102">
        <v>64.05631598555313</v>
      </c>
      <c r="F112" s="102">
        <v>39.771834713894194</v>
      </c>
      <c r="G112" s="102">
        <v>51.82895494480319</v>
      </c>
      <c r="I112" s="24"/>
      <c r="J112" s="42"/>
      <c r="K112" s="25"/>
      <c r="L112" s="40"/>
    </row>
    <row r="113" spans="1:12" s="12" customFormat="1" ht="9">
      <c r="A113" s="13" t="s">
        <v>109</v>
      </c>
      <c r="B113" s="12">
        <v>160.68</v>
      </c>
      <c r="C113" s="12">
        <v>93.03399999999999</v>
      </c>
      <c r="D113" s="12">
        <v>253.71499999999997</v>
      </c>
      <c r="E113" s="127">
        <v>66.96491641158465</v>
      </c>
      <c r="F113" s="127">
        <v>38.968563658169906</v>
      </c>
      <c r="G113" s="127">
        <v>52.87118314727849</v>
      </c>
      <c r="I113" s="24"/>
      <c r="J113" s="42"/>
      <c r="K113" s="25"/>
      <c r="L113" s="40"/>
    </row>
    <row r="114" spans="1:12" s="12" customFormat="1" ht="9">
      <c r="A114" s="13" t="s">
        <v>110</v>
      </c>
      <c r="B114" s="12">
        <v>79.424</v>
      </c>
      <c r="C114" s="12">
        <v>49.979</v>
      </c>
      <c r="D114" s="12">
        <v>129.403</v>
      </c>
      <c r="E114" s="127">
        <v>65.77702446305244</v>
      </c>
      <c r="F114" s="127">
        <v>41.399390344918984</v>
      </c>
      <c r="G114" s="127">
        <v>53.47936367321184</v>
      </c>
      <c r="I114" s="24"/>
      <c r="J114" s="42"/>
      <c r="K114" s="25"/>
      <c r="L114" s="40"/>
    </row>
    <row r="115" spans="1:12" s="12" customFormat="1" ht="9">
      <c r="A115" s="12" t="s">
        <v>111</v>
      </c>
      <c r="B115" s="12">
        <v>105.857</v>
      </c>
      <c r="C115" s="12">
        <v>74.281</v>
      </c>
      <c r="D115" s="12">
        <v>180.137</v>
      </c>
      <c r="E115" s="127">
        <v>58.130824402815286</v>
      </c>
      <c r="F115" s="127">
        <v>40.040127360753694</v>
      </c>
      <c r="G115" s="127">
        <v>48.972252047353415</v>
      </c>
      <c r="I115" s="103"/>
      <c r="J115" s="42"/>
      <c r="K115" s="105"/>
      <c r="L115" s="40"/>
    </row>
    <row r="116" spans="1:12" s="12" customFormat="1" ht="9">
      <c r="A116" s="13" t="s">
        <v>112</v>
      </c>
      <c r="B116" s="12">
        <v>41</v>
      </c>
      <c r="C116" s="12">
        <v>22.5</v>
      </c>
      <c r="D116" s="12">
        <v>63.5</v>
      </c>
      <c r="E116" s="127">
        <v>69.3918366637102</v>
      </c>
      <c r="F116" s="127">
        <v>39.21237693389592</v>
      </c>
      <c r="G116" s="127">
        <v>54.38403231305898</v>
      </c>
      <c r="I116" s="24"/>
      <c r="J116" s="42"/>
      <c r="K116" s="25"/>
      <c r="L116" s="40"/>
    </row>
    <row r="117" spans="1:12" s="12" customFormat="1" ht="9">
      <c r="A117" s="13" t="s">
        <v>113</v>
      </c>
      <c r="B117" s="12">
        <v>33.087</v>
      </c>
      <c r="C117" s="12">
        <v>20.892</v>
      </c>
      <c r="D117" s="12">
        <v>53.977999999999994</v>
      </c>
      <c r="E117" s="127">
        <v>61.598293341388356</v>
      </c>
      <c r="F117" s="127">
        <v>39.31962475125557</v>
      </c>
      <c r="G117" s="127">
        <v>50.48092837619286</v>
      </c>
      <c r="I117" s="24"/>
      <c r="J117" s="42"/>
      <c r="K117" s="25"/>
      <c r="L117" s="40"/>
    </row>
    <row r="118" spans="1:12" s="12" customFormat="1" ht="9">
      <c r="A118" s="100" t="s">
        <v>114</v>
      </c>
      <c r="B118" s="10">
        <v>1102.902</v>
      </c>
      <c r="C118" s="10">
        <v>631.537</v>
      </c>
      <c r="D118" s="10">
        <v>1734.438</v>
      </c>
      <c r="E118" s="102">
        <v>66.26868370556673</v>
      </c>
      <c r="F118" s="102">
        <v>37.36369149214832</v>
      </c>
      <c r="G118" s="102">
        <v>51.6623970587302</v>
      </c>
      <c r="I118" s="24"/>
      <c r="J118" s="42"/>
      <c r="K118" s="25"/>
      <c r="L118" s="40"/>
    </row>
    <row r="119" spans="1:12" s="12" customFormat="1" ht="9">
      <c r="A119" s="13" t="s">
        <v>115</v>
      </c>
      <c r="B119" s="12">
        <v>91.866</v>
      </c>
      <c r="C119" s="12">
        <v>52</v>
      </c>
      <c r="D119" s="12">
        <v>143.866</v>
      </c>
      <c r="E119" s="127">
        <v>65.09538390764939</v>
      </c>
      <c r="F119" s="127">
        <v>36.53715503493453</v>
      </c>
      <c r="G119" s="127">
        <v>50.78023337097382</v>
      </c>
      <c r="I119" s="24"/>
      <c r="J119" s="42"/>
      <c r="K119" s="25"/>
      <c r="L119" s="40"/>
    </row>
    <row r="120" spans="1:12" s="12" customFormat="1" ht="9">
      <c r="A120" s="13" t="s">
        <v>116</v>
      </c>
      <c r="B120" s="12">
        <v>268.95799999999997</v>
      </c>
      <c r="C120" s="12">
        <v>156.175</v>
      </c>
      <c r="D120" s="12">
        <v>425.13300000000004</v>
      </c>
      <c r="E120" s="127">
        <v>64.29077875465757</v>
      </c>
      <c r="F120" s="127">
        <v>36.55245506341269</v>
      </c>
      <c r="G120" s="127">
        <v>50.20878146015819</v>
      </c>
      <c r="I120" s="24"/>
      <c r="J120" s="42"/>
      <c r="K120" s="25"/>
      <c r="L120" s="40"/>
    </row>
    <row r="121" spans="1:12" s="12" customFormat="1" ht="9">
      <c r="A121" s="13" t="s">
        <v>117</v>
      </c>
      <c r="B121" s="12">
        <v>137.841</v>
      </c>
      <c r="C121" s="12">
        <v>91.11099999999999</v>
      </c>
      <c r="D121" s="12">
        <v>228.95299999999997</v>
      </c>
      <c r="E121" s="127">
        <v>66.49351917396929</v>
      </c>
      <c r="F121" s="127">
        <v>42.69143946958691</v>
      </c>
      <c r="G121" s="127">
        <v>54.40763008780657</v>
      </c>
      <c r="I121" s="24"/>
      <c r="J121" s="42"/>
      <c r="K121" s="25"/>
      <c r="L121" s="40"/>
    </row>
    <row r="122" spans="1:12" s="12" customFormat="1" ht="9">
      <c r="A122" s="13" t="s">
        <v>118</v>
      </c>
      <c r="B122" s="12">
        <v>101.411</v>
      </c>
      <c r="C122" s="12">
        <v>49.133</v>
      </c>
      <c r="D122" s="12">
        <v>150.544</v>
      </c>
      <c r="E122" s="127">
        <v>70.64047040597161</v>
      </c>
      <c r="F122" s="127">
        <v>33.46960724159089</v>
      </c>
      <c r="G122" s="127">
        <v>51.858174014826375</v>
      </c>
      <c r="I122" s="24"/>
      <c r="J122" s="42"/>
      <c r="K122" s="25"/>
      <c r="L122" s="40"/>
    </row>
    <row r="123" spans="1:12" s="12" customFormat="1" ht="9">
      <c r="A123" s="13" t="s">
        <v>119</v>
      </c>
      <c r="B123" s="12">
        <v>61.339999999999996</v>
      </c>
      <c r="C123" s="12">
        <v>29.854999999999997</v>
      </c>
      <c r="D123" s="12">
        <v>91.194</v>
      </c>
      <c r="E123" s="127">
        <v>69.60628835413362</v>
      </c>
      <c r="F123" s="127">
        <v>33.25695251721363</v>
      </c>
      <c r="G123" s="127">
        <v>51.17972371120001</v>
      </c>
      <c r="I123" s="24"/>
      <c r="J123" s="42"/>
      <c r="K123" s="25"/>
      <c r="L123" s="40"/>
    </row>
    <row r="124" spans="1:12" s="12" customFormat="1" ht="9">
      <c r="A124" s="13" t="s">
        <v>120</v>
      </c>
      <c r="B124" s="12">
        <v>36.778999999999996</v>
      </c>
      <c r="C124" s="12">
        <v>20.232</v>
      </c>
      <c r="D124" s="12">
        <v>57.010000000000005</v>
      </c>
      <c r="E124" s="127">
        <v>67.00768208007092</v>
      </c>
      <c r="F124" s="127">
        <v>36.108766321234214</v>
      </c>
      <c r="G124" s="127">
        <v>51.34342762972203</v>
      </c>
      <c r="I124" s="24"/>
      <c r="J124" s="42"/>
      <c r="K124" s="25"/>
      <c r="L124" s="40"/>
    </row>
    <row r="125" spans="1:12" s="12" customFormat="1" ht="9">
      <c r="A125" s="12" t="s">
        <v>121</v>
      </c>
      <c r="B125" s="12">
        <v>233.031</v>
      </c>
      <c r="C125" s="12">
        <v>132.349</v>
      </c>
      <c r="D125" s="12">
        <v>365.379</v>
      </c>
      <c r="E125" s="127">
        <v>62.9209641889228</v>
      </c>
      <c r="F125" s="127">
        <v>35.03592171395979</v>
      </c>
      <c r="G125" s="127">
        <v>48.774924982238886</v>
      </c>
      <c r="I125" s="103"/>
      <c r="J125" s="42"/>
      <c r="K125" s="105"/>
      <c r="L125" s="40"/>
    </row>
    <row r="126" spans="1:12" s="12" customFormat="1" ht="9">
      <c r="A126" s="13" t="s">
        <v>122</v>
      </c>
      <c r="B126" s="12">
        <v>77.916</v>
      </c>
      <c r="C126" s="12">
        <v>47.287</v>
      </c>
      <c r="D126" s="12">
        <v>125.202</v>
      </c>
      <c r="E126" s="127">
        <v>72.47496396506732</v>
      </c>
      <c r="F126" s="127">
        <v>45.25430593862711</v>
      </c>
      <c r="G126" s="127">
        <v>59.02326046864054</v>
      </c>
      <c r="I126" s="24"/>
      <c r="J126" s="42"/>
      <c r="K126" s="25"/>
      <c r="L126" s="40"/>
    </row>
    <row r="127" spans="1:12" s="12" customFormat="1" ht="9">
      <c r="A127" s="13" t="s">
        <v>123</v>
      </c>
      <c r="B127" s="12">
        <v>93.76</v>
      </c>
      <c r="C127" s="12">
        <v>53.393</v>
      </c>
      <c r="D127" s="12">
        <v>147.155</v>
      </c>
      <c r="E127" s="127">
        <v>70.28774578917844</v>
      </c>
      <c r="F127" s="127">
        <v>40.28221128693502</v>
      </c>
      <c r="G127" s="127">
        <v>55.28734804347084</v>
      </c>
      <c r="I127" s="24"/>
      <c r="J127" s="42"/>
      <c r="K127" s="25"/>
      <c r="L127" s="40"/>
    </row>
    <row r="128" spans="1:12" s="12" customFormat="1" ht="9">
      <c r="A128" s="100" t="s">
        <v>124</v>
      </c>
      <c r="B128" s="10">
        <v>396.631</v>
      </c>
      <c r="C128" s="10">
        <v>282.66</v>
      </c>
      <c r="D128" s="10">
        <v>679.2909999999999</v>
      </c>
      <c r="E128" s="102">
        <v>70.36699202001277</v>
      </c>
      <c r="F128" s="102">
        <v>51.55743483919424</v>
      </c>
      <c r="G128" s="102">
        <v>61.014002976708085</v>
      </c>
      <c r="I128" s="24"/>
      <c r="J128" s="42"/>
      <c r="K128" s="25"/>
      <c r="L128" s="40"/>
    </row>
    <row r="129" spans="1:12" s="12" customFormat="1" ht="9">
      <c r="A129" s="13" t="s">
        <v>125</v>
      </c>
      <c r="B129" s="12">
        <v>76.915</v>
      </c>
      <c r="C129" s="12">
        <v>58.192</v>
      </c>
      <c r="D129" s="12">
        <v>135.107</v>
      </c>
      <c r="E129" s="127">
        <v>68.1021023201772</v>
      </c>
      <c r="F129" s="127">
        <v>52.28779659159406</v>
      </c>
      <c r="G129" s="127">
        <v>60.21952307678301</v>
      </c>
      <c r="I129" s="24"/>
      <c r="J129" s="42"/>
      <c r="K129" s="25"/>
      <c r="L129" s="40"/>
    </row>
    <row r="130" spans="1:12" s="12" customFormat="1" ht="9">
      <c r="A130" s="13" t="s">
        <v>126</v>
      </c>
      <c r="B130" s="12">
        <v>36.071</v>
      </c>
      <c r="C130" s="12">
        <v>26.058</v>
      </c>
      <c r="D130" s="12">
        <v>62.129</v>
      </c>
      <c r="E130" s="127">
        <v>67.91896869244935</v>
      </c>
      <c r="F130" s="127">
        <v>51.82643834520285</v>
      </c>
      <c r="G130" s="127">
        <v>59.99862169452813</v>
      </c>
      <c r="I130" s="24"/>
      <c r="J130" s="42"/>
      <c r="K130" s="25"/>
      <c r="L130" s="40"/>
    </row>
    <row r="131" spans="1:12" s="12" customFormat="1" ht="9">
      <c r="A131" s="13" t="s">
        <v>127</v>
      </c>
      <c r="B131" s="12">
        <v>140.734</v>
      </c>
      <c r="C131" s="12">
        <v>99.422</v>
      </c>
      <c r="D131" s="12">
        <v>240.156</v>
      </c>
      <c r="E131" s="127">
        <v>73.23281791079926</v>
      </c>
      <c r="F131" s="127">
        <v>52.39574894469791</v>
      </c>
      <c r="G131" s="127">
        <v>62.79238692413895</v>
      </c>
      <c r="I131" s="24"/>
      <c r="J131" s="42"/>
      <c r="K131" s="25"/>
      <c r="L131" s="40"/>
    </row>
    <row r="132" spans="1:12" s="12" customFormat="1" ht="9">
      <c r="A132" s="13" t="s">
        <v>128</v>
      </c>
      <c r="B132" s="12">
        <v>39.002</v>
      </c>
      <c r="C132" s="12">
        <v>28.817</v>
      </c>
      <c r="D132" s="12">
        <v>67.819</v>
      </c>
      <c r="E132" s="127">
        <v>73.32801640651704</v>
      </c>
      <c r="F132" s="127">
        <v>56.156414110848644</v>
      </c>
      <c r="G132" s="127">
        <v>64.85955759197581</v>
      </c>
      <c r="I132" s="24"/>
      <c r="J132" s="42"/>
      <c r="K132" s="25"/>
      <c r="L132" s="40"/>
    </row>
    <row r="133" spans="1:12" s="12" customFormat="1" ht="9">
      <c r="A133" s="13" t="s">
        <v>149</v>
      </c>
      <c r="B133" s="12">
        <v>39.361999999999995</v>
      </c>
      <c r="C133" s="12">
        <v>26.812</v>
      </c>
      <c r="D133" s="12">
        <v>66.17399999999999</v>
      </c>
      <c r="E133" s="127">
        <v>69.70193493749655</v>
      </c>
      <c r="F133" s="127">
        <v>50.09135602478857</v>
      </c>
      <c r="G133" s="127">
        <v>60.0087518388172</v>
      </c>
      <c r="I133" s="24"/>
      <c r="J133" s="42"/>
      <c r="K133" s="25"/>
      <c r="L133" s="40"/>
    </row>
    <row r="134" spans="1:12" s="12" customFormat="1" ht="9">
      <c r="A134" s="12" t="s">
        <v>150</v>
      </c>
      <c r="B134" s="12">
        <v>12.274000000000001</v>
      </c>
      <c r="C134" s="12">
        <v>9.405</v>
      </c>
      <c r="D134" s="12">
        <v>21.679000000000002</v>
      </c>
      <c r="E134" s="127">
        <v>62.74693771175398</v>
      </c>
      <c r="F134" s="127">
        <v>51.13048215745029</v>
      </c>
      <c r="G134" s="127">
        <v>57.06712839637721</v>
      </c>
      <c r="I134" s="106"/>
      <c r="J134" s="42"/>
      <c r="K134" s="107"/>
      <c r="L134" s="40"/>
    </row>
    <row r="135" spans="1:12" s="12" customFormat="1" ht="9.75" customHeight="1">
      <c r="A135" s="44" t="s">
        <v>151</v>
      </c>
      <c r="B135" s="12">
        <v>23.435000000000002</v>
      </c>
      <c r="C135" s="12">
        <v>16.108</v>
      </c>
      <c r="D135" s="12">
        <v>39.545</v>
      </c>
      <c r="E135" s="127">
        <v>70.05857841657105</v>
      </c>
      <c r="F135" s="127">
        <v>49.533027155318564</v>
      </c>
      <c r="G135" s="127">
        <v>59.902991107518176</v>
      </c>
      <c r="J135" s="4"/>
      <c r="K135" s="4"/>
      <c r="L135" s="44"/>
    </row>
    <row r="136" spans="1:7" ht="9">
      <c r="A136" s="1" t="s">
        <v>152</v>
      </c>
      <c r="B136" s="12">
        <v>28.839000000000002</v>
      </c>
      <c r="C136" s="12">
        <v>17.843</v>
      </c>
      <c r="D136" s="12">
        <v>46.682</v>
      </c>
      <c r="E136" s="127">
        <v>67.39729337844369</v>
      </c>
      <c r="F136" s="127">
        <v>43.38794616734933</v>
      </c>
      <c r="G136" s="127">
        <v>55.44686635273557</v>
      </c>
    </row>
    <row r="137" spans="1:7" ht="9">
      <c r="A137" s="101" t="s">
        <v>129</v>
      </c>
      <c r="B137" s="10">
        <v>14850.299</v>
      </c>
      <c r="C137" s="10">
        <v>10919.576000000001</v>
      </c>
      <c r="D137" s="10">
        <v>25769.875</v>
      </c>
      <c r="E137" s="102">
        <v>74.78193369973793</v>
      </c>
      <c r="F137" s="102">
        <v>55.19439618174158</v>
      </c>
      <c r="G137" s="102">
        <v>64.940976339212</v>
      </c>
    </row>
    <row r="138" spans="1:7" ht="4.5" customHeight="1">
      <c r="A138" s="48"/>
      <c r="B138" s="48"/>
      <c r="C138" s="48"/>
      <c r="D138" s="48"/>
      <c r="E138" s="48"/>
      <c r="F138" s="48"/>
      <c r="G138" s="48"/>
    </row>
    <row r="139" spans="2:4" ht="9">
      <c r="B139" s="12"/>
      <c r="C139" s="12"/>
      <c r="D139" s="12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2"/>
  <rowBreaks count="1" manualBreakCount="1">
    <brk id="72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97">
      <selection activeCell="B137" sqref="B136:H137"/>
    </sheetView>
  </sheetViews>
  <sheetFormatPr defaultColWidth="9.140625" defaultRowHeight="12.75"/>
  <cols>
    <col min="1" max="1" width="18.57421875" style="1" customWidth="1"/>
    <col min="2" max="2" width="9.00390625" style="1" customWidth="1"/>
    <col min="3" max="3" width="9.421875" style="1" customWidth="1"/>
    <col min="4" max="4" width="11.57421875" style="1" customWidth="1"/>
    <col min="5" max="6" width="9.421875" style="1" customWidth="1"/>
    <col min="7" max="7" width="11.421875" style="1" customWidth="1"/>
    <col min="8" max="16384" width="9.140625" style="1" customWidth="1"/>
  </cols>
  <sheetData>
    <row r="1" ht="15" customHeight="1">
      <c r="A1" s="14" t="s">
        <v>133</v>
      </c>
    </row>
    <row r="2" ht="11.25" customHeight="1">
      <c r="A2" s="14" t="s">
        <v>191</v>
      </c>
    </row>
    <row r="3" spans="1:7" ht="3.75" customHeight="1">
      <c r="A3" s="15"/>
      <c r="B3" s="6"/>
      <c r="C3" s="6"/>
      <c r="D3" s="6"/>
      <c r="E3" s="6"/>
      <c r="F3" s="6"/>
      <c r="G3" s="6"/>
    </row>
    <row r="4" spans="1:7" ht="15" customHeight="1">
      <c r="A4" s="132" t="s">
        <v>3</v>
      </c>
      <c r="B4" s="133" t="s">
        <v>134</v>
      </c>
      <c r="C4" s="133"/>
      <c r="D4" s="133"/>
      <c r="E4" s="133" t="s">
        <v>135</v>
      </c>
      <c r="F4" s="133"/>
      <c r="G4" s="133"/>
    </row>
    <row r="5" spans="1:7" s="9" customFormat="1" ht="18.75" customHeight="1">
      <c r="A5" s="132"/>
      <c r="B5" s="8" t="s">
        <v>4</v>
      </c>
      <c r="C5" s="8" t="s">
        <v>0</v>
      </c>
      <c r="D5" s="8" t="s">
        <v>1</v>
      </c>
      <c r="E5" s="8" t="s">
        <v>4</v>
      </c>
      <c r="F5" s="8" t="s">
        <v>0</v>
      </c>
      <c r="G5" s="8" t="s">
        <v>1</v>
      </c>
    </row>
    <row r="6" spans="1:7" s="9" customFormat="1" ht="5.25" customHeight="1">
      <c r="A6" s="97"/>
      <c r="B6" s="96"/>
      <c r="C6" s="96"/>
      <c r="D6" s="96"/>
      <c r="E6" s="96"/>
      <c r="F6" s="96"/>
      <c r="G6" s="96"/>
    </row>
    <row r="7" spans="1:7" s="12" customFormat="1" ht="9" customHeight="1">
      <c r="A7" s="10" t="s">
        <v>8</v>
      </c>
      <c r="B7" s="121">
        <v>997.172</v>
      </c>
      <c r="C7" s="121">
        <v>813.669</v>
      </c>
      <c r="D7" s="121">
        <v>1810.841</v>
      </c>
      <c r="E7" s="123">
        <v>70.68581540735181</v>
      </c>
      <c r="F7" s="123">
        <v>58.23504098315894</v>
      </c>
      <c r="G7" s="123">
        <v>64.43941308428832</v>
      </c>
    </row>
    <row r="8" spans="1:7" s="12" customFormat="1" ht="9" customHeight="1">
      <c r="A8" s="13" t="s">
        <v>9</v>
      </c>
      <c r="B8" s="37">
        <v>505.127</v>
      </c>
      <c r="C8" s="37">
        <v>422.939</v>
      </c>
      <c r="D8" s="37">
        <v>928.065</v>
      </c>
      <c r="E8" s="124">
        <v>69.89071683552606</v>
      </c>
      <c r="F8" s="124">
        <v>57.991587362646555</v>
      </c>
      <c r="G8" s="124">
        <v>63.87983201264481</v>
      </c>
    </row>
    <row r="9" spans="1:7" s="12" customFormat="1" ht="9" customHeight="1">
      <c r="A9" s="13" t="s">
        <v>10</v>
      </c>
      <c r="B9" s="37">
        <v>38.148</v>
      </c>
      <c r="C9" s="37">
        <v>32.249</v>
      </c>
      <c r="D9" s="37">
        <v>70.397</v>
      </c>
      <c r="E9" s="124">
        <v>67.6458075137345</v>
      </c>
      <c r="F9" s="124">
        <v>58.76431146224389</v>
      </c>
      <c r="G9" s="124">
        <v>63.22651995316072</v>
      </c>
    </row>
    <row r="10" spans="1:7" s="12" customFormat="1" ht="9" customHeight="1">
      <c r="A10" s="13" t="s">
        <v>11</v>
      </c>
      <c r="B10" s="37">
        <v>82.294</v>
      </c>
      <c r="C10" s="37">
        <v>68.258</v>
      </c>
      <c r="D10" s="37">
        <v>150.552</v>
      </c>
      <c r="E10" s="124">
        <v>67.71319008041084</v>
      </c>
      <c r="F10" s="124">
        <v>57.303466849057415</v>
      </c>
      <c r="G10" s="124">
        <v>62.539886215408934</v>
      </c>
    </row>
    <row r="11" spans="1:7" s="12" customFormat="1" ht="9" customHeight="1">
      <c r="A11" s="13" t="s">
        <v>12</v>
      </c>
      <c r="B11" s="37">
        <v>147.549</v>
      </c>
      <c r="C11" s="37">
        <v>110.986</v>
      </c>
      <c r="D11" s="37">
        <v>258.535</v>
      </c>
      <c r="E11" s="124">
        <v>76.00150501222822</v>
      </c>
      <c r="F11" s="124">
        <v>59.318144655802044</v>
      </c>
      <c r="G11" s="124">
        <v>67.71795461618608</v>
      </c>
    </row>
    <row r="12" spans="1:7" s="12" customFormat="1" ht="9" customHeight="1">
      <c r="A12" s="13" t="s">
        <v>13</v>
      </c>
      <c r="B12" s="37">
        <v>50.603</v>
      </c>
      <c r="C12" s="37">
        <v>39.331</v>
      </c>
      <c r="D12" s="37">
        <v>89.934</v>
      </c>
      <c r="E12" s="124">
        <v>72.66568175374192</v>
      </c>
      <c r="F12" s="124">
        <v>58.23832953318132</v>
      </c>
      <c r="G12" s="124">
        <v>65.47073125116889</v>
      </c>
    </row>
    <row r="13" spans="1:7" s="12" customFormat="1" ht="9" customHeight="1">
      <c r="A13" s="13" t="s">
        <v>14</v>
      </c>
      <c r="B13" s="37">
        <v>97.821</v>
      </c>
      <c r="C13" s="37">
        <v>74.698</v>
      </c>
      <c r="D13" s="37">
        <v>172.519</v>
      </c>
      <c r="E13" s="124">
        <v>70.5610887250057</v>
      </c>
      <c r="F13" s="124">
        <v>56.03585292050005</v>
      </c>
      <c r="G13" s="124">
        <v>63.31679357312174</v>
      </c>
    </row>
    <row r="14" spans="1:7" s="12" customFormat="1" ht="9" customHeight="1">
      <c r="A14" s="13" t="s">
        <v>15</v>
      </c>
      <c r="B14" s="37">
        <v>38.625</v>
      </c>
      <c r="C14" s="37">
        <v>34.379</v>
      </c>
      <c r="D14" s="37">
        <v>73.004</v>
      </c>
      <c r="E14" s="124">
        <v>68.35746564603892</v>
      </c>
      <c r="F14" s="124">
        <v>61.993860546703694</v>
      </c>
      <c r="G14" s="124">
        <v>65.1597624445811</v>
      </c>
    </row>
    <row r="15" spans="1:7" s="12" customFormat="1" ht="9" customHeight="1">
      <c r="A15" s="13" t="s">
        <v>156</v>
      </c>
      <c r="B15" s="37">
        <v>37.006</v>
      </c>
      <c r="C15" s="37">
        <v>30.829</v>
      </c>
      <c r="D15" s="37">
        <v>67.835</v>
      </c>
      <c r="E15" s="124">
        <v>72.6109556177529</v>
      </c>
      <c r="F15" s="124">
        <v>61.022924136819626</v>
      </c>
      <c r="G15" s="124">
        <v>66.83891553450663</v>
      </c>
    </row>
    <row r="16" spans="1:7" s="12" customFormat="1" ht="9" customHeight="1">
      <c r="A16" s="10" t="s">
        <v>16</v>
      </c>
      <c r="B16" s="121">
        <v>29.209</v>
      </c>
      <c r="C16" s="121">
        <v>25.214</v>
      </c>
      <c r="D16" s="121">
        <v>54.423</v>
      </c>
      <c r="E16" s="123">
        <v>71.05912250541894</v>
      </c>
      <c r="F16" s="123">
        <v>61.80514046622832</v>
      </c>
      <c r="G16" s="123">
        <v>66.43084894380232</v>
      </c>
    </row>
    <row r="17" spans="1:7" s="12" customFormat="1" ht="9" customHeight="1">
      <c r="A17" s="13" t="s">
        <v>17</v>
      </c>
      <c r="B17" s="37">
        <v>29.209</v>
      </c>
      <c r="C17" s="37">
        <v>25.214</v>
      </c>
      <c r="D17" s="37">
        <v>54.423</v>
      </c>
      <c r="E17" s="124">
        <v>71.05912250541894</v>
      </c>
      <c r="F17" s="124">
        <v>61.80514046622832</v>
      </c>
      <c r="G17" s="124">
        <v>66.43084894380232</v>
      </c>
    </row>
    <row r="18" spans="1:7" s="12" customFormat="1" ht="9" customHeight="1">
      <c r="A18" s="10" t="s">
        <v>18</v>
      </c>
      <c r="B18" s="121">
        <v>2458.828</v>
      </c>
      <c r="C18" s="121">
        <v>1868.871</v>
      </c>
      <c r="D18" s="121">
        <v>4327.699</v>
      </c>
      <c r="E18" s="123">
        <v>74.28148216335467</v>
      </c>
      <c r="F18" s="123">
        <v>58.066940955476085</v>
      </c>
      <c r="G18" s="123">
        <v>66.22501106238308</v>
      </c>
    </row>
    <row r="19" spans="1:7" s="12" customFormat="1" ht="9" customHeight="1">
      <c r="A19" s="13" t="s">
        <v>19</v>
      </c>
      <c r="B19" s="37">
        <v>217.39</v>
      </c>
      <c r="C19" s="37">
        <v>159.85</v>
      </c>
      <c r="D19" s="37">
        <v>377.24</v>
      </c>
      <c r="E19" s="124">
        <v>74.43423491233925</v>
      </c>
      <c r="F19" s="124">
        <v>56.133253634481136</v>
      </c>
      <c r="G19" s="124">
        <v>65.29314233010433</v>
      </c>
    </row>
    <row r="20" spans="1:7" s="12" customFormat="1" ht="9" customHeight="1">
      <c r="A20" s="13" t="s">
        <v>20</v>
      </c>
      <c r="B20" s="37">
        <v>145.887</v>
      </c>
      <c r="C20" s="37">
        <v>112.104</v>
      </c>
      <c r="D20" s="37">
        <v>257.991</v>
      </c>
      <c r="E20" s="124">
        <v>73.58541372149985</v>
      </c>
      <c r="F20" s="124">
        <v>57.97663939161581</v>
      </c>
      <c r="G20" s="124">
        <v>65.83611242207034</v>
      </c>
    </row>
    <row r="21" spans="1:7" s="12" customFormat="1" ht="9" customHeight="1">
      <c r="A21" s="13" t="s">
        <v>21</v>
      </c>
      <c r="B21" s="37">
        <v>45.981</v>
      </c>
      <c r="C21" s="37">
        <v>32.333</v>
      </c>
      <c r="D21" s="37">
        <v>78.314</v>
      </c>
      <c r="E21" s="124">
        <v>76.25457530872643</v>
      </c>
      <c r="F21" s="124">
        <v>54.57033482877483</v>
      </c>
      <c r="G21" s="124">
        <v>65.48103651557268</v>
      </c>
    </row>
    <row r="22" spans="1:7" s="12" customFormat="1" ht="9" customHeight="1">
      <c r="A22" s="13" t="s">
        <v>22</v>
      </c>
      <c r="B22" s="37">
        <v>786.575</v>
      </c>
      <c r="C22" s="37">
        <v>646.059</v>
      </c>
      <c r="D22" s="37">
        <v>1432.634</v>
      </c>
      <c r="E22" s="124">
        <v>74.56917336874163</v>
      </c>
      <c r="F22" s="124">
        <v>62.35568437902506</v>
      </c>
      <c r="G22" s="124">
        <v>68.44728985375913</v>
      </c>
    </row>
    <row r="23" spans="1:7" s="12" customFormat="1" ht="9" customHeight="1">
      <c r="A23" s="13" t="s">
        <v>23</v>
      </c>
      <c r="B23" s="37">
        <v>279.647</v>
      </c>
      <c r="C23" s="37">
        <v>190.486</v>
      </c>
      <c r="D23" s="37">
        <v>470.132</v>
      </c>
      <c r="E23" s="124">
        <v>75.3892887441504</v>
      </c>
      <c r="F23" s="124">
        <v>53.041580200497705</v>
      </c>
      <c r="G23" s="124">
        <v>64.40495887319084</v>
      </c>
    </row>
    <row r="24" spans="1:7" s="12" customFormat="1" ht="9" customHeight="1">
      <c r="A24" s="13" t="s">
        <v>24</v>
      </c>
      <c r="B24" s="37">
        <v>309.297</v>
      </c>
      <c r="C24" s="37">
        <v>218.943</v>
      </c>
      <c r="D24" s="37">
        <v>528.24</v>
      </c>
      <c r="E24" s="124">
        <v>73.80696393770462</v>
      </c>
      <c r="F24" s="124">
        <v>53.674105473133025</v>
      </c>
      <c r="G24" s="124">
        <v>63.87648077452871</v>
      </c>
    </row>
    <row r="25" spans="1:7" s="12" customFormat="1" ht="9" customHeight="1">
      <c r="A25" s="13" t="s">
        <v>25</v>
      </c>
      <c r="B25" s="37">
        <v>131.75</v>
      </c>
      <c r="C25" s="37">
        <v>99.443</v>
      </c>
      <c r="D25" s="37">
        <v>231.193</v>
      </c>
      <c r="E25" s="124">
        <v>73.43873969005965</v>
      </c>
      <c r="F25" s="124">
        <v>56.93524468610974</v>
      </c>
      <c r="G25" s="124">
        <v>65.26419491342335</v>
      </c>
    </row>
    <row r="26" spans="1:7" s="12" customFormat="1" ht="9" customHeight="1">
      <c r="A26" s="13" t="s">
        <v>26</v>
      </c>
      <c r="B26" s="37">
        <v>86.339</v>
      </c>
      <c r="C26" s="37">
        <v>64.408</v>
      </c>
      <c r="D26" s="37">
        <v>150.748</v>
      </c>
      <c r="E26" s="124">
        <v>72.09751952904865</v>
      </c>
      <c r="F26" s="124">
        <v>56.92606380136438</v>
      </c>
      <c r="G26" s="124">
        <v>64.61316100462598</v>
      </c>
    </row>
    <row r="27" spans="1:7" s="12" customFormat="1" ht="9" customHeight="1">
      <c r="A27" s="13" t="s">
        <v>27</v>
      </c>
      <c r="B27" s="37">
        <v>103.598</v>
      </c>
      <c r="C27" s="37">
        <v>73.852</v>
      </c>
      <c r="D27" s="37">
        <v>177.45</v>
      </c>
      <c r="E27" s="124">
        <v>75.01436651241569</v>
      </c>
      <c r="F27" s="124">
        <v>56.40549342079696</v>
      </c>
      <c r="G27" s="124">
        <v>65.83791656286529</v>
      </c>
    </row>
    <row r="28" spans="1:7" s="12" customFormat="1" ht="9" customHeight="1">
      <c r="A28" s="13" t="s">
        <v>28</v>
      </c>
      <c r="B28" s="37">
        <v>86.462</v>
      </c>
      <c r="C28" s="37">
        <v>63.614</v>
      </c>
      <c r="D28" s="37">
        <v>150.075</v>
      </c>
      <c r="E28" s="124">
        <v>76.95733686954136</v>
      </c>
      <c r="F28" s="124">
        <v>59.30511710553675</v>
      </c>
      <c r="G28" s="124">
        <v>68.27657369147607</v>
      </c>
    </row>
    <row r="29" spans="1:7" s="12" customFormat="1" ht="9" customHeight="1">
      <c r="A29" s="13" t="s">
        <v>29</v>
      </c>
      <c r="B29" s="37">
        <v>58.814</v>
      </c>
      <c r="C29" s="37">
        <v>43.179</v>
      </c>
      <c r="D29" s="37">
        <v>101.993</v>
      </c>
      <c r="E29" s="124">
        <v>75.46980043406913</v>
      </c>
      <c r="F29" s="124">
        <v>58.33810575690638</v>
      </c>
      <c r="G29" s="124">
        <v>67.03200762917892</v>
      </c>
    </row>
    <row r="30" spans="1:7" s="12" customFormat="1" ht="9" customHeight="1">
      <c r="A30" s="13" t="s">
        <v>153</v>
      </c>
      <c r="B30" s="37">
        <v>207.089</v>
      </c>
      <c r="C30" s="37">
        <v>164.602</v>
      </c>
      <c r="D30" s="37">
        <v>371.69</v>
      </c>
      <c r="E30" s="124">
        <v>72.10949711057259</v>
      </c>
      <c r="F30" s="124">
        <v>59.13891057333679</v>
      </c>
      <c r="G30" s="124">
        <v>65.65048844223999</v>
      </c>
    </row>
    <row r="31" spans="1:7" s="12" customFormat="1" ht="9" customHeight="1">
      <c r="A31" s="10" t="s">
        <v>30</v>
      </c>
      <c r="B31" s="121">
        <v>266.46</v>
      </c>
      <c r="C31" s="121">
        <v>214.912</v>
      </c>
      <c r="D31" s="121">
        <v>481.372</v>
      </c>
      <c r="E31" s="123">
        <v>75.9244047549198</v>
      </c>
      <c r="F31" s="123">
        <v>62.67706617862285</v>
      </c>
      <c r="G31" s="123">
        <v>69.32655366233291</v>
      </c>
    </row>
    <row r="32" spans="1:7" s="12" customFormat="1" ht="9" customHeight="1">
      <c r="A32" s="13" t="s">
        <v>31</v>
      </c>
      <c r="B32" s="37">
        <v>137.444</v>
      </c>
      <c r="C32" s="37">
        <v>112.698</v>
      </c>
      <c r="D32" s="37">
        <v>250.142</v>
      </c>
      <c r="E32" s="124">
        <v>78.93910488085223</v>
      </c>
      <c r="F32" s="124">
        <v>66.35967589434252</v>
      </c>
      <c r="G32" s="124">
        <v>72.68077454389558</v>
      </c>
    </row>
    <row r="33" spans="1:7" s="12" customFormat="1" ht="9" customHeight="1">
      <c r="A33" s="13" t="s">
        <v>32</v>
      </c>
      <c r="B33" s="37">
        <v>129.015</v>
      </c>
      <c r="C33" s="37">
        <v>102.215</v>
      </c>
      <c r="D33" s="37">
        <v>231.23</v>
      </c>
      <c r="E33" s="124">
        <v>72.9677430601963</v>
      </c>
      <c r="F33" s="124">
        <v>59.08015077579405</v>
      </c>
      <c r="G33" s="124">
        <v>66.04361279945921</v>
      </c>
    </row>
    <row r="34" spans="1:7" s="12" customFormat="1" ht="9" customHeight="1">
      <c r="A34" s="10" t="s">
        <v>33</v>
      </c>
      <c r="B34" s="121">
        <v>1205.622</v>
      </c>
      <c r="C34" s="121">
        <v>875.583</v>
      </c>
      <c r="D34" s="121">
        <v>2081.205</v>
      </c>
      <c r="E34" s="123">
        <v>74.2657510394087</v>
      </c>
      <c r="F34" s="123">
        <v>55.15334088682019</v>
      </c>
      <c r="G34" s="123">
        <v>64.73510713294971</v>
      </c>
    </row>
    <row r="35" spans="1:7" s="12" customFormat="1" ht="9" customHeight="1">
      <c r="A35" s="13" t="s">
        <v>34</v>
      </c>
      <c r="B35" s="37">
        <v>233.849</v>
      </c>
      <c r="C35" s="37">
        <v>165.632</v>
      </c>
      <c r="D35" s="37">
        <v>399.481</v>
      </c>
      <c r="E35" s="124">
        <v>75.41746814036766</v>
      </c>
      <c r="F35" s="124">
        <v>55.34328297291966</v>
      </c>
      <c r="G35" s="124">
        <v>65.42881417319103</v>
      </c>
    </row>
    <row r="36" spans="1:7" s="12" customFormat="1" ht="9" customHeight="1">
      <c r="A36" s="13" t="s">
        <v>35</v>
      </c>
      <c r="B36" s="37">
        <v>215.243</v>
      </c>
      <c r="C36" s="37">
        <v>154.198</v>
      </c>
      <c r="D36" s="37">
        <v>369.441</v>
      </c>
      <c r="E36" s="124">
        <v>74.02309246880256</v>
      </c>
      <c r="F36" s="124">
        <v>55.22810305130048</v>
      </c>
      <c r="G36" s="124">
        <v>64.75493066711078</v>
      </c>
    </row>
    <row r="37" spans="1:7" s="12" customFormat="1" ht="9" customHeight="1">
      <c r="A37" s="13" t="s">
        <v>36</v>
      </c>
      <c r="B37" s="37">
        <v>49.535</v>
      </c>
      <c r="C37" s="37">
        <v>41.205</v>
      </c>
      <c r="D37" s="37">
        <v>90.74</v>
      </c>
      <c r="E37" s="124">
        <v>74.76875242907111</v>
      </c>
      <c r="F37" s="124">
        <v>62.910381543921915</v>
      </c>
      <c r="G37" s="124">
        <v>68.84353318191718</v>
      </c>
    </row>
    <row r="38" spans="1:7" s="12" customFormat="1" ht="9" customHeight="1">
      <c r="A38" s="13" t="s">
        <v>37</v>
      </c>
      <c r="B38" s="37">
        <v>218.588</v>
      </c>
      <c r="C38" s="37">
        <v>163.307</v>
      </c>
      <c r="D38" s="37">
        <v>381.895</v>
      </c>
      <c r="E38" s="124">
        <v>74.07931663939623</v>
      </c>
      <c r="F38" s="124">
        <v>57.14164456233423</v>
      </c>
      <c r="G38" s="124">
        <v>65.65017433377393</v>
      </c>
    </row>
    <row r="39" spans="1:7" s="12" customFormat="1" ht="9" customHeight="1">
      <c r="A39" s="13" t="s">
        <v>38</v>
      </c>
      <c r="B39" s="37">
        <v>204.666</v>
      </c>
      <c r="C39" s="37">
        <v>149.297</v>
      </c>
      <c r="D39" s="37">
        <v>353.962</v>
      </c>
      <c r="E39" s="124">
        <v>74.10154765541753</v>
      </c>
      <c r="F39" s="124">
        <v>54.177818407439624</v>
      </c>
      <c r="G39" s="124">
        <v>64.06649592721692</v>
      </c>
    </row>
    <row r="40" spans="1:7" s="12" customFormat="1" ht="9" customHeight="1">
      <c r="A40" s="13" t="s">
        <v>39</v>
      </c>
      <c r="B40" s="37">
        <v>223.929</v>
      </c>
      <c r="C40" s="37">
        <v>163.33</v>
      </c>
      <c r="D40" s="37">
        <v>387.259</v>
      </c>
      <c r="E40" s="124">
        <v>72.92805750616185</v>
      </c>
      <c r="F40" s="124">
        <v>53.67489997685415</v>
      </c>
      <c r="G40" s="124">
        <v>63.27956704160563</v>
      </c>
    </row>
    <row r="41" spans="1:7" s="12" customFormat="1" ht="9" customHeight="1">
      <c r="A41" s="13" t="s">
        <v>40</v>
      </c>
      <c r="B41" s="37">
        <v>59.813</v>
      </c>
      <c r="C41" s="37">
        <v>38.614</v>
      </c>
      <c r="D41" s="37">
        <v>98.427</v>
      </c>
      <c r="E41" s="124">
        <v>76.79540750576014</v>
      </c>
      <c r="F41" s="124">
        <v>49.5957756259909</v>
      </c>
      <c r="G41" s="124">
        <v>63.23951939401855</v>
      </c>
    </row>
    <row r="42" spans="1:7" s="12" customFormat="1" ht="9" customHeight="1">
      <c r="A42" s="10" t="s">
        <v>41</v>
      </c>
      <c r="B42" s="121">
        <v>280.981</v>
      </c>
      <c r="C42" s="121">
        <v>217.66</v>
      </c>
      <c r="D42" s="121">
        <v>498.641</v>
      </c>
      <c r="E42" s="123">
        <v>72.29994108337891</v>
      </c>
      <c r="F42" s="123">
        <v>56.98439471412444</v>
      </c>
      <c r="G42" s="123">
        <v>64.66271775526639</v>
      </c>
    </row>
    <row r="43" spans="1:7" s="12" customFormat="1" ht="9" customHeight="1">
      <c r="A43" s="13" t="s">
        <v>42</v>
      </c>
      <c r="B43" s="37">
        <v>120.515</v>
      </c>
      <c r="C43" s="37">
        <v>94.161</v>
      </c>
      <c r="D43" s="37">
        <v>214.677</v>
      </c>
      <c r="E43" s="124">
        <v>71.19226326198583</v>
      </c>
      <c r="F43" s="124">
        <v>56.04787967462052</v>
      </c>
      <c r="G43" s="124">
        <v>63.60361230210335</v>
      </c>
    </row>
    <row r="44" spans="1:7" s="12" customFormat="1" ht="9" customHeight="1">
      <c r="A44" s="13" t="s">
        <v>43</v>
      </c>
      <c r="B44" s="37">
        <v>32.536</v>
      </c>
      <c r="C44" s="37">
        <v>21.177</v>
      </c>
      <c r="D44" s="37">
        <v>53.713</v>
      </c>
      <c r="E44" s="124">
        <v>71.46000136088368</v>
      </c>
      <c r="F44" s="124">
        <v>49.82760272004597</v>
      </c>
      <c r="G44" s="124">
        <v>60.93742720029819</v>
      </c>
    </row>
    <row r="45" spans="1:7" s="12" customFormat="1" ht="9" customHeight="1">
      <c r="A45" s="13" t="s">
        <v>44</v>
      </c>
      <c r="B45" s="37">
        <v>50.737</v>
      </c>
      <c r="C45" s="37">
        <v>43.536</v>
      </c>
      <c r="D45" s="37">
        <v>94.272</v>
      </c>
      <c r="E45" s="124">
        <v>69.76141669513723</v>
      </c>
      <c r="F45" s="124">
        <v>60.70881769208959</v>
      </c>
      <c r="G45" s="124">
        <v>65.22572946557945</v>
      </c>
    </row>
    <row r="46" spans="1:7" s="12" customFormat="1" ht="9" customHeight="1">
      <c r="A46" s="13" t="s">
        <v>45</v>
      </c>
      <c r="B46" s="37">
        <v>77.193</v>
      </c>
      <c r="C46" s="37">
        <v>58.786</v>
      </c>
      <c r="D46" s="37">
        <v>135.978</v>
      </c>
      <c r="E46" s="124">
        <v>76.33064842548369</v>
      </c>
      <c r="F46" s="124">
        <v>58.9389119973901</v>
      </c>
      <c r="G46" s="124">
        <v>67.66693920665472</v>
      </c>
    </row>
    <row r="47" spans="1:7" s="12" customFormat="1" ht="9" customHeight="1">
      <c r="A47" s="10" t="s">
        <v>46</v>
      </c>
      <c r="B47" s="121">
        <v>344.749</v>
      </c>
      <c r="C47" s="121">
        <v>264.801</v>
      </c>
      <c r="D47" s="121">
        <v>609.55</v>
      </c>
      <c r="E47" s="123">
        <v>71.2543524198171</v>
      </c>
      <c r="F47" s="123">
        <v>54.34237290270305</v>
      </c>
      <c r="G47" s="123">
        <v>62.71914723664459</v>
      </c>
    </row>
    <row r="48" spans="1:7" s="12" customFormat="1" ht="9" customHeight="1">
      <c r="A48" s="13" t="s">
        <v>47</v>
      </c>
      <c r="B48" s="37">
        <v>44.526</v>
      </c>
      <c r="C48" s="37">
        <v>34.414</v>
      </c>
      <c r="D48" s="37">
        <v>78.941</v>
      </c>
      <c r="E48" s="124">
        <v>66.0103054839897</v>
      </c>
      <c r="F48" s="124">
        <v>51.634225281487886</v>
      </c>
      <c r="G48" s="124">
        <v>58.78918324823117</v>
      </c>
    </row>
    <row r="49" spans="1:7" s="12" customFormat="1" ht="9" customHeight="1">
      <c r="A49" s="13" t="s">
        <v>48</v>
      </c>
      <c r="B49" s="37">
        <v>64.585</v>
      </c>
      <c r="C49" s="37">
        <v>46.247</v>
      </c>
      <c r="D49" s="37">
        <v>110.832</v>
      </c>
      <c r="E49" s="124">
        <v>73.47128042684909</v>
      </c>
      <c r="F49" s="124">
        <v>53.24152668130825</v>
      </c>
      <c r="G49" s="124">
        <v>63.28297352074278</v>
      </c>
    </row>
    <row r="50" spans="1:7" s="12" customFormat="1" ht="9" customHeight="1">
      <c r="A50" s="13" t="s">
        <v>49</v>
      </c>
      <c r="B50" s="37">
        <v>185.704</v>
      </c>
      <c r="C50" s="37">
        <v>145.999</v>
      </c>
      <c r="D50" s="37">
        <v>331.703</v>
      </c>
      <c r="E50" s="124">
        <v>71.62661590927115</v>
      </c>
      <c r="F50" s="124">
        <v>55.067439759733794</v>
      </c>
      <c r="G50" s="124">
        <v>63.23582916361844</v>
      </c>
    </row>
    <row r="51" spans="1:7" s="12" customFormat="1" ht="9" customHeight="1">
      <c r="A51" s="13" t="s">
        <v>50</v>
      </c>
      <c r="B51" s="37">
        <v>49.933</v>
      </c>
      <c r="C51" s="37">
        <v>38.141</v>
      </c>
      <c r="D51" s="37">
        <v>88.074</v>
      </c>
      <c r="E51" s="124">
        <v>72.20774191626576</v>
      </c>
      <c r="F51" s="124">
        <v>55.577020239545874</v>
      </c>
      <c r="G51" s="124">
        <v>63.88169835460739</v>
      </c>
    </row>
    <row r="52" spans="1:7" s="12" customFormat="1" ht="9" customHeight="1">
      <c r="A52" s="10" t="s">
        <v>51</v>
      </c>
      <c r="B52" s="121">
        <v>1078.917</v>
      </c>
      <c r="C52" s="121">
        <v>888.224</v>
      </c>
      <c r="D52" s="121">
        <v>1967.141</v>
      </c>
      <c r="E52" s="123">
        <v>74.67177589699699</v>
      </c>
      <c r="F52" s="123">
        <v>62.1730634832342</v>
      </c>
      <c r="G52" s="123">
        <v>68.39061675726508</v>
      </c>
    </row>
    <row r="53" spans="1:7" s="12" customFormat="1" ht="9" customHeight="1">
      <c r="A53" s="13" t="s">
        <v>52</v>
      </c>
      <c r="B53" s="37">
        <v>68.778</v>
      </c>
      <c r="C53" s="37">
        <v>53.057</v>
      </c>
      <c r="D53" s="37">
        <v>121.835</v>
      </c>
      <c r="E53" s="124">
        <v>73.68948247078464</v>
      </c>
      <c r="F53" s="124">
        <v>58.74314473357558</v>
      </c>
      <c r="G53" s="124">
        <v>66.2675310558136</v>
      </c>
    </row>
    <row r="54" spans="1:7" s="12" customFormat="1" ht="9" customHeight="1">
      <c r="A54" s="13" t="s">
        <v>53</v>
      </c>
      <c r="B54" s="37">
        <v>110.97</v>
      </c>
      <c r="C54" s="37">
        <v>90.114</v>
      </c>
      <c r="D54" s="37">
        <v>201.084</v>
      </c>
      <c r="E54" s="124">
        <v>75.01061180598788</v>
      </c>
      <c r="F54" s="124">
        <v>62.367130008176616</v>
      </c>
      <c r="G54" s="124">
        <v>68.6777063766683</v>
      </c>
    </row>
    <row r="55" spans="1:7" s="12" customFormat="1" ht="9" customHeight="1">
      <c r="A55" s="13" t="s">
        <v>54</v>
      </c>
      <c r="B55" s="37">
        <v>132.587</v>
      </c>
      <c r="C55" s="37">
        <v>105.434</v>
      </c>
      <c r="D55" s="37">
        <v>238.021</v>
      </c>
      <c r="E55" s="124">
        <v>74.82796385337542</v>
      </c>
      <c r="F55" s="124">
        <v>61.58265217468395</v>
      </c>
      <c r="G55" s="124">
        <v>68.23554329216994</v>
      </c>
    </row>
    <row r="56" spans="1:7" s="12" customFormat="1" ht="9" customHeight="1">
      <c r="A56" s="13" t="s">
        <v>55</v>
      </c>
      <c r="B56" s="37">
        <v>175.718</v>
      </c>
      <c r="C56" s="37">
        <v>139.34</v>
      </c>
      <c r="D56" s="37">
        <v>315.058</v>
      </c>
      <c r="E56" s="124">
        <v>76.05635071880053</v>
      </c>
      <c r="F56" s="124">
        <v>61.57754973444954</v>
      </c>
      <c r="G56" s="124">
        <v>68.81363335479774</v>
      </c>
    </row>
    <row r="57" spans="1:7" s="12" customFormat="1" ht="9" customHeight="1">
      <c r="A57" s="13" t="s">
        <v>56</v>
      </c>
      <c r="B57" s="37">
        <v>248.844</v>
      </c>
      <c r="C57" s="37">
        <v>215.946</v>
      </c>
      <c r="D57" s="37">
        <v>464.79</v>
      </c>
      <c r="E57" s="124">
        <v>77.3153056474969</v>
      </c>
      <c r="F57" s="124">
        <v>66.48306286434536</v>
      </c>
      <c r="G57" s="124">
        <v>71.83043307601727</v>
      </c>
    </row>
    <row r="58" spans="1:7" s="12" customFormat="1" ht="9" customHeight="1">
      <c r="A58" s="13" t="s">
        <v>57</v>
      </c>
      <c r="B58" s="37">
        <v>80.497</v>
      </c>
      <c r="C58" s="37">
        <v>65.902</v>
      </c>
      <c r="D58" s="37">
        <v>146.399</v>
      </c>
      <c r="E58" s="124">
        <v>73.52120614344089</v>
      </c>
      <c r="F58" s="124">
        <v>59.870046082949315</v>
      </c>
      <c r="G58" s="124">
        <v>66.6311553580982</v>
      </c>
    </row>
    <row r="59" spans="1:7" s="12" customFormat="1" ht="9" customHeight="1">
      <c r="A59" s="13" t="s">
        <v>58</v>
      </c>
      <c r="B59" s="37">
        <v>91.521</v>
      </c>
      <c r="C59" s="37">
        <v>75.974</v>
      </c>
      <c r="D59" s="37">
        <v>167.496</v>
      </c>
      <c r="E59" s="124">
        <v>71.88484923687803</v>
      </c>
      <c r="F59" s="124">
        <v>61.50130246974642</v>
      </c>
      <c r="G59" s="124">
        <v>66.68400820832971</v>
      </c>
    </row>
    <row r="60" spans="1:7" s="12" customFormat="1" ht="9" customHeight="1">
      <c r="A60" s="13" t="s">
        <v>59</v>
      </c>
      <c r="B60" s="37">
        <v>92.747</v>
      </c>
      <c r="C60" s="37">
        <v>79.749</v>
      </c>
      <c r="D60" s="37">
        <v>172.496</v>
      </c>
      <c r="E60" s="124">
        <v>73.33687436159346</v>
      </c>
      <c r="F60" s="124">
        <v>63.285738391199885</v>
      </c>
      <c r="G60" s="124">
        <v>68.26927362079513</v>
      </c>
    </row>
    <row r="61" spans="1:7" s="12" customFormat="1" ht="9" customHeight="1">
      <c r="A61" s="13" t="s">
        <v>60</v>
      </c>
      <c r="B61" s="37">
        <v>77.254</v>
      </c>
      <c r="C61" s="37">
        <v>62.708</v>
      </c>
      <c r="D61" s="37">
        <v>139.962</v>
      </c>
      <c r="E61" s="124">
        <v>70.01913064996621</v>
      </c>
      <c r="F61" s="124">
        <v>56.04621875775597</v>
      </c>
      <c r="G61" s="124">
        <v>62.911612595509084</v>
      </c>
    </row>
    <row r="62" spans="1:7" s="12" customFormat="1" ht="9" customHeight="1">
      <c r="A62" s="10" t="s">
        <v>61</v>
      </c>
      <c r="B62" s="121">
        <v>866.68</v>
      </c>
      <c r="C62" s="121">
        <v>699.228</v>
      </c>
      <c r="D62" s="121">
        <v>1565.908</v>
      </c>
      <c r="E62" s="123">
        <v>72.41610376138502</v>
      </c>
      <c r="F62" s="123">
        <v>58.39679215648946</v>
      </c>
      <c r="G62" s="123">
        <v>65.3234943434551</v>
      </c>
    </row>
    <row r="63" spans="1:7" s="12" customFormat="1" ht="9" customHeight="1">
      <c r="A63" s="13" t="s">
        <v>185</v>
      </c>
      <c r="B63" s="37">
        <v>42.983</v>
      </c>
      <c r="C63" s="37">
        <v>29.698</v>
      </c>
      <c r="D63" s="37">
        <v>72.681</v>
      </c>
      <c r="E63" s="124">
        <v>67.73042131855594</v>
      </c>
      <c r="F63" s="124">
        <v>47.3679081326035</v>
      </c>
      <c r="G63" s="124">
        <v>57.531605408307705</v>
      </c>
    </row>
    <row r="64" spans="1:7" s="12" customFormat="1" ht="9" customHeight="1">
      <c r="A64" s="13" t="s">
        <v>62</v>
      </c>
      <c r="B64" s="37">
        <v>87.597</v>
      </c>
      <c r="C64" s="37">
        <v>73.007</v>
      </c>
      <c r="D64" s="37">
        <v>160.603</v>
      </c>
      <c r="E64" s="124">
        <v>69.73683123321628</v>
      </c>
      <c r="F64" s="124">
        <v>57.26840816591267</v>
      </c>
      <c r="G64" s="124">
        <v>63.443509148125564</v>
      </c>
    </row>
    <row r="65" spans="1:7" s="12" customFormat="1" ht="9" customHeight="1">
      <c r="A65" s="13" t="s">
        <v>63</v>
      </c>
      <c r="B65" s="37">
        <v>64.837</v>
      </c>
      <c r="C65" s="37">
        <v>49.363</v>
      </c>
      <c r="D65" s="37">
        <v>114.2</v>
      </c>
      <c r="E65" s="124">
        <v>69.17206832305067</v>
      </c>
      <c r="F65" s="124">
        <v>52.55685808438225</v>
      </c>
      <c r="G65" s="124">
        <v>60.73067380947155</v>
      </c>
    </row>
    <row r="66" spans="1:7" s="12" customFormat="1" ht="9" customHeight="1">
      <c r="A66" s="13" t="s">
        <v>64</v>
      </c>
      <c r="B66" s="37">
        <v>238.58</v>
      </c>
      <c r="C66" s="37">
        <v>196.26</v>
      </c>
      <c r="D66" s="37">
        <v>434.84</v>
      </c>
      <c r="E66" s="124">
        <v>74.70849275135993</v>
      </c>
      <c r="F66" s="124">
        <v>60.63616855737376</v>
      </c>
      <c r="G66" s="124">
        <v>67.54440043442152</v>
      </c>
    </row>
    <row r="67" spans="1:7" s="12" customFormat="1" ht="9" customHeight="1">
      <c r="A67" s="13" t="s">
        <v>65</v>
      </c>
      <c r="B67" s="37">
        <v>73.891</v>
      </c>
      <c r="C67" s="37">
        <v>59.06</v>
      </c>
      <c r="D67" s="37">
        <v>132.951</v>
      </c>
      <c r="E67" s="124">
        <v>70.20373347974432</v>
      </c>
      <c r="F67" s="124">
        <v>56.01008364844734</v>
      </c>
      <c r="G67" s="124">
        <v>63.013254643962846</v>
      </c>
    </row>
    <row r="68" spans="1:7" s="12" customFormat="1" ht="9" customHeight="1">
      <c r="A68" s="13" t="s">
        <v>66</v>
      </c>
      <c r="B68" s="37">
        <v>99.454</v>
      </c>
      <c r="C68" s="37">
        <v>83.622</v>
      </c>
      <c r="D68" s="37">
        <v>183.076</v>
      </c>
      <c r="E68" s="124">
        <v>73.09564491020237</v>
      </c>
      <c r="F68" s="124">
        <v>61.877925737399444</v>
      </c>
      <c r="G68" s="124">
        <v>67.47970254415006</v>
      </c>
    </row>
    <row r="69" spans="1:7" s="12" customFormat="1" ht="9" customHeight="1">
      <c r="A69" s="13" t="s">
        <v>67</v>
      </c>
      <c r="B69" s="37">
        <v>77.869</v>
      </c>
      <c r="C69" s="37">
        <v>70.312</v>
      </c>
      <c r="D69" s="37">
        <v>148.181</v>
      </c>
      <c r="E69" s="124">
        <v>70.52099177872546</v>
      </c>
      <c r="F69" s="124">
        <v>64.41289657331197</v>
      </c>
      <c r="G69" s="124">
        <v>67.44632239467234</v>
      </c>
    </row>
    <row r="70" spans="1:7" s="12" customFormat="1" ht="9" customHeight="1">
      <c r="A70" s="13" t="s">
        <v>68</v>
      </c>
      <c r="B70" s="37">
        <v>63.455</v>
      </c>
      <c r="C70" s="37">
        <v>52.711</v>
      </c>
      <c r="D70" s="37">
        <v>116.166</v>
      </c>
      <c r="E70" s="124">
        <v>74.66728985756808</v>
      </c>
      <c r="F70" s="124">
        <v>61.36450019004182</v>
      </c>
      <c r="G70" s="124">
        <v>67.89974258885519</v>
      </c>
    </row>
    <row r="71" spans="1:7" s="12" customFormat="1" ht="9" customHeight="1">
      <c r="A71" s="13" t="s">
        <v>69</v>
      </c>
      <c r="B71" s="37">
        <v>56.827</v>
      </c>
      <c r="C71" s="37">
        <v>39.187</v>
      </c>
      <c r="D71" s="37">
        <v>96.014</v>
      </c>
      <c r="E71" s="124">
        <v>76.97271277538242</v>
      </c>
      <c r="F71" s="124">
        <v>54.19585438677079</v>
      </c>
      <c r="G71" s="124">
        <v>65.42394840851027</v>
      </c>
    </row>
    <row r="72" spans="1:7" s="12" customFormat="1" ht="9" customHeight="1">
      <c r="A72" s="13" t="s">
        <v>70</v>
      </c>
      <c r="B72" s="37">
        <v>61.188</v>
      </c>
      <c r="C72" s="37">
        <v>46.008</v>
      </c>
      <c r="D72" s="37">
        <v>107.196</v>
      </c>
      <c r="E72" s="124">
        <v>72.98617373008717</v>
      </c>
      <c r="F72" s="124">
        <v>56.237682301931414</v>
      </c>
      <c r="G72" s="124">
        <v>64.54205038718771</v>
      </c>
    </row>
    <row r="73" spans="1:7" s="12" customFormat="1" ht="9" customHeight="1">
      <c r="A73" s="10" t="s">
        <v>71</v>
      </c>
      <c r="B73" s="121">
        <v>197.389</v>
      </c>
      <c r="C73" s="121">
        <v>156.837</v>
      </c>
      <c r="D73" s="121">
        <v>354.227</v>
      </c>
      <c r="E73" s="123">
        <v>70.50646432649454</v>
      </c>
      <c r="F73" s="123">
        <v>55.20802911909052</v>
      </c>
      <c r="G73" s="123">
        <v>62.728602779809805</v>
      </c>
    </row>
    <row r="74" spans="1:7" s="12" customFormat="1" ht="9" customHeight="1">
      <c r="A74" s="13" t="s">
        <v>72</v>
      </c>
      <c r="B74" s="37">
        <v>148.616</v>
      </c>
      <c r="C74" s="37">
        <v>119.443</v>
      </c>
      <c r="D74" s="37">
        <v>268.059</v>
      </c>
      <c r="E74" s="124">
        <v>71.16785443218895</v>
      </c>
      <c r="F74" s="124">
        <v>56.59708603189484</v>
      </c>
      <c r="G74" s="124">
        <v>63.773776349389756</v>
      </c>
    </row>
    <row r="75" spans="1:7" s="12" customFormat="1" ht="9" customHeight="1">
      <c r="A75" s="13" t="s">
        <v>73</v>
      </c>
      <c r="B75" s="37">
        <v>48.774</v>
      </c>
      <c r="C75" s="37">
        <v>37.394</v>
      </c>
      <c r="D75" s="37">
        <v>86.168</v>
      </c>
      <c r="E75" s="124">
        <v>68.54843412841896</v>
      </c>
      <c r="F75" s="124">
        <v>51.158737241340845</v>
      </c>
      <c r="G75" s="124">
        <v>59.659738852776826</v>
      </c>
    </row>
    <row r="76" spans="1:7" s="12" customFormat="1" ht="9" customHeight="1">
      <c r="A76" s="10" t="s">
        <v>74</v>
      </c>
      <c r="B76" s="121">
        <v>350.135</v>
      </c>
      <c r="C76" s="121">
        <v>269.646</v>
      </c>
      <c r="D76" s="121">
        <v>619.781</v>
      </c>
      <c r="E76" s="123">
        <v>70.11075781774078</v>
      </c>
      <c r="F76" s="123">
        <v>54.41428242188785</v>
      </c>
      <c r="G76" s="123">
        <v>62.22628321941064</v>
      </c>
    </row>
    <row r="77" spans="1:7" s="12" customFormat="1" ht="9" customHeight="1">
      <c r="A77" s="13" t="s">
        <v>75</v>
      </c>
      <c r="B77" s="37">
        <v>80.238</v>
      </c>
      <c r="C77" s="37">
        <v>60.291</v>
      </c>
      <c r="D77" s="37">
        <v>140.529</v>
      </c>
      <c r="E77" s="124">
        <v>68.6774594389756</v>
      </c>
      <c r="F77" s="124">
        <v>52.50667979187175</v>
      </c>
      <c r="G77" s="124">
        <v>60.58121779385427</v>
      </c>
    </row>
    <row r="78" spans="1:7" s="12" customFormat="1" ht="9" customHeight="1">
      <c r="A78" s="13" t="s">
        <v>76</v>
      </c>
      <c r="B78" s="37">
        <v>110.032</v>
      </c>
      <c r="C78" s="37">
        <v>86.238</v>
      </c>
      <c r="D78" s="37">
        <v>196.27</v>
      </c>
      <c r="E78" s="124">
        <v>72.28193832599118</v>
      </c>
      <c r="F78" s="124">
        <v>56.47193508649778</v>
      </c>
      <c r="G78" s="124">
        <v>64.32875180606028</v>
      </c>
    </row>
    <row r="79" spans="1:7" s="12" customFormat="1" ht="9" customHeight="1">
      <c r="A79" s="13" t="s">
        <v>77</v>
      </c>
      <c r="B79" s="37">
        <v>73.665</v>
      </c>
      <c r="C79" s="37">
        <v>55.362</v>
      </c>
      <c r="D79" s="37">
        <v>129.028</v>
      </c>
      <c r="E79" s="124">
        <v>71.01212709920989</v>
      </c>
      <c r="F79" s="124">
        <v>54.446265137284676</v>
      </c>
      <c r="G79" s="124">
        <v>62.71987516442186</v>
      </c>
    </row>
    <row r="80" spans="1:7" s="12" customFormat="1" ht="9" customHeight="1">
      <c r="A80" s="13" t="s">
        <v>78</v>
      </c>
      <c r="B80" s="37">
        <v>44.677</v>
      </c>
      <c r="C80" s="37">
        <v>35.73</v>
      </c>
      <c r="D80" s="37">
        <v>80.406</v>
      </c>
      <c r="E80" s="124">
        <v>63.46883138640551</v>
      </c>
      <c r="F80" s="124">
        <v>50.87609418571706</v>
      </c>
      <c r="G80" s="124">
        <v>57.106044394882396</v>
      </c>
    </row>
    <row r="81" spans="1:7" s="12" customFormat="1" ht="9" customHeight="1">
      <c r="A81" s="13" t="s">
        <v>154</v>
      </c>
      <c r="B81" s="37">
        <v>41.523</v>
      </c>
      <c r="C81" s="37">
        <v>32.025</v>
      </c>
      <c r="D81" s="37">
        <v>73.548</v>
      </c>
      <c r="E81" s="124">
        <v>73.538562305551</v>
      </c>
      <c r="F81" s="124">
        <v>56.9925109103644</v>
      </c>
      <c r="G81" s="124">
        <v>65.2118506200065</v>
      </c>
    </row>
    <row r="82" spans="1:7" s="12" customFormat="1" ht="9" customHeight="1">
      <c r="A82" s="10" t="s">
        <v>79</v>
      </c>
      <c r="B82" s="121">
        <v>1317.351</v>
      </c>
      <c r="C82" s="121">
        <v>1018.597</v>
      </c>
      <c r="D82" s="121">
        <v>2335.948</v>
      </c>
      <c r="E82" s="123">
        <v>68.23029450409439</v>
      </c>
      <c r="F82" s="123">
        <v>51.82419825373427</v>
      </c>
      <c r="G82" s="123">
        <v>59.90611470481705</v>
      </c>
    </row>
    <row r="83" spans="1:7" s="12" customFormat="1" ht="9" customHeight="1">
      <c r="A83" s="13" t="s">
        <v>80</v>
      </c>
      <c r="B83" s="37">
        <v>71.267</v>
      </c>
      <c r="C83" s="37">
        <v>46.404</v>
      </c>
      <c r="D83" s="37">
        <v>117.671</v>
      </c>
      <c r="E83" s="124">
        <v>67.38809162680356</v>
      </c>
      <c r="F83" s="124">
        <v>44.37951953409367</v>
      </c>
      <c r="G83" s="124">
        <v>55.8741384418852</v>
      </c>
    </row>
    <row r="84" spans="1:7" s="12" customFormat="1" ht="9" customHeight="1">
      <c r="A84" s="13" t="s">
        <v>81</v>
      </c>
      <c r="B84" s="37">
        <v>32.221</v>
      </c>
      <c r="C84" s="37">
        <v>24.647</v>
      </c>
      <c r="D84" s="37">
        <v>56.868</v>
      </c>
      <c r="E84" s="124">
        <v>61.3272220795385</v>
      </c>
      <c r="F84" s="124">
        <v>48.38606134772404</v>
      </c>
      <c r="G84" s="124">
        <v>54.90623506927855</v>
      </c>
    </row>
    <row r="85" spans="1:7" s="12" customFormat="1" ht="9" customHeight="1">
      <c r="A85" s="13" t="s">
        <v>82</v>
      </c>
      <c r="B85" s="37">
        <v>990.98</v>
      </c>
      <c r="C85" s="37">
        <v>805.952</v>
      </c>
      <c r="D85" s="37">
        <v>1796.932</v>
      </c>
      <c r="E85" s="124">
        <v>70.18323669318045</v>
      </c>
      <c r="F85" s="124">
        <v>55.38851091736158</v>
      </c>
      <c r="G85" s="124">
        <v>62.63013506033709</v>
      </c>
    </row>
    <row r="86" spans="1:7" s="12" customFormat="1" ht="9" customHeight="1">
      <c r="A86" s="13" t="s">
        <v>83</v>
      </c>
      <c r="B86" s="37">
        <v>125.477</v>
      </c>
      <c r="C86" s="37">
        <v>77.118</v>
      </c>
      <c r="D86" s="37">
        <v>202.594</v>
      </c>
      <c r="E86" s="124">
        <v>64.23610928571053</v>
      </c>
      <c r="F86" s="124">
        <v>40.14629582376457</v>
      </c>
      <c r="G86" s="124">
        <v>52.25821969767055</v>
      </c>
    </row>
    <row r="87" spans="1:7" s="12" customFormat="1" ht="9" customHeight="1">
      <c r="A87" s="13" t="s">
        <v>84</v>
      </c>
      <c r="B87" s="37">
        <v>97.406</v>
      </c>
      <c r="C87" s="37">
        <v>64.476</v>
      </c>
      <c r="D87" s="37">
        <v>161.882</v>
      </c>
      <c r="E87" s="124">
        <v>58.95372981684073</v>
      </c>
      <c r="F87" s="124">
        <v>39.479707475018145</v>
      </c>
      <c r="G87" s="124">
        <v>49.220280760931566</v>
      </c>
    </row>
    <row r="88" spans="1:7" s="12" customFormat="1" ht="9" customHeight="1">
      <c r="A88" s="10" t="s">
        <v>85</v>
      </c>
      <c r="B88" s="121">
        <v>292.182</v>
      </c>
      <c r="C88" s="121">
        <v>193.157</v>
      </c>
      <c r="D88" s="121">
        <v>485.338</v>
      </c>
      <c r="E88" s="123">
        <v>66.99509715937538</v>
      </c>
      <c r="F88" s="123">
        <v>44.55437423987139</v>
      </c>
      <c r="G88" s="123">
        <v>55.73094634570936</v>
      </c>
    </row>
    <row r="89" spans="1:7" s="12" customFormat="1" ht="9" customHeight="1">
      <c r="A89" s="13" t="s">
        <v>86</v>
      </c>
      <c r="B89" s="37">
        <v>69.989</v>
      </c>
      <c r="C89" s="37">
        <v>44.144</v>
      </c>
      <c r="D89" s="37">
        <v>114.134</v>
      </c>
      <c r="E89" s="124">
        <v>69.23926144247616</v>
      </c>
      <c r="F89" s="124">
        <v>44.92869201371268</v>
      </c>
      <c r="G89" s="124">
        <v>57.21966756449516</v>
      </c>
    </row>
    <row r="90" spans="1:7" s="12" customFormat="1" ht="9" customHeight="1">
      <c r="A90" s="13" t="s">
        <v>87</v>
      </c>
      <c r="B90" s="37">
        <v>67.443</v>
      </c>
      <c r="C90" s="37">
        <v>46.164</v>
      </c>
      <c r="D90" s="37">
        <v>113.607</v>
      </c>
      <c r="E90" s="124">
        <v>65.59729885858849</v>
      </c>
      <c r="F90" s="124">
        <v>45.14601263618726</v>
      </c>
      <c r="G90" s="124">
        <v>55.365915572877</v>
      </c>
    </row>
    <row r="91" spans="1:7" s="12" customFormat="1" ht="9" customHeight="1">
      <c r="A91" s="13" t="s">
        <v>88</v>
      </c>
      <c r="B91" s="37">
        <v>65.889</v>
      </c>
      <c r="C91" s="37">
        <v>45.733</v>
      </c>
      <c r="D91" s="37">
        <v>111.622</v>
      </c>
      <c r="E91" s="124">
        <v>63.46079758176843</v>
      </c>
      <c r="F91" s="124">
        <v>42.80085309054045</v>
      </c>
      <c r="G91" s="124">
        <v>52.96367205722283</v>
      </c>
    </row>
    <row r="92" spans="1:7" s="12" customFormat="1" ht="9" customHeight="1">
      <c r="A92" s="13" t="s">
        <v>89</v>
      </c>
      <c r="B92" s="37">
        <v>88.861</v>
      </c>
      <c r="C92" s="37">
        <v>57.115</v>
      </c>
      <c r="D92" s="37">
        <v>145.976</v>
      </c>
      <c r="E92" s="124">
        <v>69.24289579964407</v>
      </c>
      <c r="F92" s="124">
        <v>45.25531693827476</v>
      </c>
      <c r="G92" s="124">
        <v>57.1496494479813</v>
      </c>
    </row>
    <row r="93" spans="1:7" s="12" customFormat="1" ht="9" customHeight="1">
      <c r="A93" s="10" t="s">
        <v>90</v>
      </c>
      <c r="B93" s="121">
        <v>63.631</v>
      </c>
      <c r="C93" s="121">
        <v>42.218</v>
      </c>
      <c r="D93" s="121">
        <v>105.848</v>
      </c>
      <c r="E93" s="123">
        <v>61.57137492835827</v>
      </c>
      <c r="F93" s="123">
        <v>41.973171787105144</v>
      </c>
      <c r="G93" s="123">
        <v>51.86143560135813</v>
      </c>
    </row>
    <row r="94" spans="1:7" s="12" customFormat="1" ht="9" customHeight="1">
      <c r="A94" s="13" t="s">
        <v>91</v>
      </c>
      <c r="B94" s="37">
        <v>45.84</v>
      </c>
      <c r="C94" s="37">
        <v>30.686</v>
      </c>
      <c r="D94" s="37">
        <v>76.526</v>
      </c>
      <c r="E94" s="124">
        <v>61.26042123738482</v>
      </c>
      <c r="F94" s="124">
        <v>41.93436432795624</v>
      </c>
      <c r="G94" s="124">
        <v>51.65662962273132</v>
      </c>
    </row>
    <row r="95" spans="1:7" s="12" customFormat="1" ht="9" customHeight="1">
      <c r="A95" s="13" t="s">
        <v>92</v>
      </c>
      <c r="B95" s="37">
        <v>17.79</v>
      </c>
      <c r="C95" s="37">
        <v>11.532</v>
      </c>
      <c r="D95" s="37">
        <v>29.323</v>
      </c>
      <c r="E95" s="124">
        <v>62.37354085603113</v>
      </c>
      <c r="F95" s="124">
        <v>42.075423387834235</v>
      </c>
      <c r="G95" s="124">
        <v>52.39439659047995</v>
      </c>
    </row>
    <row r="96" spans="1:7" s="12" customFormat="1" ht="9" customHeight="1">
      <c r="A96" s="10" t="s">
        <v>93</v>
      </c>
      <c r="B96" s="121">
        <v>1062.8</v>
      </c>
      <c r="C96" s="121">
        <v>573.594</v>
      </c>
      <c r="D96" s="121">
        <v>1636.393</v>
      </c>
      <c r="E96" s="123">
        <v>53.917529188397936</v>
      </c>
      <c r="F96" s="123">
        <v>28.684249701509014</v>
      </c>
      <c r="G96" s="123">
        <v>41.16202091394995</v>
      </c>
    </row>
    <row r="97" spans="1:7" s="12" customFormat="1" ht="9" customHeight="1">
      <c r="A97" s="13" t="s">
        <v>94</v>
      </c>
      <c r="B97" s="37">
        <v>156.35</v>
      </c>
      <c r="C97" s="37">
        <v>83.326</v>
      </c>
      <c r="D97" s="37">
        <v>239.676</v>
      </c>
      <c r="E97" s="124">
        <v>49.878419452887535</v>
      </c>
      <c r="F97" s="124">
        <v>26.377508760751834</v>
      </c>
      <c r="G97" s="124">
        <v>38.040471147056934</v>
      </c>
    </row>
    <row r="98" spans="1:7" s="12" customFormat="1" ht="9" customHeight="1">
      <c r="A98" s="13" t="s">
        <v>95</v>
      </c>
      <c r="B98" s="37">
        <v>49.096</v>
      </c>
      <c r="C98" s="37">
        <v>31.453</v>
      </c>
      <c r="D98" s="37">
        <v>80.55</v>
      </c>
      <c r="E98" s="124">
        <v>52.39231308002101</v>
      </c>
      <c r="F98" s="124">
        <v>33.59424674954504</v>
      </c>
      <c r="G98" s="124">
        <v>43.00086530773191</v>
      </c>
    </row>
    <row r="99" spans="1:7" s="12" customFormat="1" ht="9" customHeight="1">
      <c r="A99" s="13" t="s">
        <v>96</v>
      </c>
      <c r="B99" s="37">
        <v>544.888</v>
      </c>
      <c r="C99" s="37">
        <v>274.209</v>
      </c>
      <c r="D99" s="37">
        <v>819.097</v>
      </c>
      <c r="E99" s="124">
        <v>52.12138410963498</v>
      </c>
      <c r="F99" s="124">
        <v>25.47147679619069</v>
      </c>
      <c r="G99" s="124">
        <v>38.56686527655716</v>
      </c>
    </row>
    <row r="100" spans="1:7" s="12" customFormat="1" ht="9" customHeight="1">
      <c r="A100" s="13" t="s">
        <v>97</v>
      </c>
      <c r="B100" s="37">
        <v>89.545</v>
      </c>
      <c r="C100" s="37">
        <v>54.579</v>
      </c>
      <c r="D100" s="37">
        <v>144.124</v>
      </c>
      <c r="E100" s="124">
        <v>62.32209577593337</v>
      </c>
      <c r="F100" s="124">
        <v>38.76427785163901</v>
      </c>
      <c r="G100" s="124">
        <v>50.557566411799556</v>
      </c>
    </row>
    <row r="101" spans="1:7" s="12" customFormat="1" ht="9" customHeight="1">
      <c r="A101" s="13" t="s">
        <v>98</v>
      </c>
      <c r="B101" s="37">
        <v>222.92</v>
      </c>
      <c r="C101" s="37">
        <v>130.027</v>
      </c>
      <c r="D101" s="37">
        <v>352.947</v>
      </c>
      <c r="E101" s="124">
        <v>59.52906488554838</v>
      </c>
      <c r="F101" s="124">
        <v>34.860276678769324</v>
      </c>
      <c r="G101" s="124">
        <v>47.146066007652635</v>
      </c>
    </row>
    <row r="102" spans="1:7" s="12" customFormat="1" ht="9" customHeight="1">
      <c r="A102" s="10" t="s">
        <v>99</v>
      </c>
      <c r="B102" s="121">
        <v>769.951</v>
      </c>
      <c r="C102" s="121">
        <v>424.487</v>
      </c>
      <c r="D102" s="121">
        <v>1194.438</v>
      </c>
      <c r="E102" s="123">
        <v>57.451597350279116</v>
      </c>
      <c r="F102" s="123">
        <v>31.38787887819271</v>
      </c>
      <c r="G102" s="123">
        <v>44.27628037979475</v>
      </c>
    </row>
    <row r="103" spans="1:7" s="12" customFormat="1" ht="9" customHeight="1">
      <c r="A103" s="13" t="s">
        <v>100</v>
      </c>
      <c r="B103" s="37">
        <v>117.064</v>
      </c>
      <c r="C103" s="37">
        <v>53.016</v>
      </c>
      <c r="D103" s="37">
        <v>170.08</v>
      </c>
      <c r="E103" s="124">
        <v>55.863789813591666</v>
      </c>
      <c r="F103" s="124">
        <v>25.57544507746517</v>
      </c>
      <c r="G103" s="124">
        <v>40.6903185954358</v>
      </c>
    </row>
    <row r="104" spans="1:7" s="12" customFormat="1" ht="9" customHeight="1">
      <c r="A104" s="13" t="s">
        <v>101</v>
      </c>
      <c r="B104" s="37">
        <v>250.602</v>
      </c>
      <c r="C104" s="37">
        <v>147.364</v>
      </c>
      <c r="D104" s="37">
        <v>397.966</v>
      </c>
      <c r="E104" s="124">
        <v>59.32568271223669</v>
      </c>
      <c r="F104" s="124">
        <v>34.98906278699748</v>
      </c>
      <c r="G104" s="124">
        <v>47.04538451168076</v>
      </c>
    </row>
    <row r="105" spans="1:7" s="12" customFormat="1" ht="9" customHeight="1">
      <c r="A105" s="13" t="s">
        <v>102</v>
      </c>
      <c r="B105" s="37">
        <v>106.175</v>
      </c>
      <c r="C105" s="37">
        <v>62.892</v>
      </c>
      <c r="D105" s="37">
        <v>169.067</v>
      </c>
      <c r="E105" s="124">
        <v>56.28911457190122</v>
      </c>
      <c r="F105" s="124">
        <v>32.489523958252</v>
      </c>
      <c r="G105" s="124">
        <v>44.22242515096491</v>
      </c>
    </row>
    <row r="106" spans="1:7" s="12" customFormat="1" ht="9" customHeight="1">
      <c r="A106" s="13" t="s">
        <v>103</v>
      </c>
      <c r="B106" s="37">
        <v>76.953</v>
      </c>
      <c r="C106" s="37">
        <v>42.83</v>
      </c>
      <c r="D106" s="37">
        <v>119.784</v>
      </c>
      <c r="E106" s="124">
        <v>59.62337999166909</v>
      </c>
      <c r="F106" s="124">
        <v>32.06447057751729</v>
      </c>
      <c r="G106" s="124">
        <v>45.605431038477576</v>
      </c>
    </row>
    <row r="107" spans="1:7" s="12" customFormat="1" ht="9" customHeight="1">
      <c r="A107" s="13" t="s">
        <v>104</v>
      </c>
      <c r="B107" s="37">
        <v>142.003</v>
      </c>
      <c r="C107" s="37">
        <v>86.284</v>
      </c>
      <c r="D107" s="37">
        <v>228.287</v>
      </c>
      <c r="E107" s="124">
        <v>55.26429645977304</v>
      </c>
      <c r="F107" s="124">
        <v>32.64900259333338</v>
      </c>
      <c r="G107" s="124">
        <v>43.71401105036754</v>
      </c>
    </row>
    <row r="108" spans="1:7" s="12" customFormat="1" ht="9" customHeight="1">
      <c r="A108" s="13" t="s">
        <v>155</v>
      </c>
      <c r="B108" s="37">
        <v>77.153</v>
      </c>
      <c r="C108" s="37">
        <v>32.101</v>
      </c>
      <c r="D108" s="37">
        <v>109.254</v>
      </c>
      <c r="E108" s="124">
        <v>57.79560862395407</v>
      </c>
      <c r="F108" s="124">
        <v>24.135692133767208</v>
      </c>
      <c r="G108" s="124">
        <v>40.970148683838744</v>
      </c>
    </row>
    <row r="109" spans="1:7" s="12" customFormat="1" ht="9" customHeight="1">
      <c r="A109" s="10" t="s">
        <v>105</v>
      </c>
      <c r="B109" s="121">
        <v>118.993</v>
      </c>
      <c r="C109" s="121">
        <v>73.509</v>
      </c>
      <c r="D109" s="121">
        <v>192.502</v>
      </c>
      <c r="E109" s="123">
        <v>61.58162072556479</v>
      </c>
      <c r="F109" s="123">
        <v>38.97820229173251</v>
      </c>
      <c r="G109" s="123">
        <v>50.326368493636686</v>
      </c>
    </row>
    <row r="110" spans="1:7" s="12" customFormat="1" ht="9" customHeight="1">
      <c r="A110" s="13" t="s">
        <v>106</v>
      </c>
      <c r="B110" s="37">
        <v>77.409</v>
      </c>
      <c r="C110" s="37">
        <v>47.668</v>
      </c>
      <c r="D110" s="37">
        <v>125.077</v>
      </c>
      <c r="E110" s="124">
        <v>61.66348460371077</v>
      </c>
      <c r="F110" s="124">
        <v>38.71204499348518</v>
      </c>
      <c r="G110" s="124">
        <v>50.24895006234005</v>
      </c>
    </row>
    <row r="111" spans="1:7" s="12" customFormat="1" ht="9" customHeight="1">
      <c r="A111" s="13" t="s">
        <v>107</v>
      </c>
      <c r="B111" s="37">
        <v>41.584</v>
      </c>
      <c r="C111" s="37">
        <v>25.841</v>
      </c>
      <c r="D111" s="37">
        <v>67.425</v>
      </c>
      <c r="E111" s="124">
        <v>61.4282014958339</v>
      </c>
      <c r="F111" s="124">
        <v>39.47163234417282</v>
      </c>
      <c r="G111" s="124">
        <v>50.4700209067741</v>
      </c>
    </row>
    <row r="112" spans="1:7" s="12" customFormat="1" ht="9" customHeight="1">
      <c r="A112" s="10" t="s">
        <v>108</v>
      </c>
      <c r="B112" s="121">
        <v>330.99</v>
      </c>
      <c r="C112" s="121">
        <v>192.087</v>
      </c>
      <c r="D112" s="121">
        <v>523.077</v>
      </c>
      <c r="E112" s="123">
        <v>50.17435072475968</v>
      </c>
      <c r="F112" s="123">
        <v>29.227413650260303</v>
      </c>
      <c r="G112" s="123">
        <v>39.62746032827079</v>
      </c>
    </row>
    <row r="113" spans="1:7" s="12" customFormat="1" ht="9" customHeight="1">
      <c r="A113" s="13" t="s">
        <v>109</v>
      </c>
      <c r="B113" s="37">
        <v>126.785</v>
      </c>
      <c r="C113" s="37">
        <v>66.741</v>
      </c>
      <c r="D113" s="37">
        <v>193.527</v>
      </c>
      <c r="E113" s="124">
        <v>52.454138750347845</v>
      </c>
      <c r="F113" s="124">
        <v>27.864913258669908</v>
      </c>
      <c r="G113" s="124">
        <v>40.07559829159767</v>
      </c>
    </row>
    <row r="114" spans="1:7" s="12" customFormat="1" ht="9" customHeight="1">
      <c r="A114" s="13" t="s">
        <v>110</v>
      </c>
      <c r="B114" s="37">
        <v>66.298</v>
      </c>
      <c r="C114" s="37">
        <v>38.496</v>
      </c>
      <c r="D114" s="37">
        <v>104.794</v>
      </c>
      <c r="E114" s="124">
        <v>54.708357577137456</v>
      </c>
      <c r="F114" s="124">
        <v>31.88761141115271</v>
      </c>
      <c r="G114" s="124">
        <v>43.19609211444522</v>
      </c>
    </row>
    <row r="115" spans="1:7" s="12" customFormat="1" ht="9" customHeight="1">
      <c r="A115" s="13" t="s">
        <v>111</v>
      </c>
      <c r="B115" s="37">
        <v>81.468</v>
      </c>
      <c r="C115" s="37">
        <v>55.482</v>
      </c>
      <c r="D115" s="37">
        <v>136.95</v>
      </c>
      <c r="E115" s="124">
        <v>44.49662065842656</v>
      </c>
      <c r="F115" s="124">
        <v>29.790748898678416</v>
      </c>
      <c r="G115" s="124">
        <v>37.05192148982741</v>
      </c>
    </row>
    <row r="116" spans="1:7" s="12" customFormat="1" ht="9" customHeight="1">
      <c r="A116" s="13" t="s">
        <v>112</v>
      </c>
      <c r="B116" s="37">
        <v>30.517</v>
      </c>
      <c r="C116" s="37">
        <v>15.004</v>
      </c>
      <c r="D116" s="37">
        <v>45.521</v>
      </c>
      <c r="E116" s="124">
        <v>51.16084937653258</v>
      </c>
      <c r="F116" s="124">
        <v>26.0337552742616</v>
      </c>
      <c r="G116" s="124">
        <v>38.6655126288457</v>
      </c>
    </row>
    <row r="117" spans="1:7" s="12" customFormat="1" ht="9" customHeight="1">
      <c r="A117" s="13" t="s">
        <v>113</v>
      </c>
      <c r="B117" s="37">
        <v>25.922</v>
      </c>
      <c r="C117" s="37">
        <v>16.364</v>
      </c>
      <c r="D117" s="37">
        <v>42.285</v>
      </c>
      <c r="E117" s="124">
        <v>48.07151352677981</v>
      </c>
      <c r="F117" s="124">
        <v>30.73817871695253</v>
      </c>
      <c r="G117" s="124">
        <v>39.42194017005098</v>
      </c>
    </row>
    <row r="118" spans="1:7" s="12" customFormat="1" ht="9" customHeight="1">
      <c r="A118" s="10" t="s">
        <v>114</v>
      </c>
      <c r="B118" s="121">
        <v>871.336</v>
      </c>
      <c r="C118" s="121">
        <v>480.074</v>
      </c>
      <c r="D118" s="121">
        <v>1351.409</v>
      </c>
      <c r="E118" s="123">
        <v>52.125056737618976</v>
      </c>
      <c r="F118" s="123">
        <v>28.333391143968818</v>
      </c>
      <c r="G118" s="123">
        <v>40.102633779453726</v>
      </c>
    </row>
    <row r="119" spans="1:7" s="12" customFormat="1" ht="9" customHeight="1">
      <c r="A119" s="13" t="s">
        <v>115</v>
      </c>
      <c r="B119" s="37">
        <v>73.493</v>
      </c>
      <c r="C119" s="37">
        <v>39.832</v>
      </c>
      <c r="D119" s="37">
        <v>113.325</v>
      </c>
      <c r="E119" s="124">
        <v>51.888989519989636</v>
      </c>
      <c r="F119" s="124">
        <v>27.835346448978427</v>
      </c>
      <c r="G119" s="124">
        <v>39.831872524242264</v>
      </c>
    </row>
    <row r="120" spans="1:7" s="12" customFormat="1" ht="9" customHeight="1">
      <c r="A120" s="13" t="s">
        <v>116</v>
      </c>
      <c r="B120" s="37">
        <v>205.553</v>
      </c>
      <c r="C120" s="37">
        <v>112.732</v>
      </c>
      <c r="D120" s="37">
        <v>318.285</v>
      </c>
      <c r="E120" s="124">
        <v>48.788788592999715</v>
      </c>
      <c r="F120" s="124">
        <v>26.328655328491728</v>
      </c>
      <c r="G120" s="124">
        <v>37.3863859321379</v>
      </c>
    </row>
    <row r="121" spans="1:7" s="12" customFormat="1" ht="9" customHeight="1">
      <c r="A121" s="13" t="s">
        <v>117</v>
      </c>
      <c r="B121" s="37">
        <v>109.536</v>
      </c>
      <c r="C121" s="37">
        <v>68.092</v>
      </c>
      <c r="D121" s="37">
        <v>177.628</v>
      </c>
      <c r="E121" s="124">
        <v>52.67507994239266</v>
      </c>
      <c r="F121" s="124">
        <v>31.797810768218753</v>
      </c>
      <c r="G121" s="124">
        <v>42.07409970635024</v>
      </c>
    </row>
    <row r="122" spans="1:7" s="12" customFormat="1" ht="9" customHeight="1">
      <c r="A122" s="13" t="s">
        <v>118</v>
      </c>
      <c r="B122" s="37">
        <v>75.856</v>
      </c>
      <c r="C122" s="37">
        <v>38.151</v>
      </c>
      <c r="D122" s="37">
        <v>114.007</v>
      </c>
      <c r="E122" s="124">
        <v>52.6446251892539</v>
      </c>
      <c r="F122" s="124">
        <v>25.898477087369276</v>
      </c>
      <c r="G122" s="124">
        <v>39.12999554093975</v>
      </c>
    </row>
    <row r="123" spans="1:7" s="12" customFormat="1" ht="9" customHeight="1">
      <c r="A123" s="13" t="s">
        <v>119</v>
      </c>
      <c r="B123" s="37">
        <v>47.382</v>
      </c>
      <c r="C123" s="37">
        <v>24.595</v>
      </c>
      <c r="D123" s="37">
        <v>71.976</v>
      </c>
      <c r="E123" s="124">
        <v>53.56592888827599</v>
      </c>
      <c r="F123" s="124">
        <v>27.37749262273093</v>
      </c>
      <c r="G123" s="124">
        <v>40.290227898595894</v>
      </c>
    </row>
    <row r="124" spans="1:7" s="12" customFormat="1" ht="9" customHeight="1">
      <c r="A124" s="13" t="s">
        <v>120</v>
      </c>
      <c r="B124" s="37">
        <v>29.9</v>
      </c>
      <c r="C124" s="37">
        <v>15.844</v>
      </c>
      <c r="D124" s="37">
        <v>45.743</v>
      </c>
      <c r="E124" s="124">
        <v>54.38949623282612</v>
      </c>
      <c r="F124" s="124">
        <v>28.227877655848705</v>
      </c>
      <c r="G124" s="124">
        <v>41.12682211761707</v>
      </c>
    </row>
    <row r="125" spans="1:7" s="12" customFormat="1" ht="9" customHeight="1">
      <c r="A125" s="13" t="s">
        <v>121</v>
      </c>
      <c r="B125" s="37">
        <v>192.233</v>
      </c>
      <c r="C125" s="37">
        <v>105.485</v>
      </c>
      <c r="D125" s="37">
        <v>297.718</v>
      </c>
      <c r="E125" s="124">
        <v>51.67282863121676</v>
      </c>
      <c r="F125" s="124">
        <v>27.880230605889395</v>
      </c>
      <c r="G125" s="124">
        <v>39.6029933750725</v>
      </c>
    </row>
    <row r="126" spans="1:7" s="12" customFormat="1" ht="9" customHeight="1">
      <c r="A126" s="13" t="s">
        <v>122</v>
      </c>
      <c r="B126" s="37">
        <v>63.831</v>
      </c>
      <c r="C126" s="37">
        <v>37.116</v>
      </c>
      <c r="D126" s="37">
        <v>100.947</v>
      </c>
      <c r="E126" s="124">
        <v>59.20562992830697</v>
      </c>
      <c r="F126" s="124">
        <v>35.445638127567655</v>
      </c>
      <c r="G126" s="124">
        <v>47.464508842409245</v>
      </c>
    </row>
    <row r="127" spans="1:7" s="12" customFormat="1" ht="9" customHeight="1">
      <c r="A127" s="13" t="s">
        <v>123</v>
      </c>
      <c r="B127" s="37">
        <v>73.552</v>
      </c>
      <c r="C127" s="37">
        <v>38.227</v>
      </c>
      <c r="D127" s="37">
        <v>111.78</v>
      </c>
      <c r="E127" s="124">
        <v>54.96960325040554</v>
      </c>
      <c r="F127" s="124">
        <v>28.78297330290324</v>
      </c>
      <c r="G127" s="124">
        <v>41.87802538958109</v>
      </c>
    </row>
    <row r="128" spans="1:7" s="12" customFormat="1" ht="9" customHeight="1">
      <c r="A128" s="10" t="s">
        <v>124</v>
      </c>
      <c r="B128" s="121">
        <v>329.799</v>
      </c>
      <c r="C128" s="121">
        <v>232.298</v>
      </c>
      <c r="D128" s="121">
        <v>562.097</v>
      </c>
      <c r="E128" s="123">
        <v>58.19910459554774</v>
      </c>
      <c r="F128" s="123">
        <v>42.31112616501576</v>
      </c>
      <c r="G128" s="123">
        <v>50.298860759261935</v>
      </c>
    </row>
    <row r="129" spans="1:7" s="12" customFormat="1" ht="9" customHeight="1">
      <c r="A129" s="13" t="s">
        <v>125</v>
      </c>
      <c r="B129" s="37">
        <v>59.377</v>
      </c>
      <c r="C129" s="37">
        <v>46.128</v>
      </c>
      <c r="D129" s="37">
        <v>105.505</v>
      </c>
      <c r="E129" s="124">
        <v>52.18220108202316</v>
      </c>
      <c r="F129" s="124">
        <v>41.342904634043876</v>
      </c>
      <c r="G129" s="124">
        <v>46.77908384852817</v>
      </c>
    </row>
    <row r="130" spans="1:7" s="12" customFormat="1" ht="9" customHeight="1">
      <c r="A130" s="13" t="s">
        <v>126</v>
      </c>
      <c r="B130" s="37">
        <v>31.465</v>
      </c>
      <c r="C130" s="37">
        <v>22.761</v>
      </c>
      <c r="D130" s="37">
        <v>54.226</v>
      </c>
      <c r="E130" s="124">
        <v>58.99001647765824</v>
      </c>
      <c r="F130" s="124">
        <v>45.23085540529727</v>
      </c>
      <c r="G130" s="124">
        <v>52.218087305806606</v>
      </c>
    </row>
    <row r="131" spans="1:7" s="12" customFormat="1" ht="9" customHeight="1">
      <c r="A131" s="13" t="s">
        <v>127</v>
      </c>
      <c r="B131" s="37">
        <v>121.425</v>
      </c>
      <c r="C131" s="37">
        <v>84.389</v>
      </c>
      <c r="D131" s="37">
        <v>205.814</v>
      </c>
      <c r="E131" s="124">
        <v>62.89814116047678</v>
      </c>
      <c r="F131" s="124">
        <v>44.383447746556946</v>
      </c>
      <c r="G131" s="124">
        <v>53.6213384037323</v>
      </c>
    </row>
    <row r="132" spans="1:7" s="12" customFormat="1" ht="9" customHeight="1">
      <c r="A132" s="13" t="s">
        <v>128</v>
      </c>
      <c r="B132" s="37">
        <v>31.257</v>
      </c>
      <c r="C132" s="37">
        <v>23.127</v>
      </c>
      <c r="D132" s="37">
        <v>54.384</v>
      </c>
      <c r="E132" s="124">
        <v>58.62101705214386</v>
      </c>
      <c r="F132" s="124">
        <v>45.149639810241496</v>
      </c>
      <c r="G132" s="124">
        <v>51.978129873130165</v>
      </c>
    </row>
    <row r="133" spans="1:7" s="12" customFormat="1" ht="9" customHeight="1">
      <c r="A133" s="13" t="s">
        <v>149</v>
      </c>
      <c r="B133" s="37">
        <v>34.727</v>
      </c>
      <c r="C133" s="37">
        <v>22.774</v>
      </c>
      <c r="D133" s="37">
        <v>57.501</v>
      </c>
      <c r="E133" s="124">
        <v>61.16869488373806</v>
      </c>
      <c r="F133" s="124">
        <v>42.48526060012432</v>
      </c>
      <c r="G133" s="124">
        <v>51.93378395992775</v>
      </c>
    </row>
    <row r="134" spans="1:7" s="12" customFormat="1" ht="9" customHeight="1">
      <c r="A134" s="13" t="s">
        <v>150</v>
      </c>
      <c r="B134" s="37">
        <v>10.496</v>
      </c>
      <c r="C134" s="37">
        <v>8.545</v>
      </c>
      <c r="D134" s="37">
        <v>19.041</v>
      </c>
      <c r="E134" s="124">
        <v>53.479280688037534</v>
      </c>
      <c r="F134" s="124">
        <v>46.44511032416235</v>
      </c>
      <c r="G134" s="124">
        <v>50.039957378795954</v>
      </c>
    </row>
    <row r="135" spans="1:7" s="12" customFormat="1" ht="9" customHeight="1">
      <c r="A135" s="13" t="s">
        <v>151</v>
      </c>
      <c r="B135" s="37">
        <v>18.225</v>
      </c>
      <c r="C135" s="37">
        <v>10.324</v>
      </c>
      <c r="D135" s="37">
        <v>28.55</v>
      </c>
      <c r="E135" s="124">
        <v>54.32695211063469</v>
      </c>
      <c r="F135" s="124">
        <v>31.704836174213234</v>
      </c>
      <c r="G135" s="124">
        <v>43.13235002516739</v>
      </c>
    </row>
    <row r="136" spans="1:8" ht="9" customHeight="1">
      <c r="A136" s="13" t="s">
        <v>152</v>
      </c>
      <c r="B136" s="37">
        <v>22.827</v>
      </c>
      <c r="C136" s="37">
        <v>14.249</v>
      </c>
      <c r="D136" s="37">
        <v>37.076</v>
      </c>
      <c r="E136" s="124">
        <v>52.868535524407925</v>
      </c>
      <c r="F136" s="124">
        <v>34.6255119953189</v>
      </c>
      <c r="G136" s="124">
        <v>43.78853342395262</v>
      </c>
      <c r="H136" s="35"/>
    </row>
    <row r="137" spans="1:8" ht="9" customHeight="1">
      <c r="A137" s="10" t="s">
        <v>129</v>
      </c>
      <c r="B137" s="121">
        <v>13233.173</v>
      </c>
      <c r="C137" s="121">
        <v>9524.665</v>
      </c>
      <c r="D137" s="121">
        <v>22757.838</v>
      </c>
      <c r="E137" s="123">
        <v>66.4505736377293</v>
      </c>
      <c r="F137" s="123">
        <v>48.07382188837762</v>
      </c>
      <c r="G137" s="123">
        <v>57.217926081895065</v>
      </c>
      <c r="H137" s="35"/>
    </row>
    <row r="138" spans="1:7" ht="3.75" customHeight="1">
      <c r="A138" s="48"/>
      <c r="B138" s="48"/>
      <c r="C138" s="48"/>
      <c r="D138" s="48"/>
      <c r="E138" s="48"/>
      <c r="F138" s="48"/>
      <c r="G138" s="48"/>
    </row>
    <row r="139" ht="9">
      <c r="D139" s="12"/>
    </row>
  </sheetData>
  <sheetProtection/>
  <mergeCells count="3">
    <mergeCell ref="A4:A5"/>
    <mergeCell ref="B4:D4"/>
    <mergeCell ref="E4:G4"/>
  </mergeCells>
  <printOptions horizontalCentered="1"/>
  <pageMargins left="1.1416666666666666" right="1.1416666666666666" top="0.6298611111111111" bottom="2.165277777777778" header="0.5118055555555556" footer="0.5118055555555556"/>
  <pageSetup horizontalDpi="600" verticalDpi="600" orientation="portrait" paperSize="9" scale="93" r:id="rId1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38"/>
  <sheetViews>
    <sheetView zoomScale="90" zoomScaleNormal="90" zoomScalePageLayoutView="0" workbookViewId="0" topLeftCell="B1">
      <pane ySplit="5" topLeftCell="A108" activePane="bottomLeft" state="frozen"/>
      <selection pane="topLeft" activeCell="A1" sqref="A1"/>
      <selection pane="bottomLeft" activeCell="B7" sqref="B7:P137"/>
    </sheetView>
  </sheetViews>
  <sheetFormatPr defaultColWidth="6.8515625" defaultRowHeight="12.75"/>
  <cols>
    <col min="1" max="1" width="18.8515625" style="0" customWidth="1"/>
    <col min="2" max="3" width="4.7109375" style="0" customWidth="1"/>
    <col min="4" max="4" width="4.7109375" style="29" customWidth="1"/>
    <col min="5" max="6" width="6.00390625" style="29" customWidth="1"/>
    <col min="7" max="7" width="5.8515625" style="29" customWidth="1"/>
    <col min="8" max="8" width="6.28125" style="29" customWidth="1"/>
    <col min="9" max="9" width="4.7109375" style="29" customWidth="1"/>
    <col min="10" max="10" width="5.57421875" style="29" customWidth="1"/>
    <col min="11" max="11" width="6.28125" style="29" customWidth="1"/>
    <col min="12" max="12" width="6.7109375" style="29" customWidth="1"/>
    <col min="13" max="13" width="6.28125" style="29" customWidth="1"/>
    <col min="14" max="14" width="7.00390625" style="29" customWidth="1"/>
    <col min="15" max="15" width="6.00390625" style="0" customWidth="1"/>
    <col min="16" max="16" width="6.28125" style="0" customWidth="1"/>
  </cols>
  <sheetData>
    <row r="1" spans="1:16" s="12" customFormat="1" ht="12" customHeight="1">
      <c r="A1" s="108" t="s">
        <v>192</v>
      </c>
      <c r="B1" s="16"/>
      <c r="C1" s="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6"/>
      <c r="P1" s="16"/>
    </row>
    <row r="2" spans="1:16" ht="13.5">
      <c r="A2" s="17" t="s">
        <v>136</v>
      </c>
      <c r="B2" s="18"/>
      <c r="C2" s="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8"/>
      <c r="P2" s="18"/>
    </row>
    <row r="4" spans="1:16" s="12" customFormat="1" ht="18" customHeight="1">
      <c r="A4" s="136" t="s">
        <v>3</v>
      </c>
      <c r="B4" s="135" t="s">
        <v>137</v>
      </c>
      <c r="C4" s="135"/>
      <c r="D4" s="135"/>
      <c r="E4" s="134" t="s">
        <v>138</v>
      </c>
      <c r="F4" s="134"/>
      <c r="G4" s="134"/>
      <c r="H4" s="137" t="s">
        <v>139</v>
      </c>
      <c r="I4" s="137"/>
      <c r="J4" s="137"/>
      <c r="K4" s="134" t="s">
        <v>140</v>
      </c>
      <c r="L4" s="134"/>
      <c r="M4" s="134"/>
      <c r="N4" s="135" t="s">
        <v>7</v>
      </c>
      <c r="O4" s="135"/>
      <c r="P4" s="135"/>
    </row>
    <row r="5" spans="1:16" s="12" customFormat="1" ht="28.5" customHeight="1">
      <c r="A5" s="136"/>
      <c r="B5" s="19" t="s">
        <v>141</v>
      </c>
      <c r="C5" s="19" t="s">
        <v>142</v>
      </c>
      <c r="D5" s="119" t="s">
        <v>7</v>
      </c>
      <c r="E5" s="119" t="s">
        <v>141</v>
      </c>
      <c r="F5" s="119" t="s">
        <v>142</v>
      </c>
      <c r="G5" s="119" t="s">
        <v>7</v>
      </c>
      <c r="H5" s="119" t="s">
        <v>141</v>
      </c>
      <c r="I5" s="119" t="s">
        <v>142</v>
      </c>
      <c r="J5" s="119" t="s">
        <v>7</v>
      </c>
      <c r="K5" s="119" t="s">
        <v>141</v>
      </c>
      <c r="L5" s="119" t="s">
        <v>142</v>
      </c>
      <c r="M5" s="119" t="s">
        <v>7</v>
      </c>
      <c r="N5" s="119" t="s">
        <v>141</v>
      </c>
      <c r="O5" s="19" t="s">
        <v>142</v>
      </c>
      <c r="P5" s="19" t="s">
        <v>7</v>
      </c>
    </row>
    <row r="6" ht="6" customHeight="1"/>
    <row r="7" spans="1:23" ht="9" customHeight="1">
      <c r="A7" s="10" t="s">
        <v>8</v>
      </c>
      <c r="B7" s="121">
        <v>15.982</v>
      </c>
      <c r="C7" s="121">
        <v>45.934</v>
      </c>
      <c r="D7" s="121">
        <v>61.916</v>
      </c>
      <c r="E7" s="121">
        <v>471.73900000000003</v>
      </c>
      <c r="F7" s="121">
        <v>91.16399999999999</v>
      </c>
      <c r="G7" s="121">
        <v>562.902</v>
      </c>
      <c r="H7" s="121">
        <v>414.821</v>
      </c>
      <c r="I7" s="121">
        <v>44.861</v>
      </c>
      <c r="J7" s="121">
        <v>459.681</v>
      </c>
      <c r="K7" s="121">
        <v>872.285</v>
      </c>
      <c r="L7" s="121">
        <v>313.736</v>
      </c>
      <c r="M7" s="121">
        <v>1186.022</v>
      </c>
      <c r="N7" s="121">
        <v>1360.006</v>
      </c>
      <c r="O7" s="121">
        <v>450.835</v>
      </c>
      <c r="P7" s="121">
        <v>1810.841</v>
      </c>
      <c r="Q7" s="20"/>
      <c r="R7" s="109"/>
      <c r="S7" s="109"/>
      <c r="T7" s="109"/>
      <c r="U7" s="20"/>
      <c r="V7" s="20"/>
      <c r="W7" s="20"/>
    </row>
    <row r="8" spans="1:23" ht="9" customHeight="1">
      <c r="A8" s="13" t="s">
        <v>9</v>
      </c>
      <c r="B8" s="37">
        <v>2.106</v>
      </c>
      <c r="C8" s="37">
        <v>7.316</v>
      </c>
      <c r="D8" s="37">
        <v>9.423</v>
      </c>
      <c r="E8" s="37">
        <v>238.28099999999998</v>
      </c>
      <c r="F8" s="37">
        <v>38.347</v>
      </c>
      <c r="G8" s="37">
        <v>276.628</v>
      </c>
      <c r="H8" s="37">
        <v>212.378</v>
      </c>
      <c r="I8" s="37">
        <v>19.506</v>
      </c>
      <c r="J8" s="37">
        <v>231.884</v>
      </c>
      <c r="K8" s="37">
        <v>467.37</v>
      </c>
      <c r="L8" s="37">
        <v>174.644</v>
      </c>
      <c r="M8" s="37">
        <v>642.014</v>
      </c>
      <c r="N8" s="37">
        <v>707.758</v>
      </c>
      <c r="O8" s="37">
        <v>220.307</v>
      </c>
      <c r="P8" s="37">
        <v>928.065</v>
      </c>
      <c r="Q8" s="20"/>
      <c r="R8" s="45"/>
      <c r="S8" s="45"/>
      <c r="T8" s="45"/>
      <c r="U8" s="20"/>
      <c r="V8" s="20"/>
      <c r="W8" s="20"/>
    </row>
    <row r="9" spans="1:23" ht="9" customHeight="1">
      <c r="A9" s="13" t="s">
        <v>10</v>
      </c>
      <c r="B9" s="37">
        <v>1.087</v>
      </c>
      <c r="C9" s="37">
        <v>2.439</v>
      </c>
      <c r="D9" s="37">
        <v>3.527</v>
      </c>
      <c r="E9" s="37">
        <v>18.122</v>
      </c>
      <c r="F9" s="37">
        <v>3.5389999999999997</v>
      </c>
      <c r="G9" s="37">
        <v>21.66</v>
      </c>
      <c r="H9" s="37">
        <v>15.37</v>
      </c>
      <c r="I9" s="37">
        <v>1.535</v>
      </c>
      <c r="J9" s="37">
        <v>16.905</v>
      </c>
      <c r="K9" s="37">
        <v>34.035</v>
      </c>
      <c r="L9" s="37">
        <v>11.175</v>
      </c>
      <c r="M9" s="37">
        <v>45.21</v>
      </c>
      <c r="N9" s="37">
        <v>53.244</v>
      </c>
      <c r="O9" s="37">
        <v>17.153</v>
      </c>
      <c r="P9" s="37">
        <v>70.397</v>
      </c>
      <c r="Q9" s="20"/>
      <c r="R9" s="45"/>
      <c r="S9" s="45"/>
      <c r="T9" s="45"/>
      <c r="U9" s="20"/>
      <c r="V9" s="20"/>
      <c r="W9" s="20"/>
    </row>
    <row r="10" spans="1:23" ht="9" customHeight="1">
      <c r="A10" s="13" t="s">
        <v>11</v>
      </c>
      <c r="B10" s="37">
        <v>0</v>
      </c>
      <c r="C10" s="37">
        <v>0.764</v>
      </c>
      <c r="D10" s="37">
        <v>0.764</v>
      </c>
      <c r="E10" s="37">
        <v>38.949999999999996</v>
      </c>
      <c r="F10" s="37">
        <v>7.789</v>
      </c>
      <c r="G10" s="37">
        <v>46.739000000000004</v>
      </c>
      <c r="H10" s="37">
        <v>33.663</v>
      </c>
      <c r="I10" s="37">
        <v>3.863</v>
      </c>
      <c r="J10" s="37">
        <v>37.526</v>
      </c>
      <c r="K10" s="37">
        <v>79.523</v>
      </c>
      <c r="L10" s="37">
        <v>23.525</v>
      </c>
      <c r="M10" s="37">
        <v>103.049</v>
      </c>
      <c r="N10" s="37">
        <v>118.473</v>
      </c>
      <c r="O10" s="37">
        <v>32.079</v>
      </c>
      <c r="P10" s="37">
        <v>150.552</v>
      </c>
      <c r="Q10" s="20"/>
      <c r="R10" s="45"/>
      <c r="S10" s="45"/>
      <c r="T10" s="45"/>
      <c r="U10" s="20"/>
      <c r="V10" s="20"/>
      <c r="W10" s="20"/>
    </row>
    <row r="11" spans="1:23" ht="9" customHeight="1">
      <c r="A11" s="13" t="s">
        <v>12</v>
      </c>
      <c r="B11" s="37">
        <v>6.029</v>
      </c>
      <c r="C11" s="37">
        <v>19.244</v>
      </c>
      <c r="D11" s="37">
        <v>25.273</v>
      </c>
      <c r="E11" s="37">
        <v>70.176</v>
      </c>
      <c r="F11" s="37">
        <v>18.292</v>
      </c>
      <c r="G11" s="37">
        <v>88.46799999999999</v>
      </c>
      <c r="H11" s="37">
        <v>61.598</v>
      </c>
      <c r="I11" s="37">
        <v>8.859</v>
      </c>
      <c r="J11" s="37">
        <v>70.457</v>
      </c>
      <c r="K11" s="37">
        <v>103.503</v>
      </c>
      <c r="L11" s="37">
        <v>41.292</v>
      </c>
      <c r="M11" s="37">
        <v>144.795</v>
      </c>
      <c r="N11" s="37">
        <v>179.708</v>
      </c>
      <c r="O11" s="37">
        <v>78.827</v>
      </c>
      <c r="P11" s="37">
        <v>258.535</v>
      </c>
      <c r="Q11" s="20"/>
      <c r="R11" s="45"/>
      <c r="S11" s="45"/>
      <c r="T11" s="45"/>
      <c r="U11" s="20"/>
      <c r="V11" s="20"/>
      <c r="W11" s="20"/>
    </row>
    <row r="12" spans="1:23" ht="9" customHeight="1">
      <c r="A12" s="13" t="s">
        <v>13</v>
      </c>
      <c r="B12" s="37">
        <v>4.235</v>
      </c>
      <c r="C12" s="37">
        <v>7.312</v>
      </c>
      <c r="D12" s="37">
        <v>11.547</v>
      </c>
      <c r="E12" s="37">
        <v>22.765</v>
      </c>
      <c r="F12" s="37">
        <v>4.784</v>
      </c>
      <c r="G12" s="37">
        <v>27.549999999999997</v>
      </c>
      <c r="H12" s="37">
        <v>19.859</v>
      </c>
      <c r="I12" s="37">
        <v>2.122</v>
      </c>
      <c r="J12" s="37">
        <v>21.982</v>
      </c>
      <c r="K12" s="37">
        <v>37.64</v>
      </c>
      <c r="L12" s="37">
        <v>13.197</v>
      </c>
      <c r="M12" s="37">
        <v>50.837</v>
      </c>
      <c r="N12" s="37">
        <v>64.64</v>
      </c>
      <c r="O12" s="37">
        <v>25.294</v>
      </c>
      <c r="P12" s="37">
        <v>89.934</v>
      </c>
      <c r="Q12" s="20"/>
      <c r="R12" s="45"/>
      <c r="S12" s="45"/>
      <c r="T12" s="45"/>
      <c r="U12" s="20"/>
      <c r="V12" s="20"/>
      <c r="W12" s="20"/>
    </row>
    <row r="13" spans="1:23" ht="9" customHeight="1">
      <c r="A13" s="13" t="s">
        <v>14</v>
      </c>
      <c r="B13" s="37">
        <v>2.148</v>
      </c>
      <c r="C13" s="37">
        <v>6.969</v>
      </c>
      <c r="D13" s="37">
        <v>9.116</v>
      </c>
      <c r="E13" s="37">
        <v>49.175000000000004</v>
      </c>
      <c r="F13" s="37">
        <v>9.649000000000001</v>
      </c>
      <c r="G13" s="37">
        <v>58.824</v>
      </c>
      <c r="H13" s="37">
        <v>43.764</v>
      </c>
      <c r="I13" s="37">
        <v>4.972</v>
      </c>
      <c r="J13" s="37">
        <v>48.736</v>
      </c>
      <c r="K13" s="37">
        <v>77.112</v>
      </c>
      <c r="L13" s="37">
        <v>27.467</v>
      </c>
      <c r="M13" s="37">
        <v>104.579</v>
      </c>
      <c r="N13" s="37">
        <v>128.435</v>
      </c>
      <c r="O13" s="37">
        <v>44.084</v>
      </c>
      <c r="P13" s="37">
        <v>172.519</v>
      </c>
      <c r="Q13" s="20"/>
      <c r="R13" s="45"/>
      <c r="S13" s="45"/>
      <c r="T13" s="45"/>
      <c r="U13" s="20"/>
      <c r="V13" s="20"/>
      <c r="W13" s="20"/>
    </row>
    <row r="14" spans="1:23" ht="9" customHeight="1">
      <c r="A14" s="13" t="s">
        <v>15</v>
      </c>
      <c r="B14" s="37">
        <v>0.185</v>
      </c>
      <c r="C14" s="37">
        <v>1.394</v>
      </c>
      <c r="D14" s="37">
        <v>1.579</v>
      </c>
      <c r="E14" s="37">
        <v>16.716</v>
      </c>
      <c r="F14" s="37">
        <v>5.236000000000001</v>
      </c>
      <c r="G14" s="37">
        <v>21.953</v>
      </c>
      <c r="H14" s="37">
        <v>15.256</v>
      </c>
      <c r="I14" s="37">
        <v>2.794</v>
      </c>
      <c r="J14" s="37">
        <v>18.051</v>
      </c>
      <c r="K14" s="37">
        <v>37.163</v>
      </c>
      <c r="L14" s="37">
        <v>12.309</v>
      </c>
      <c r="M14" s="37">
        <v>49.472</v>
      </c>
      <c r="N14" s="37">
        <v>54.064</v>
      </c>
      <c r="O14" s="37">
        <v>18.939</v>
      </c>
      <c r="P14" s="37">
        <v>73.004</v>
      </c>
      <c r="Q14" s="20"/>
      <c r="R14" s="45"/>
      <c r="S14" s="45"/>
      <c r="T14" s="45"/>
      <c r="U14" s="20"/>
      <c r="V14" s="20"/>
      <c r="W14" s="20"/>
    </row>
    <row r="15" spans="1:23" ht="9" customHeight="1">
      <c r="A15" s="13" t="s">
        <v>156</v>
      </c>
      <c r="B15" s="37">
        <v>0.192</v>
      </c>
      <c r="C15" s="37">
        <v>0.495</v>
      </c>
      <c r="D15" s="37">
        <v>0.688</v>
      </c>
      <c r="E15" s="37">
        <v>17.552</v>
      </c>
      <c r="F15" s="37">
        <v>3.528</v>
      </c>
      <c r="G15" s="37">
        <v>21.082</v>
      </c>
      <c r="H15" s="37">
        <v>12.932</v>
      </c>
      <c r="I15" s="37">
        <v>1.209</v>
      </c>
      <c r="J15" s="37">
        <v>14.142</v>
      </c>
      <c r="K15" s="37">
        <v>35.938</v>
      </c>
      <c r="L15" s="37">
        <v>10.128</v>
      </c>
      <c r="M15" s="37">
        <v>46.066</v>
      </c>
      <c r="N15" s="37">
        <v>53.683</v>
      </c>
      <c r="O15" s="37">
        <v>14.152</v>
      </c>
      <c r="P15" s="37">
        <v>67.835</v>
      </c>
      <c r="Q15" s="20"/>
      <c r="R15" s="45"/>
      <c r="S15" s="45"/>
      <c r="T15" s="45"/>
      <c r="U15" s="20"/>
      <c r="V15" s="20"/>
      <c r="W15" s="20"/>
    </row>
    <row r="16" spans="1:23" s="22" customFormat="1" ht="9" customHeight="1">
      <c r="A16" s="10" t="s">
        <v>16</v>
      </c>
      <c r="B16" s="121">
        <v>0.475</v>
      </c>
      <c r="C16" s="121">
        <v>1.339</v>
      </c>
      <c r="D16" s="121">
        <v>1.813</v>
      </c>
      <c r="E16" s="121">
        <v>8.44</v>
      </c>
      <c r="F16" s="121">
        <v>2.8810000000000002</v>
      </c>
      <c r="G16" s="121">
        <v>11.32</v>
      </c>
      <c r="H16" s="121">
        <v>5.552</v>
      </c>
      <c r="I16" s="121">
        <v>0.845</v>
      </c>
      <c r="J16" s="121">
        <v>6.397</v>
      </c>
      <c r="K16" s="121">
        <v>31.947</v>
      </c>
      <c r="L16" s="121">
        <v>9.342</v>
      </c>
      <c r="M16" s="121">
        <v>41.29</v>
      </c>
      <c r="N16" s="121">
        <v>40.861</v>
      </c>
      <c r="O16" s="121">
        <v>13.562</v>
      </c>
      <c r="P16" s="121">
        <v>54.423</v>
      </c>
      <c r="Q16" s="21"/>
      <c r="R16" s="109"/>
      <c r="S16" s="109"/>
      <c r="T16" s="109"/>
      <c r="U16" s="20"/>
      <c r="V16" s="20"/>
      <c r="W16" s="20"/>
    </row>
    <row r="17" spans="1:23" ht="9" customHeight="1">
      <c r="A17" s="13" t="s">
        <v>17</v>
      </c>
      <c r="B17" s="37">
        <v>0.475</v>
      </c>
      <c r="C17" s="37">
        <v>1.339</v>
      </c>
      <c r="D17" s="37">
        <v>1.813</v>
      </c>
      <c r="E17" s="37">
        <v>8.44</v>
      </c>
      <c r="F17" s="37">
        <v>2.8810000000000002</v>
      </c>
      <c r="G17" s="37">
        <v>11.32</v>
      </c>
      <c r="H17" s="37">
        <v>5.552</v>
      </c>
      <c r="I17" s="37">
        <v>0.845</v>
      </c>
      <c r="J17" s="37">
        <v>6.397</v>
      </c>
      <c r="K17" s="37">
        <v>31.947</v>
      </c>
      <c r="L17" s="37">
        <v>9.342</v>
      </c>
      <c r="M17" s="37">
        <v>41.29</v>
      </c>
      <c r="N17" s="37">
        <v>40.861</v>
      </c>
      <c r="O17" s="37">
        <v>13.562</v>
      </c>
      <c r="P17" s="37">
        <v>54.423</v>
      </c>
      <c r="Q17" s="20"/>
      <c r="R17" s="45"/>
      <c r="S17" s="45"/>
      <c r="T17" s="45"/>
      <c r="U17" s="20"/>
      <c r="V17" s="20"/>
      <c r="W17" s="20"/>
    </row>
    <row r="18" spans="1:23" s="22" customFormat="1" ht="9" customHeight="1">
      <c r="A18" s="10" t="s">
        <v>18</v>
      </c>
      <c r="B18" s="121">
        <v>24.105</v>
      </c>
      <c r="C18" s="121">
        <v>39.856</v>
      </c>
      <c r="D18" s="121">
        <v>63.961</v>
      </c>
      <c r="E18" s="121">
        <v>1180.5410000000002</v>
      </c>
      <c r="F18" s="121">
        <v>213.046</v>
      </c>
      <c r="G18" s="121">
        <v>1393.587</v>
      </c>
      <c r="H18" s="121">
        <v>1027.69</v>
      </c>
      <c r="I18" s="121">
        <v>106.093</v>
      </c>
      <c r="J18" s="121">
        <v>1133.783</v>
      </c>
      <c r="K18" s="121">
        <v>2211.044</v>
      </c>
      <c r="L18" s="121">
        <v>659.107</v>
      </c>
      <c r="M18" s="121">
        <v>2870.151</v>
      </c>
      <c r="N18" s="121">
        <v>3415.69</v>
      </c>
      <c r="O18" s="121">
        <v>912.009</v>
      </c>
      <c r="P18" s="121">
        <v>4327.699</v>
      </c>
      <c r="Q18" s="21"/>
      <c r="R18" s="109"/>
      <c r="S18" s="109"/>
      <c r="T18" s="109"/>
      <c r="U18" s="20"/>
      <c r="V18" s="20"/>
      <c r="W18" s="20"/>
    </row>
    <row r="19" spans="1:23" ht="9" customHeight="1">
      <c r="A19" s="13" t="s">
        <v>19</v>
      </c>
      <c r="B19" s="37">
        <v>0</v>
      </c>
      <c r="C19" s="37">
        <v>1.601</v>
      </c>
      <c r="D19" s="37">
        <v>1.601</v>
      </c>
      <c r="E19" s="37">
        <v>122.604</v>
      </c>
      <c r="F19" s="37">
        <v>21.554000000000002</v>
      </c>
      <c r="G19" s="37">
        <v>144.159</v>
      </c>
      <c r="H19" s="37">
        <v>108.136</v>
      </c>
      <c r="I19" s="37">
        <v>9.022</v>
      </c>
      <c r="J19" s="37">
        <v>117.158</v>
      </c>
      <c r="K19" s="37">
        <v>180.739</v>
      </c>
      <c r="L19" s="37">
        <v>50.741</v>
      </c>
      <c r="M19" s="37">
        <v>231.48</v>
      </c>
      <c r="N19" s="37">
        <v>303.343</v>
      </c>
      <c r="O19" s="37">
        <v>73.897</v>
      </c>
      <c r="P19" s="37">
        <v>377.24</v>
      </c>
      <c r="Q19" s="20"/>
      <c r="R19" s="45"/>
      <c r="S19" s="45"/>
      <c r="T19" s="45"/>
      <c r="U19" s="20"/>
      <c r="V19" s="20"/>
      <c r="W19" s="20"/>
    </row>
    <row r="20" spans="1:23" ht="9" customHeight="1">
      <c r="A20" s="13" t="s">
        <v>20</v>
      </c>
      <c r="B20" s="37">
        <v>0.828</v>
      </c>
      <c r="C20" s="37">
        <v>1.783</v>
      </c>
      <c r="D20" s="37">
        <v>2.611</v>
      </c>
      <c r="E20" s="37">
        <v>72.35</v>
      </c>
      <c r="F20" s="37">
        <v>17.106</v>
      </c>
      <c r="G20" s="37">
        <v>89.456</v>
      </c>
      <c r="H20" s="37">
        <v>62.425</v>
      </c>
      <c r="I20" s="37">
        <v>8.796</v>
      </c>
      <c r="J20" s="37">
        <v>71.221</v>
      </c>
      <c r="K20" s="37">
        <v>126.44</v>
      </c>
      <c r="L20" s="37">
        <v>39.485</v>
      </c>
      <c r="M20" s="37">
        <v>165.924</v>
      </c>
      <c r="N20" s="37">
        <v>199.618</v>
      </c>
      <c r="O20" s="37">
        <v>58.373</v>
      </c>
      <c r="P20" s="37">
        <v>257.991</v>
      </c>
      <c r="Q20" s="20"/>
      <c r="R20" s="45"/>
      <c r="S20" s="45"/>
      <c r="T20" s="45"/>
      <c r="U20" s="20"/>
      <c r="V20" s="20"/>
      <c r="W20" s="20"/>
    </row>
    <row r="21" spans="1:23" ht="9" customHeight="1">
      <c r="A21" s="13" t="s">
        <v>21</v>
      </c>
      <c r="B21" s="37">
        <v>1.018</v>
      </c>
      <c r="C21" s="37">
        <v>1.611</v>
      </c>
      <c r="D21" s="37">
        <v>2.629</v>
      </c>
      <c r="E21" s="37">
        <v>23.836</v>
      </c>
      <c r="F21" s="37">
        <v>3.411</v>
      </c>
      <c r="G21" s="37">
        <v>27.247</v>
      </c>
      <c r="H21" s="37">
        <v>18.54</v>
      </c>
      <c r="I21" s="37">
        <v>1.362</v>
      </c>
      <c r="J21" s="37">
        <v>19.902</v>
      </c>
      <c r="K21" s="37">
        <v>37.035</v>
      </c>
      <c r="L21" s="37">
        <v>11.403</v>
      </c>
      <c r="M21" s="37">
        <v>48.438</v>
      </c>
      <c r="N21" s="37">
        <v>61.889</v>
      </c>
      <c r="O21" s="37">
        <v>16.425</v>
      </c>
      <c r="P21" s="37">
        <v>78.314</v>
      </c>
      <c r="Q21" s="20"/>
      <c r="R21" s="45"/>
      <c r="S21" s="45"/>
      <c r="T21" s="45"/>
      <c r="U21" s="20"/>
      <c r="V21" s="20"/>
      <c r="W21" s="20"/>
    </row>
    <row r="22" spans="1:23" ht="9" customHeight="1">
      <c r="A22" s="13" t="s">
        <v>22</v>
      </c>
      <c r="B22" s="37">
        <v>1.633</v>
      </c>
      <c r="C22" s="37">
        <v>1.079</v>
      </c>
      <c r="D22" s="37">
        <v>2.712</v>
      </c>
      <c r="E22" s="37">
        <v>257.87</v>
      </c>
      <c r="F22" s="37">
        <v>47.429</v>
      </c>
      <c r="G22" s="37">
        <v>305.3</v>
      </c>
      <c r="H22" s="37">
        <v>222.023</v>
      </c>
      <c r="I22" s="37">
        <v>23.548</v>
      </c>
      <c r="J22" s="37">
        <v>245.572</v>
      </c>
      <c r="K22" s="37">
        <v>877.799</v>
      </c>
      <c r="L22" s="37">
        <v>246.822</v>
      </c>
      <c r="M22" s="37">
        <v>1124.622</v>
      </c>
      <c r="N22" s="37">
        <v>1137.304</v>
      </c>
      <c r="O22" s="37">
        <v>295.33</v>
      </c>
      <c r="P22" s="37">
        <v>1432.634</v>
      </c>
      <c r="Q22" s="20"/>
      <c r="R22" s="45"/>
      <c r="S22" s="45"/>
      <c r="T22" s="45"/>
      <c r="U22" s="20"/>
      <c r="V22" s="20"/>
      <c r="W22" s="20"/>
    </row>
    <row r="23" spans="1:23" ht="9" customHeight="1">
      <c r="A23" s="13" t="s">
        <v>23</v>
      </c>
      <c r="B23" s="37">
        <v>3.387</v>
      </c>
      <c r="C23" s="37">
        <v>3.53</v>
      </c>
      <c r="D23" s="37">
        <v>6.917</v>
      </c>
      <c r="E23" s="37">
        <v>172.167</v>
      </c>
      <c r="F23" s="37">
        <v>33.947</v>
      </c>
      <c r="G23" s="37">
        <v>206.115</v>
      </c>
      <c r="H23" s="37">
        <v>146.677</v>
      </c>
      <c r="I23" s="37">
        <v>16.28</v>
      </c>
      <c r="J23" s="37">
        <v>162.958</v>
      </c>
      <c r="K23" s="37">
        <v>196.449</v>
      </c>
      <c r="L23" s="37">
        <v>60.652</v>
      </c>
      <c r="M23" s="37">
        <v>257.101</v>
      </c>
      <c r="N23" s="37">
        <v>372.004</v>
      </c>
      <c r="O23" s="37">
        <v>98.129</v>
      </c>
      <c r="P23" s="37">
        <v>470.132</v>
      </c>
      <c r="Q23" s="20"/>
      <c r="R23" s="45"/>
      <c r="S23" s="45"/>
      <c r="T23" s="45"/>
      <c r="U23" s="20"/>
      <c r="V23" s="20"/>
      <c r="W23" s="20"/>
    </row>
    <row r="24" spans="1:23" ht="9" customHeight="1">
      <c r="A24" s="13" t="s">
        <v>24</v>
      </c>
      <c r="B24" s="37">
        <v>8.159</v>
      </c>
      <c r="C24" s="37">
        <v>12.603</v>
      </c>
      <c r="D24" s="37">
        <v>20.762</v>
      </c>
      <c r="E24" s="37">
        <v>179.888</v>
      </c>
      <c r="F24" s="37">
        <v>30.092000000000002</v>
      </c>
      <c r="G24" s="37">
        <v>209.98000000000002</v>
      </c>
      <c r="H24" s="37">
        <v>150.906</v>
      </c>
      <c r="I24" s="37">
        <v>16.042</v>
      </c>
      <c r="J24" s="37">
        <v>166.948</v>
      </c>
      <c r="K24" s="37">
        <v>223.672</v>
      </c>
      <c r="L24" s="37">
        <v>73.826</v>
      </c>
      <c r="M24" s="37">
        <v>297.498</v>
      </c>
      <c r="N24" s="37">
        <v>411.719</v>
      </c>
      <c r="O24" s="37">
        <v>116.521</v>
      </c>
      <c r="P24" s="37">
        <v>528.24</v>
      </c>
      <c r="Q24" s="20"/>
      <c r="R24" s="45"/>
      <c r="S24" s="45"/>
      <c r="T24" s="45"/>
      <c r="U24" s="20"/>
      <c r="V24" s="20"/>
      <c r="W24" s="20"/>
    </row>
    <row r="25" spans="1:23" ht="9" customHeight="1">
      <c r="A25" s="13" t="s">
        <v>25</v>
      </c>
      <c r="B25" s="37">
        <v>2.6</v>
      </c>
      <c r="C25" s="37">
        <v>3.983</v>
      </c>
      <c r="D25" s="37">
        <v>6.583</v>
      </c>
      <c r="E25" s="37">
        <v>59.108999999999995</v>
      </c>
      <c r="F25" s="37">
        <v>11.657</v>
      </c>
      <c r="G25" s="37">
        <v>70.767</v>
      </c>
      <c r="H25" s="37">
        <v>52.882</v>
      </c>
      <c r="I25" s="37">
        <v>5.299</v>
      </c>
      <c r="J25" s="37">
        <v>58.182</v>
      </c>
      <c r="K25" s="37">
        <v>118.236</v>
      </c>
      <c r="L25" s="37">
        <v>35.607</v>
      </c>
      <c r="M25" s="37">
        <v>153.843</v>
      </c>
      <c r="N25" s="37">
        <v>179.946</v>
      </c>
      <c r="O25" s="37">
        <v>51.247</v>
      </c>
      <c r="P25" s="37">
        <v>231.193</v>
      </c>
      <c r="Q25" s="20"/>
      <c r="R25" s="45"/>
      <c r="S25" s="45"/>
      <c r="T25" s="45"/>
      <c r="U25" s="20"/>
      <c r="V25" s="20"/>
      <c r="W25" s="20"/>
    </row>
    <row r="26" spans="1:23" ht="9" customHeight="1">
      <c r="A26" s="13" t="s">
        <v>26</v>
      </c>
      <c r="B26" s="37">
        <v>2.682</v>
      </c>
      <c r="C26" s="37">
        <v>3.952</v>
      </c>
      <c r="D26" s="37">
        <v>6.634</v>
      </c>
      <c r="E26" s="37">
        <v>45.217</v>
      </c>
      <c r="F26" s="37">
        <v>7.475</v>
      </c>
      <c r="G26" s="37">
        <v>52.693000000000005</v>
      </c>
      <c r="H26" s="37">
        <v>41.558</v>
      </c>
      <c r="I26" s="37">
        <v>3.398</v>
      </c>
      <c r="J26" s="37">
        <v>44.956</v>
      </c>
      <c r="K26" s="37">
        <v>68.06</v>
      </c>
      <c r="L26" s="37">
        <v>23.36</v>
      </c>
      <c r="M26" s="37">
        <v>91.421</v>
      </c>
      <c r="N26" s="37">
        <v>115.959</v>
      </c>
      <c r="O26" s="37">
        <v>34.788</v>
      </c>
      <c r="P26" s="37">
        <v>150.748</v>
      </c>
      <c r="Q26" s="20"/>
      <c r="R26" s="45"/>
      <c r="S26" s="45"/>
      <c r="T26" s="45"/>
      <c r="U26" s="20"/>
      <c r="V26" s="20"/>
      <c r="W26" s="20"/>
    </row>
    <row r="27" spans="1:23" ht="9" customHeight="1">
      <c r="A27" s="13" t="s">
        <v>27</v>
      </c>
      <c r="B27" s="37">
        <v>2.091</v>
      </c>
      <c r="C27" s="37">
        <v>7.092</v>
      </c>
      <c r="D27" s="37">
        <v>9.183</v>
      </c>
      <c r="E27" s="37">
        <v>59.870000000000005</v>
      </c>
      <c r="F27" s="37">
        <v>9.579</v>
      </c>
      <c r="G27" s="37">
        <v>69.449</v>
      </c>
      <c r="H27" s="37">
        <v>55.45</v>
      </c>
      <c r="I27" s="37">
        <v>5.22</v>
      </c>
      <c r="J27" s="37">
        <v>60.67</v>
      </c>
      <c r="K27" s="37">
        <v>76.133</v>
      </c>
      <c r="L27" s="37">
        <v>22.685</v>
      </c>
      <c r="M27" s="37">
        <v>98.818</v>
      </c>
      <c r="N27" s="37">
        <v>138.093</v>
      </c>
      <c r="O27" s="37">
        <v>39.357</v>
      </c>
      <c r="P27" s="37">
        <v>177.45</v>
      </c>
      <c r="Q27" s="20"/>
      <c r="R27" s="45"/>
      <c r="S27" s="45"/>
      <c r="T27" s="45"/>
      <c r="U27" s="20"/>
      <c r="V27" s="20"/>
      <c r="W27" s="20"/>
    </row>
    <row r="28" spans="1:23" ht="9" customHeight="1">
      <c r="A28" s="13" t="s">
        <v>28</v>
      </c>
      <c r="B28" s="37">
        <v>0.286</v>
      </c>
      <c r="C28" s="37">
        <v>0.379</v>
      </c>
      <c r="D28" s="37">
        <v>0.664</v>
      </c>
      <c r="E28" s="37">
        <v>54.011</v>
      </c>
      <c r="F28" s="37">
        <v>8.059999999999999</v>
      </c>
      <c r="G28" s="37">
        <v>62.071</v>
      </c>
      <c r="H28" s="37">
        <v>48.716</v>
      </c>
      <c r="I28" s="37">
        <v>3.835</v>
      </c>
      <c r="J28" s="37">
        <v>52.551</v>
      </c>
      <c r="K28" s="37">
        <v>65.24</v>
      </c>
      <c r="L28" s="37">
        <v>22.1</v>
      </c>
      <c r="M28" s="37">
        <v>87.34</v>
      </c>
      <c r="N28" s="37">
        <v>119.536</v>
      </c>
      <c r="O28" s="37">
        <v>30.539</v>
      </c>
      <c r="P28" s="37">
        <v>150.075</v>
      </c>
      <c r="Q28" s="20"/>
      <c r="R28" s="45"/>
      <c r="S28" s="45"/>
      <c r="T28" s="45"/>
      <c r="U28" s="20"/>
      <c r="V28" s="20"/>
      <c r="W28" s="20"/>
    </row>
    <row r="29" spans="1:23" ht="9" customHeight="1">
      <c r="A29" s="13" t="s">
        <v>29</v>
      </c>
      <c r="B29" s="37">
        <v>1.422</v>
      </c>
      <c r="C29" s="37">
        <v>1.812</v>
      </c>
      <c r="D29" s="37">
        <v>3.234</v>
      </c>
      <c r="E29" s="37">
        <v>26.622999999999998</v>
      </c>
      <c r="F29" s="37">
        <v>2.999</v>
      </c>
      <c r="G29" s="37">
        <v>29.623</v>
      </c>
      <c r="H29" s="37">
        <v>22.999</v>
      </c>
      <c r="I29" s="37">
        <v>1.445</v>
      </c>
      <c r="J29" s="37">
        <v>24.445</v>
      </c>
      <c r="K29" s="37">
        <v>55.136</v>
      </c>
      <c r="L29" s="37">
        <v>14</v>
      </c>
      <c r="M29" s="37">
        <v>69.136</v>
      </c>
      <c r="N29" s="37">
        <v>83.181</v>
      </c>
      <c r="O29" s="37">
        <v>18.812</v>
      </c>
      <c r="P29" s="37">
        <v>101.993</v>
      </c>
      <c r="Q29" s="20"/>
      <c r="R29" s="45"/>
      <c r="S29" s="45"/>
      <c r="T29" s="45"/>
      <c r="U29" s="20"/>
      <c r="V29" s="20"/>
      <c r="W29" s="20"/>
    </row>
    <row r="30" spans="1:23" s="22" customFormat="1" ht="9" customHeight="1">
      <c r="A30" s="13" t="s">
        <v>153</v>
      </c>
      <c r="B30" s="37">
        <v>0</v>
      </c>
      <c r="C30" s="37">
        <v>0.431</v>
      </c>
      <c r="D30" s="37">
        <v>0.431</v>
      </c>
      <c r="E30" s="37">
        <v>106.994</v>
      </c>
      <c r="F30" s="37">
        <v>19.735</v>
      </c>
      <c r="G30" s="37">
        <v>126.72999999999999</v>
      </c>
      <c r="H30" s="37">
        <v>97.377</v>
      </c>
      <c r="I30" s="37">
        <v>11.844</v>
      </c>
      <c r="J30" s="37">
        <v>109.222</v>
      </c>
      <c r="K30" s="37">
        <v>186.105</v>
      </c>
      <c r="L30" s="37">
        <v>58.424</v>
      </c>
      <c r="M30" s="37">
        <v>244.529</v>
      </c>
      <c r="N30" s="37">
        <v>293.099</v>
      </c>
      <c r="O30" s="37">
        <v>78.591</v>
      </c>
      <c r="P30" s="37">
        <v>371.69</v>
      </c>
      <c r="Q30" s="21"/>
      <c r="R30" s="109"/>
      <c r="S30" s="109"/>
      <c r="T30" s="109"/>
      <c r="U30" s="20"/>
      <c r="V30" s="20"/>
      <c r="W30" s="20"/>
    </row>
    <row r="31" spans="1:23" ht="9" customHeight="1">
      <c r="A31" s="10" t="s">
        <v>30</v>
      </c>
      <c r="B31" s="121">
        <v>5.016</v>
      </c>
      <c r="C31" s="121">
        <v>18.994</v>
      </c>
      <c r="D31" s="121">
        <v>24.01</v>
      </c>
      <c r="E31" s="121">
        <v>91.293</v>
      </c>
      <c r="F31" s="121">
        <v>21.128999999999998</v>
      </c>
      <c r="G31" s="121">
        <v>112.422</v>
      </c>
      <c r="H31" s="121">
        <v>66.578</v>
      </c>
      <c r="I31" s="121">
        <v>9.497</v>
      </c>
      <c r="J31" s="121">
        <v>76.075</v>
      </c>
      <c r="K31" s="121">
        <v>280.987</v>
      </c>
      <c r="L31" s="121">
        <v>63.954</v>
      </c>
      <c r="M31" s="121">
        <v>344.94</v>
      </c>
      <c r="N31" s="121">
        <v>377.295</v>
      </c>
      <c r="O31" s="121">
        <v>104.077</v>
      </c>
      <c r="P31" s="121">
        <v>481.372</v>
      </c>
      <c r="Q31" s="20"/>
      <c r="R31" s="45"/>
      <c r="S31" s="45"/>
      <c r="T31" s="45"/>
      <c r="U31" s="20"/>
      <c r="V31" s="20"/>
      <c r="W31" s="20"/>
    </row>
    <row r="32" spans="1:23" ht="9" customHeight="1">
      <c r="A32" s="13" t="s">
        <v>31</v>
      </c>
      <c r="B32" s="37">
        <v>2.227</v>
      </c>
      <c r="C32" s="37">
        <v>12.345</v>
      </c>
      <c r="D32" s="37">
        <v>14.572</v>
      </c>
      <c r="E32" s="37">
        <v>46.010999999999996</v>
      </c>
      <c r="F32" s="37">
        <v>9.03</v>
      </c>
      <c r="G32" s="37">
        <v>55.042</v>
      </c>
      <c r="H32" s="37">
        <v>31.458</v>
      </c>
      <c r="I32" s="37">
        <v>3.698</v>
      </c>
      <c r="J32" s="37">
        <v>35.156</v>
      </c>
      <c r="K32" s="37">
        <v>146.078</v>
      </c>
      <c r="L32" s="37">
        <v>34.451</v>
      </c>
      <c r="M32" s="37">
        <v>180.529</v>
      </c>
      <c r="N32" s="37">
        <v>194.317</v>
      </c>
      <c r="O32" s="37">
        <v>55.825</v>
      </c>
      <c r="P32" s="37">
        <v>250.142</v>
      </c>
      <c r="Q32" s="20"/>
      <c r="R32" s="45"/>
      <c r="S32" s="45"/>
      <c r="T32" s="45"/>
      <c r="U32" s="20"/>
      <c r="V32" s="20"/>
      <c r="W32" s="20"/>
    </row>
    <row r="33" spans="1:23" s="22" customFormat="1" ht="9" customHeight="1">
      <c r="A33" s="13" t="s">
        <v>32</v>
      </c>
      <c r="B33" s="37">
        <v>2.789</v>
      </c>
      <c r="C33" s="37">
        <v>6.649</v>
      </c>
      <c r="D33" s="37">
        <v>9.438</v>
      </c>
      <c r="E33" s="37">
        <v>45.281</v>
      </c>
      <c r="F33" s="37">
        <v>12.099</v>
      </c>
      <c r="G33" s="37">
        <v>57.381</v>
      </c>
      <c r="H33" s="37">
        <v>35.12</v>
      </c>
      <c r="I33" s="37">
        <v>5.799</v>
      </c>
      <c r="J33" s="37">
        <v>40.919</v>
      </c>
      <c r="K33" s="37">
        <v>134.909</v>
      </c>
      <c r="L33" s="37">
        <v>29.503</v>
      </c>
      <c r="M33" s="37">
        <v>164.411</v>
      </c>
      <c r="N33" s="37">
        <v>182.978</v>
      </c>
      <c r="O33" s="37">
        <v>48.252</v>
      </c>
      <c r="P33" s="37">
        <v>231.23</v>
      </c>
      <c r="Q33" s="21"/>
      <c r="R33" s="109"/>
      <c r="S33" s="109"/>
      <c r="T33" s="109"/>
      <c r="U33" s="20"/>
      <c r="V33" s="20"/>
      <c r="W33" s="20"/>
    </row>
    <row r="34" spans="1:23" s="22" customFormat="1" ht="9" customHeight="1">
      <c r="A34" s="10" t="s">
        <v>33</v>
      </c>
      <c r="B34" s="121">
        <v>32.337</v>
      </c>
      <c r="C34" s="121">
        <v>40.29</v>
      </c>
      <c r="D34" s="121">
        <v>72.627</v>
      </c>
      <c r="E34" s="121">
        <v>589.028</v>
      </c>
      <c r="F34" s="121">
        <v>116.009</v>
      </c>
      <c r="G34" s="121">
        <v>705.037</v>
      </c>
      <c r="H34" s="121">
        <v>520.529</v>
      </c>
      <c r="I34" s="121">
        <v>57.52</v>
      </c>
      <c r="J34" s="121">
        <v>578.049</v>
      </c>
      <c r="K34" s="121">
        <v>985.897</v>
      </c>
      <c r="L34" s="121">
        <v>317.644</v>
      </c>
      <c r="M34" s="121">
        <v>1303.541</v>
      </c>
      <c r="N34" s="121">
        <v>1607.262</v>
      </c>
      <c r="O34" s="121">
        <v>473.943</v>
      </c>
      <c r="P34" s="121">
        <v>2081.205</v>
      </c>
      <c r="Q34" s="21"/>
      <c r="R34" s="45"/>
      <c r="S34" s="45"/>
      <c r="T34" s="45"/>
      <c r="U34" s="20"/>
      <c r="V34" s="20"/>
      <c r="W34" s="20"/>
    </row>
    <row r="35" spans="1:23" ht="9" customHeight="1">
      <c r="A35" s="13" t="s">
        <v>34</v>
      </c>
      <c r="B35" s="37">
        <v>14.096</v>
      </c>
      <c r="C35" s="37">
        <v>10.458</v>
      </c>
      <c r="D35" s="37">
        <v>24.554</v>
      </c>
      <c r="E35" s="37">
        <v>82.26400000000001</v>
      </c>
      <c r="F35" s="37">
        <v>26.697</v>
      </c>
      <c r="G35" s="37">
        <v>108.961</v>
      </c>
      <c r="H35" s="37">
        <v>73.311</v>
      </c>
      <c r="I35" s="37">
        <v>12.902</v>
      </c>
      <c r="J35" s="37">
        <v>86.213</v>
      </c>
      <c r="K35" s="37">
        <v>193.704</v>
      </c>
      <c r="L35" s="37">
        <v>72.262</v>
      </c>
      <c r="M35" s="37">
        <v>265.966</v>
      </c>
      <c r="N35" s="37">
        <v>290.064</v>
      </c>
      <c r="O35" s="37">
        <v>109.417</v>
      </c>
      <c r="P35" s="37">
        <v>399.481</v>
      </c>
      <c r="Q35" s="20"/>
      <c r="R35" s="45"/>
      <c r="S35" s="45"/>
      <c r="T35" s="45"/>
      <c r="U35" s="20"/>
      <c r="V35" s="20"/>
      <c r="W35" s="20"/>
    </row>
    <row r="36" spans="1:23" ht="9" customHeight="1">
      <c r="A36" s="13" t="s">
        <v>35</v>
      </c>
      <c r="B36" s="37">
        <v>1.797</v>
      </c>
      <c r="C36" s="37">
        <v>6.212</v>
      </c>
      <c r="D36" s="37">
        <v>8.009</v>
      </c>
      <c r="E36" s="37">
        <v>145.477</v>
      </c>
      <c r="F36" s="37">
        <v>21.872</v>
      </c>
      <c r="G36" s="37">
        <v>167.35</v>
      </c>
      <c r="H36" s="37">
        <v>136.821</v>
      </c>
      <c r="I36" s="37">
        <v>11.941</v>
      </c>
      <c r="J36" s="37">
        <v>148.762</v>
      </c>
      <c r="K36" s="37">
        <v>138.16</v>
      </c>
      <c r="L36" s="37">
        <v>55.923</v>
      </c>
      <c r="M36" s="37">
        <v>194.083</v>
      </c>
      <c r="N36" s="37">
        <v>285.435</v>
      </c>
      <c r="O36" s="37">
        <v>84.007</v>
      </c>
      <c r="P36" s="37">
        <v>369.441</v>
      </c>
      <c r="Q36" s="20"/>
      <c r="R36" s="45"/>
      <c r="S36" s="45"/>
      <c r="T36" s="45"/>
      <c r="U36" s="20"/>
      <c r="V36" s="20"/>
      <c r="W36" s="20"/>
    </row>
    <row r="37" spans="1:23" ht="9" customHeight="1">
      <c r="A37" s="13" t="s">
        <v>36</v>
      </c>
      <c r="B37" s="37">
        <v>0.419</v>
      </c>
      <c r="C37" s="37">
        <v>1.208</v>
      </c>
      <c r="D37" s="37">
        <v>1.627</v>
      </c>
      <c r="E37" s="37">
        <v>30.657</v>
      </c>
      <c r="F37" s="37">
        <v>5.083</v>
      </c>
      <c r="G37" s="37">
        <v>35.74</v>
      </c>
      <c r="H37" s="37">
        <v>27.118</v>
      </c>
      <c r="I37" s="37">
        <v>2.825</v>
      </c>
      <c r="J37" s="37">
        <v>29.943</v>
      </c>
      <c r="K37" s="37">
        <v>40.156</v>
      </c>
      <c r="L37" s="37">
        <v>13.217</v>
      </c>
      <c r="M37" s="37">
        <v>53.373</v>
      </c>
      <c r="N37" s="37">
        <v>71.232</v>
      </c>
      <c r="O37" s="37">
        <v>19.508</v>
      </c>
      <c r="P37" s="37">
        <v>90.74</v>
      </c>
      <c r="Q37" s="20"/>
      <c r="R37" s="45"/>
      <c r="S37" s="45"/>
      <c r="T37" s="45"/>
      <c r="U37" s="20"/>
      <c r="V37" s="20"/>
      <c r="W37" s="20"/>
    </row>
    <row r="38" spans="1:23" ht="9" customHeight="1">
      <c r="A38" s="13" t="s">
        <v>37</v>
      </c>
      <c r="B38" s="37">
        <v>6.149</v>
      </c>
      <c r="C38" s="37">
        <v>11.854</v>
      </c>
      <c r="D38" s="37">
        <v>18.003</v>
      </c>
      <c r="E38" s="37">
        <v>128.73399999999998</v>
      </c>
      <c r="F38" s="37">
        <v>19.36</v>
      </c>
      <c r="G38" s="37">
        <v>148.093</v>
      </c>
      <c r="H38" s="37">
        <v>116.07</v>
      </c>
      <c r="I38" s="37">
        <v>10.159</v>
      </c>
      <c r="J38" s="37">
        <v>126.229</v>
      </c>
      <c r="K38" s="37">
        <v>157.351</v>
      </c>
      <c r="L38" s="37">
        <v>58.448</v>
      </c>
      <c r="M38" s="37">
        <v>215.799</v>
      </c>
      <c r="N38" s="37">
        <v>292.233</v>
      </c>
      <c r="O38" s="37">
        <v>89.661</v>
      </c>
      <c r="P38" s="37">
        <v>381.895</v>
      </c>
      <c r="Q38" s="20"/>
      <c r="R38" s="45"/>
      <c r="S38" s="45"/>
      <c r="T38" s="45"/>
      <c r="U38" s="20"/>
      <c r="V38" s="20"/>
      <c r="W38" s="20"/>
    </row>
    <row r="39" spans="1:23" ht="9" customHeight="1">
      <c r="A39" s="13" t="s">
        <v>38</v>
      </c>
      <c r="B39" s="37">
        <v>3.149</v>
      </c>
      <c r="C39" s="37">
        <v>3.44</v>
      </c>
      <c r="D39" s="37">
        <v>6.59</v>
      </c>
      <c r="E39" s="37">
        <v>66.90700000000001</v>
      </c>
      <c r="F39" s="37">
        <v>14.655000000000001</v>
      </c>
      <c r="G39" s="37">
        <v>81.561</v>
      </c>
      <c r="H39" s="37">
        <v>50.432</v>
      </c>
      <c r="I39" s="37">
        <v>4.572</v>
      </c>
      <c r="J39" s="37">
        <v>55.003</v>
      </c>
      <c r="K39" s="37">
        <v>221.722</v>
      </c>
      <c r="L39" s="37">
        <v>44.089</v>
      </c>
      <c r="M39" s="37">
        <v>265.812</v>
      </c>
      <c r="N39" s="37">
        <v>291.778</v>
      </c>
      <c r="O39" s="37">
        <v>62.184</v>
      </c>
      <c r="P39" s="37">
        <v>353.962</v>
      </c>
      <c r="Q39" s="20"/>
      <c r="R39" s="45"/>
      <c r="S39" s="45"/>
      <c r="T39" s="45"/>
      <c r="U39" s="20"/>
      <c r="V39" s="20"/>
      <c r="W39" s="20"/>
    </row>
    <row r="40" spans="1:23" ht="9" customHeight="1">
      <c r="A40" s="13" t="s">
        <v>39</v>
      </c>
      <c r="B40" s="37">
        <v>4.275</v>
      </c>
      <c r="C40" s="37">
        <v>3.849</v>
      </c>
      <c r="D40" s="37">
        <v>8.124</v>
      </c>
      <c r="E40" s="37">
        <v>106.959</v>
      </c>
      <c r="F40" s="37">
        <v>22.656</v>
      </c>
      <c r="G40" s="37">
        <v>129.616</v>
      </c>
      <c r="H40" s="37">
        <v>93.417</v>
      </c>
      <c r="I40" s="37">
        <v>12.476</v>
      </c>
      <c r="J40" s="37">
        <v>105.894</v>
      </c>
      <c r="K40" s="37">
        <v>190.063</v>
      </c>
      <c r="L40" s="37">
        <v>59.456</v>
      </c>
      <c r="M40" s="37">
        <v>249.519</v>
      </c>
      <c r="N40" s="37">
        <v>301.298</v>
      </c>
      <c r="O40" s="37">
        <v>85.962</v>
      </c>
      <c r="P40" s="37">
        <v>387.259</v>
      </c>
      <c r="Q40" s="20"/>
      <c r="R40" s="45"/>
      <c r="S40" s="45"/>
      <c r="T40" s="45"/>
      <c r="U40" s="20"/>
      <c r="V40" s="20"/>
      <c r="W40" s="20"/>
    </row>
    <row r="41" spans="1:23" s="22" customFormat="1" ht="9" customHeight="1">
      <c r="A41" s="13" t="s">
        <v>40</v>
      </c>
      <c r="B41" s="37">
        <v>2.451</v>
      </c>
      <c r="C41" s="37">
        <v>3.269</v>
      </c>
      <c r="D41" s="37">
        <v>5.721</v>
      </c>
      <c r="E41" s="37">
        <v>28.031</v>
      </c>
      <c r="F41" s="37">
        <v>5.6850000000000005</v>
      </c>
      <c r="G41" s="37">
        <v>33.716</v>
      </c>
      <c r="H41" s="37">
        <v>23.361</v>
      </c>
      <c r="I41" s="37">
        <v>2.645</v>
      </c>
      <c r="J41" s="37">
        <v>26.006</v>
      </c>
      <c r="K41" s="37">
        <v>44.741</v>
      </c>
      <c r="L41" s="37">
        <v>14.25</v>
      </c>
      <c r="M41" s="37">
        <v>58.99</v>
      </c>
      <c r="N41" s="37">
        <v>75.223</v>
      </c>
      <c r="O41" s="37">
        <v>23.204</v>
      </c>
      <c r="P41" s="37">
        <v>98.427</v>
      </c>
      <c r="Q41" s="21"/>
      <c r="R41" s="109"/>
      <c r="S41" s="109"/>
      <c r="T41" s="109"/>
      <c r="U41" s="20"/>
      <c r="V41" s="20"/>
      <c r="W41" s="20"/>
    </row>
    <row r="42" spans="1:23" ht="9" customHeight="1">
      <c r="A42" s="10" t="s">
        <v>41</v>
      </c>
      <c r="B42" s="121">
        <v>5.922</v>
      </c>
      <c r="C42" s="121">
        <v>9.32</v>
      </c>
      <c r="D42" s="121">
        <v>15.242</v>
      </c>
      <c r="E42" s="121">
        <v>130.067</v>
      </c>
      <c r="F42" s="121">
        <v>20.642000000000003</v>
      </c>
      <c r="G42" s="121">
        <v>150.709</v>
      </c>
      <c r="H42" s="121">
        <v>114.928</v>
      </c>
      <c r="I42" s="121">
        <v>9.717</v>
      </c>
      <c r="J42" s="121">
        <v>124.645</v>
      </c>
      <c r="K42" s="121">
        <v>261.855</v>
      </c>
      <c r="L42" s="121">
        <v>70.835</v>
      </c>
      <c r="M42" s="121">
        <v>332.69</v>
      </c>
      <c r="N42" s="121">
        <v>397.843</v>
      </c>
      <c r="O42" s="121">
        <v>100.797</v>
      </c>
      <c r="P42" s="121">
        <v>498.641</v>
      </c>
      <c r="Q42" s="20"/>
      <c r="R42" s="45"/>
      <c r="S42" s="45"/>
      <c r="T42" s="45"/>
      <c r="U42" s="20"/>
      <c r="V42" s="20"/>
      <c r="W42" s="20"/>
    </row>
    <row r="43" spans="1:23" ht="9" customHeight="1">
      <c r="A43" s="13" t="s">
        <v>42</v>
      </c>
      <c r="B43" s="37">
        <v>3.704</v>
      </c>
      <c r="C43" s="37">
        <v>6.325</v>
      </c>
      <c r="D43" s="37">
        <v>10.029</v>
      </c>
      <c r="E43" s="37">
        <v>55.289</v>
      </c>
      <c r="F43" s="37">
        <v>10.238</v>
      </c>
      <c r="G43" s="37">
        <v>65.528</v>
      </c>
      <c r="H43" s="37">
        <v>49.684</v>
      </c>
      <c r="I43" s="37">
        <v>4.021</v>
      </c>
      <c r="J43" s="37">
        <v>53.706</v>
      </c>
      <c r="K43" s="37">
        <v>109.619</v>
      </c>
      <c r="L43" s="37">
        <v>29.501</v>
      </c>
      <c r="M43" s="37">
        <v>139.12</v>
      </c>
      <c r="N43" s="37">
        <v>168.612</v>
      </c>
      <c r="O43" s="37">
        <v>46.065</v>
      </c>
      <c r="P43" s="37">
        <v>214.677</v>
      </c>
      <c r="Q43" s="20"/>
      <c r="R43" s="45"/>
      <c r="S43" s="45"/>
      <c r="T43" s="45"/>
      <c r="U43" s="20"/>
      <c r="V43" s="20"/>
      <c r="W43" s="20"/>
    </row>
    <row r="44" spans="1:23" ht="9" customHeight="1">
      <c r="A44" s="13" t="s">
        <v>43</v>
      </c>
      <c r="B44" s="37">
        <v>0.557</v>
      </c>
      <c r="C44" s="37">
        <v>1.079</v>
      </c>
      <c r="D44" s="37">
        <v>1.636</v>
      </c>
      <c r="E44" s="37">
        <v>14.234</v>
      </c>
      <c r="F44" s="37">
        <v>1.79</v>
      </c>
      <c r="G44" s="37">
        <v>16.024</v>
      </c>
      <c r="H44" s="37">
        <v>12.472</v>
      </c>
      <c r="I44" s="37">
        <v>0.786</v>
      </c>
      <c r="J44" s="37">
        <v>13.258</v>
      </c>
      <c r="K44" s="37">
        <v>28.764</v>
      </c>
      <c r="L44" s="37">
        <v>7.289</v>
      </c>
      <c r="M44" s="37">
        <v>36.053</v>
      </c>
      <c r="N44" s="37">
        <v>43.556</v>
      </c>
      <c r="O44" s="37">
        <v>10.157</v>
      </c>
      <c r="P44" s="37">
        <v>53.713</v>
      </c>
      <c r="Q44" s="20"/>
      <c r="R44" s="45"/>
      <c r="S44" s="45"/>
      <c r="T44" s="45"/>
      <c r="U44" s="20"/>
      <c r="V44" s="20"/>
      <c r="W44" s="20"/>
    </row>
    <row r="45" spans="1:23" ht="9" customHeight="1">
      <c r="A45" s="13" t="s">
        <v>44</v>
      </c>
      <c r="B45" s="37">
        <v>0</v>
      </c>
      <c r="C45" s="37">
        <v>0</v>
      </c>
      <c r="D45" s="37">
        <v>0</v>
      </c>
      <c r="E45" s="37">
        <v>13.280999999999999</v>
      </c>
      <c r="F45" s="37">
        <v>1.84</v>
      </c>
      <c r="G45" s="37">
        <v>15.121</v>
      </c>
      <c r="H45" s="37">
        <v>10.065</v>
      </c>
      <c r="I45" s="37">
        <v>0.399</v>
      </c>
      <c r="J45" s="37">
        <v>10.464</v>
      </c>
      <c r="K45" s="37">
        <v>63.858</v>
      </c>
      <c r="L45" s="37">
        <v>15.293</v>
      </c>
      <c r="M45" s="37">
        <v>79.151</v>
      </c>
      <c r="N45" s="37">
        <v>77.139</v>
      </c>
      <c r="O45" s="37">
        <v>17.133</v>
      </c>
      <c r="P45" s="37">
        <v>94.272</v>
      </c>
      <c r="Q45" s="20"/>
      <c r="R45" s="45"/>
      <c r="S45" s="45"/>
      <c r="T45" s="45"/>
      <c r="U45" s="20"/>
      <c r="V45" s="20"/>
      <c r="W45" s="20"/>
    </row>
    <row r="46" spans="1:23" ht="9" customHeight="1">
      <c r="A46" s="13" t="s">
        <v>45</v>
      </c>
      <c r="B46" s="37">
        <v>1.661</v>
      </c>
      <c r="C46" s="37">
        <v>1.916</v>
      </c>
      <c r="D46" s="37">
        <v>3.577</v>
      </c>
      <c r="E46" s="37">
        <v>47.262</v>
      </c>
      <c r="F46" s="37">
        <v>6.7749999999999995</v>
      </c>
      <c r="G46" s="37">
        <v>54.036</v>
      </c>
      <c r="H46" s="37">
        <v>42.706</v>
      </c>
      <c r="I46" s="37">
        <v>4.512</v>
      </c>
      <c r="J46" s="37">
        <v>47.218</v>
      </c>
      <c r="K46" s="37">
        <v>59.614</v>
      </c>
      <c r="L46" s="37">
        <v>18.752</v>
      </c>
      <c r="M46" s="37">
        <v>78.365</v>
      </c>
      <c r="N46" s="37">
        <v>108.536</v>
      </c>
      <c r="O46" s="37">
        <v>27.442</v>
      </c>
      <c r="P46" s="37">
        <v>135.978</v>
      </c>
      <c r="Q46" s="20"/>
      <c r="R46" s="109"/>
      <c r="S46" s="109"/>
      <c r="T46" s="109"/>
      <c r="U46" s="20"/>
      <c r="V46" s="20"/>
      <c r="W46" s="20"/>
    </row>
    <row r="47" spans="1:23" ht="9" customHeight="1">
      <c r="A47" s="10" t="s">
        <v>46</v>
      </c>
      <c r="B47" s="121">
        <v>2.38</v>
      </c>
      <c r="C47" s="121">
        <v>7.823</v>
      </c>
      <c r="D47" s="121">
        <v>10.203</v>
      </c>
      <c r="E47" s="121">
        <v>87.547</v>
      </c>
      <c r="F47" s="121">
        <v>32.859</v>
      </c>
      <c r="G47" s="121">
        <v>120.406</v>
      </c>
      <c r="H47" s="121">
        <v>60.324</v>
      </c>
      <c r="I47" s="121">
        <v>9.611</v>
      </c>
      <c r="J47" s="121">
        <v>69.935</v>
      </c>
      <c r="K47" s="121">
        <v>348.091</v>
      </c>
      <c r="L47" s="121">
        <v>130.85</v>
      </c>
      <c r="M47" s="121">
        <v>478.941</v>
      </c>
      <c r="N47" s="121">
        <v>438.017</v>
      </c>
      <c r="O47" s="121">
        <v>171.532</v>
      </c>
      <c r="P47" s="121">
        <v>609.55</v>
      </c>
      <c r="Q47" s="20"/>
      <c r="R47" s="45"/>
      <c r="S47" s="45"/>
      <c r="T47" s="45"/>
      <c r="U47" s="20"/>
      <c r="V47" s="20"/>
      <c r="W47" s="20"/>
    </row>
    <row r="48" spans="1:23" ht="9" customHeight="1">
      <c r="A48" s="13" t="s">
        <v>47</v>
      </c>
      <c r="B48" s="37">
        <v>1.159</v>
      </c>
      <c r="C48" s="37">
        <v>3.121</v>
      </c>
      <c r="D48" s="37">
        <v>4.279</v>
      </c>
      <c r="E48" s="37">
        <v>8.332</v>
      </c>
      <c r="F48" s="37">
        <v>4.7219999999999995</v>
      </c>
      <c r="G48" s="37">
        <v>13.053999999999998</v>
      </c>
      <c r="H48" s="37">
        <v>3.858</v>
      </c>
      <c r="I48" s="37">
        <v>1.253</v>
      </c>
      <c r="J48" s="37">
        <v>5.111</v>
      </c>
      <c r="K48" s="37">
        <v>43.162</v>
      </c>
      <c r="L48" s="37">
        <v>18.445</v>
      </c>
      <c r="M48" s="37">
        <v>61.607</v>
      </c>
      <c r="N48" s="37">
        <v>52.653</v>
      </c>
      <c r="O48" s="37">
        <v>26.288</v>
      </c>
      <c r="P48" s="37">
        <v>78.941</v>
      </c>
      <c r="Q48" s="20"/>
      <c r="R48" s="45"/>
      <c r="S48" s="45"/>
      <c r="T48" s="45"/>
      <c r="U48" s="20"/>
      <c r="V48" s="20"/>
      <c r="W48" s="20"/>
    </row>
    <row r="49" spans="1:23" ht="9" customHeight="1">
      <c r="A49" s="13" t="s">
        <v>48</v>
      </c>
      <c r="B49" s="37">
        <v>0.897</v>
      </c>
      <c r="C49" s="37">
        <v>2.64</v>
      </c>
      <c r="D49" s="37">
        <v>3.537</v>
      </c>
      <c r="E49" s="37">
        <v>13.56</v>
      </c>
      <c r="F49" s="37">
        <v>5.768</v>
      </c>
      <c r="G49" s="37">
        <v>19.326999999999998</v>
      </c>
      <c r="H49" s="37">
        <v>9.188</v>
      </c>
      <c r="I49" s="37">
        <v>0.875</v>
      </c>
      <c r="J49" s="37">
        <v>10.063</v>
      </c>
      <c r="K49" s="37">
        <v>56.509</v>
      </c>
      <c r="L49" s="37">
        <v>31.458</v>
      </c>
      <c r="M49" s="37">
        <v>87.967</v>
      </c>
      <c r="N49" s="37">
        <v>70.966</v>
      </c>
      <c r="O49" s="37">
        <v>39.866</v>
      </c>
      <c r="P49" s="37">
        <v>110.832</v>
      </c>
      <c r="Q49" s="20"/>
      <c r="R49" s="45"/>
      <c r="S49" s="45"/>
      <c r="T49" s="45"/>
      <c r="U49" s="20"/>
      <c r="V49" s="20"/>
      <c r="W49" s="20"/>
    </row>
    <row r="50" spans="1:23" ht="9" customHeight="1">
      <c r="A50" s="13" t="s">
        <v>49</v>
      </c>
      <c r="B50" s="37">
        <v>0.324</v>
      </c>
      <c r="C50" s="37">
        <v>1.274</v>
      </c>
      <c r="D50" s="37">
        <v>1.598</v>
      </c>
      <c r="E50" s="37">
        <v>52.857</v>
      </c>
      <c r="F50" s="37">
        <v>19.612000000000002</v>
      </c>
      <c r="G50" s="37">
        <v>72.469</v>
      </c>
      <c r="H50" s="37">
        <v>37.749</v>
      </c>
      <c r="I50" s="37">
        <v>6.612</v>
      </c>
      <c r="J50" s="37">
        <v>44.361</v>
      </c>
      <c r="K50" s="37">
        <v>194.262</v>
      </c>
      <c r="L50" s="37">
        <v>63.374</v>
      </c>
      <c r="M50" s="37">
        <v>257.636</v>
      </c>
      <c r="N50" s="37">
        <v>247.443</v>
      </c>
      <c r="O50" s="37">
        <v>84.26</v>
      </c>
      <c r="P50" s="37">
        <v>331.703</v>
      </c>
      <c r="Q50" s="20"/>
      <c r="R50" s="45"/>
      <c r="S50" s="45"/>
      <c r="T50" s="45"/>
      <c r="U50" s="20"/>
      <c r="V50" s="20"/>
      <c r="W50" s="20"/>
    </row>
    <row r="51" spans="1:23" s="22" customFormat="1" ht="9" customHeight="1">
      <c r="A51" s="13" t="s">
        <v>50</v>
      </c>
      <c r="B51" s="37">
        <v>0</v>
      </c>
      <c r="C51" s="37">
        <v>0.789</v>
      </c>
      <c r="D51" s="37">
        <v>0.789</v>
      </c>
      <c r="E51" s="37">
        <v>12.798</v>
      </c>
      <c r="F51" s="37">
        <v>2.7569999999999997</v>
      </c>
      <c r="G51" s="37">
        <v>15.555</v>
      </c>
      <c r="H51" s="37">
        <v>9.529</v>
      </c>
      <c r="I51" s="37">
        <v>0.871</v>
      </c>
      <c r="J51" s="37">
        <v>10.4</v>
      </c>
      <c r="K51" s="37">
        <v>54.157</v>
      </c>
      <c r="L51" s="37">
        <v>17.574</v>
      </c>
      <c r="M51" s="37">
        <v>71.731</v>
      </c>
      <c r="N51" s="37">
        <v>66.955</v>
      </c>
      <c r="O51" s="37">
        <v>21.119</v>
      </c>
      <c r="P51" s="37">
        <v>88.074</v>
      </c>
      <c r="Q51" s="21"/>
      <c r="R51" s="109"/>
      <c r="S51" s="109"/>
      <c r="T51" s="109"/>
      <c r="U51" s="20"/>
      <c r="V51" s="20"/>
      <c r="W51" s="20"/>
    </row>
    <row r="52" spans="1:23" ht="9" customHeight="1">
      <c r="A52" s="10" t="s">
        <v>51</v>
      </c>
      <c r="B52" s="121">
        <v>33.03</v>
      </c>
      <c r="C52" s="121">
        <v>43.38</v>
      </c>
      <c r="D52" s="121">
        <v>76.41</v>
      </c>
      <c r="E52" s="121">
        <v>522.124</v>
      </c>
      <c r="F52" s="121">
        <v>96.07900000000001</v>
      </c>
      <c r="G52" s="121">
        <v>618.2030000000001</v>
      </c>
      <c r="H52" s="121">
        <v>467.273</v>
      </c>
      <c r="I52" s="121">
        <v>50.566</v>
      </c>
      <c r="J52" s="121">
        <v>517.839</v>
      </c>
      <c r="K52" s="121">
        <v>936.705</v>
      </c>
      <c r="L52" s="121">
        <v>335.824</v>
      </c>
      <c r="M52" s="121">
        <v>1272.528</v>
      </c>
      <c r="N52" s="121">
        <v>1491.858</v>
      </c>
      <c r="O52" s="121">
        <v>475.283</v>
      </c>
      <c r="P52" s="121">
        <v>1967.141</v>
      </c>
      <c r="Q52" s="20"/>
      <c r="R52" s="45"/>
      <c r="S52" s="45"/>
      <c r="T52" s="45"/>
      <c r="U52" s="20"/>
      <c r="V52" s="20"/>
      <c r="W52" s="20"/>
    </row>
    <row r="53" spans="1:23" ht="9" customHeight="1">
      <c r="A53" s="13" t="s">
        <v>52</v>
      </c>
      <c r="B53" s="37">
        <v>1.441</v>
      </c>
      <c r="C53" s="37">
        <v>3.515</v>
      </c>
      <c r="D53" s="37">
        <v>4.956</v>
      </c>
      <c r="E53" s="37">
        <v>29.023</v>
      </c>
      <c r="F53" s="37">
        <v>7.389</v>
      </c>
      <c r="G53" s="37">
        <v>36.413</v>
      </c>
      <c r="H53" s="37">
        <v>25.608</v>
      </c>
      <c r="I53" s="37">
        <v>3.077</v>
      </c>
      <c r="J53" s="37">
        <v>28.686</v>
      </c>
      <c r="K53" s="37">
        <v>62.929</v>
      </c>
      <c r="L53" s="37">
        <v>17.536</v>
      </c>
      <c r="M53" s="37">
        <v>80.466</v>
      </c>
      <c r="N53" s="37">
        <v>93.394</v>
      </c>
      <c r="O53" s="37">
        <v>28.441</v>
      </c>
      <c r="P53" s="37">
        <v>121.835</v>
      </c>
      <c r="Q53" s="20"/>
      <c r="R53" s="45"/>
      <c r="S53" s="45"/>
      <c r="T53" s="45"/>
      <c r="U53" s="20"/>
      <c r="V53" s="20"/>
      <c r="W53" s="20"/>
    </row>
    <row r="54" spans="1:23" ht="9" customHeight="1">
      <c r="A54" s="13" t="s">
        <v>53</v>
      </c>
      <c r="B54" s="37">
        <v>3.104</v>
      </c>
      <c r="C54" s="37">
        <v>4.037</v>
      </c>
      <c r="D54" s="37">
        <v>7.141</v>
      </c>
      <c r="E54" s="37">
        <v>61.929</v>
      </c>
      <c r="F54" s="37">
        <v>10</v>
      </c>
      <c r="G54" s="37">
        <v>71.92999999999999</v>
      </c>
      <c r="H54" s="37">
        <v>56.531</v>
      </c>
      <c r="I54" s="37">
        <v>5.516</v>
      </c>
      <c r="J54" s="37">
        <v>62.047</v>
      </c>
      <c r="K54" s="37">
        <v>92.081</v>
      </c>
      <c r="L54" s="37">
        <v>29.932</v>
      </c>
      <c r="M54" s="37">
        <v>122.013</v>
      </c>
      <c r="N54" s="37">
        <v>157.114</v>
      </c>
      <c r="O54" s="37">
        <v>43.97</v>
      </c>
      <c r="P54" s="37">
        <v>201.084</v>
      </c>
      <c r="Q54" s="20"/>
      <c r="R54" s="45"/>
      <c r="S54" s="45"/>
      <c r="T54" s="45"/>
      <c r="U54" s="20"/>
      <c r="V54" s="20"/>
      <c r="W54" s="20"/>
    </row>
    <row r="55" spans="1:23" ht="9" customHeight="1">
      <c r="A55" s="13" t="s">
        <v>54</v>
      </c>
      <c r="B55" s="37">
        <v>1.93</v>
      </c>
      <c r="C55" s="37">
        <v>5.181</v>
      </c>
      <c r="D55" s="37">
        <v>7.11</v>
      </c>
      <c r="E55" s="37">
        <v>75.513</v>
      </c>
      <c r="F55" s="37">
        <v>13.327</v>
      </c>
      <c r="G55" s="37">
        <v>88.84</v>
      </c>
      <c r="H55" s="37">
        <v>69.36</v>
      </c>
      <c r="I55" s="37">
        <v>6.453</v>
      </c>
      <c r="J55" s="37">
        <v>75.813</v>
      </c>
      <c r="K55" s="37">
        <v>101.616</v>
      </c>
      <c r="L55" s="37">
        <v>40.455</v>
      </c>
      <c r="M55" s="37">
        <v>142.071</v>
      </c>
      <c r="N55" s="37">
        <v>179.058</v>
      </c>
      <c r="O55" s="37">
        <v>58.963</v>
      </c>
      <c r="P55" s="37">
        <v>238.021</v>
      </c>
      <c r="Q55" s="20"/>
      <c r="R55" s="45"/>
      <c r="S55" s="45"/>
      <c r="T55" s="45"/>
      <c r="U55" s="20"/>
      <c r="V55" s="20"/>
      <c r="W55" s="20"/>
    </row>
    <row r="56" spans="1:23" ht="9" customHeight="1">
      <c r="A56" s="13" t="s">
        <v>55</v>
      </c>
      <c r="B56" s="37">
        <v>3.852</v>
      </c>
      <c r="C56" s="37">
        <v>7.423</v>
      </c>
      <c r="D56" s="37">
        <v>11.275</v>
      </c>
      <c r="E56" s="37">
        <v>104.367</v>
      </c>
      <c r="F56" s="37">
        <v>18.528</v>
      </c>
      <c r="G56" s="37">
        <v>122.895</v>
      </c>
      <c r="H56" s="37">
        <v>94.155</v>
      </c>
      <c r="I56" s="37">
        <v>11.598</v>
      </c>
      <c r="J56" s="37">
        <v>105.753</v>
      </c>
      <c r="K56" s="37">
        <v>125.541</v>
      </c>
      <c r="L56" s="37">
        <v>55.348</v>
      </c>
      <c r="M56" s="37">
        <v>180.888</v>
      </c>
      <c r="N56" s="37">
        <v>233.76</v>
      </c>
      <c r="O56" s="37">
        <v>81.299</v>
      </c>
      <c r="P56" s="37">
        <v>315.059</v>
      </c>
      <c r="Q56" s="20"/>
      <c r="R56" s="45"/>
      <c r="S56" s="45"/>
      <c r="T56" s="45"/>
      <c r="U56" s="20"/>
      <c r="V56" s="20"/>
      <c r="W56" s="20"/>
    </row>
    <row r="57" spans="1:23" ht="9" customHeight="1">
      <c r="A57" s="13" t="s">
        <v>56</v>
      </c>
      <c r="B57" s="37">
        <v>4.516</v>
      </c>
      <c r="C57" s="37">
        <v>6.296</v>
      </c>
      <c r="D57" s="37">
        <v>10.812</v>
      </c>
      <c r="E57" s="37">
        <v>105.41499999999999</v>
      </c>
      <c r="F57" s="37">
        <v>18.203</v>
      </c>
      <c r="G57" s="37">
        <v>123.618</v>
      </c>
      <c r="H57" s="37">
        <v>91.785</v>
      </c>
      <c r="I57" s="37">
        <v>11.06</v>
      </c>
      <c r="J57" s="37">
        <v>102.845</v>
      </c>
      <c r="K57" s="37">
        <v>250.795</v>
      </c>
      <c r="L57" s="37">
        <v>79.566</v>
      </c>
      <c r="M57" s="37">
        <v>330.36</v>
      </c>
      <c r="N57" s="37">
        <v>360.725</v>
      </c>
      <c r="O57" s="37">
        <v>104.065</v>
      </c>
      <c r="P57" s="37">
        <v>464.79</v>
      </c>
      <c r="Q57" s="20"/>
      <c r="R57" s="45"/>
      <c r="S57" s="45"/>
      <c r="T57" s="45"/>
      <c r="U57" s="20"/>
      <c r="V57" s="20"/>
      <c r="W57" s="20"/>
    </row>
    <row r="58" spans="1:23" ht="9" customHeight="1">
      <c r="A58" s="13" t="s">
        <v>57</v>
      </c>
      <c r="B58" s="37">
        <v>5.918</v>
      </c>
      <c r="C58" s="37">
        <v>4.575</v>
      </c>
      <c r="D58" s="37">
        <v>10.493</v>
      </c>
      <c r="E58" s="37">
        <v>37.647</v>
      </c>
      <c r="F58" s="37">
        <v>4.835</v>
      </c>
      <c r="G58" s="37">
        <v>42.481</v>
      </c>
      <c r="H58" s="37">
        <v>34.796</v>
      </c>
      <c r="I58" s="37">
        <v>1.371</v>
      </c>
      <c r="J58" s="37">
        <v>36.167</v>
      </c>
      <c r="K58" s="37">
        <v>71.095</v>
      </c>
      <c r="L58" s="37">
        <v>22.331</v>
      </c>
      <c r="M58" s="37">
        <v>93.425</v>
      </c>
      <c r="N58" s="37">
        <v>114.659</v>
      </c>
      <c r="O58" s="37">
        <v>31.74</v>
      </c>
      <c r="P58" s="37">
        <v>146.399</v>
      </c>
      <c r="Q58" s="20"/>
      <c r="R58" s="45"/>
      <c r="S58" s="45"/>
      <c r="T58" s="45"/>
      <c r="U58" s="20"/>
      <c r="V58" s="20"/>
      <c r="W58" s="20"/>
    </row>
    <row r="59" spans="1:23" ht="9" customHeight="1">
      <c r="A59" s="13" t="s">
        <v>58</v>
      </c>
      <c r="B59" s="37">
        <v>5.79</v>
      </c>
      <c r="C59" s="37">
        <v>6.451</v>
      </c>
      <c r="D59" s="37">
        <v>12.242</v>
      </c>
      <c r="E59" s="37">
        <v>34.751</v>
      </c>
      <c r="F59" s="37">
        <v>8.175</v>
      </c>
      <c r="G59" s="37">
        <v>42.92700000000001</v>
      </c>
      <c r="H59" s="37">
        <v>31.279</v>
      </c>
      <c r="I59" s="37">
        <v>2.726</v>
      </c>
      <c r="J59" s="37">
        <v>34.005</v>
      </c>
      <c r="K59" s="37">
        <v>84.592</v>
      </c>
      <c r="L59" s="37">
        <v>27.735</v>
      </c>
      <c r="M59" s="37">
        <v>112.327</v>
      </c>
      <c r="N59" s="37">
        <v>125.134</v>
      </c>
      <c r="O59" s="37">
        <v>42.362</v>
      </c>
      <c r="P59" s="37">
        <v>167.496</v>
      </c>
      <c r="Q59" s="20"/>
      <c r="R59" s="45"/>
      <c r="S59" s="45"/>
      <c r="T59" s="45"/>
      <c r="U59" s="20"/>
      <c r="V59" s="20"/>
      <c r="W59" s="20"/>
    </row>
    <row r="60" spans="1:23" ht="9" customHeight="1">
      <c r="A60" s="13" t="s">
        <v>59</v>
      </c>
      <c r="B60" s="37">
        <v>5.453</v>
      </c>
      <c r="C60" s="37">
        <v>4.79</v>
      </c>
      <c r="D60" s="37">
        <v>10.244</v>
      </c>
      <c r="E60" s="37">
        <v>48.399</v>
      </c>
      <c r="F60" s="37">
        <v>7.563000000000001</v>
      </c>
      <c r="G60" s="37">
        <v>55.962</v>
      </c>
      <c r="H60" s="37">
        <v>43.042</v>
      </c>
      <c r="I60" s="37">
        <v>4.548</v>
      </c>
      <c r="J60" s="37">
        <v>47.59</v>
      </c>
      <c r="K60" s="37">
        <v>79.99</v>
      </c>
      <c r="L60" s="37">
        <v>26.301</v>
      </c>
      <c r="M60" s="37">
        <v>106.291</v>
      </c>
      <c r="N60" s="37">
        <v>133.842</v>
      </c>
      <c r="O60" s="37">
        <v>38.654</v>
      </c>
      <c r="P60" s="37">
        <v>172.496</v>
      </c>
      <c r="Q60" s="20"/>
      <c r="R60" s="45"/>
      <c r="S60" s="45"/>
      <c r="T60" s="45"/>
      <c r="U60" s="20"/>
      <c r="V60" s="20"/>
      <c r="W60" s="20"/>
    </row>
    <row r="61" spans="1:23" s="22" customFormat="1" ht="9" customHeight="1">
      <c r="A61" s="13" t="s">
        <v>60</v>
      </c>
      <c r="B61" s="37">
        <v>1.026</v>
      </c>
      <c r="C61" s="37">
        <v>1.111</v>
      </c>
      <c r="D61" s="37">
        <v>2.137</v>
      </c>
      <c r="E61" s="37">
        <v>25.081</v>
      </c>
      <c r="F61" s="37">
        <v>8.057</v>
      </c>
      <c r="G61" s="37">
        <v>33.138000000000005</v>
      </c>
      <c r="H61" s="37">
        <v>20.718</v>
      </c>
      <c r="I61" s="37">
        <v>4.216</v>
      </c>
      <c r="J61" s="37">
        <v>24.934</v>
      </c>
      <c r="K61" s="37">
        <v>68.066</v>
      </c>
      <c r="L61" s="37">
        <v>36.621</v>
      </c>
      <c r="M61" s="37">
        <v>104.686</v>
      </c>
      <c r="N61" s="37">
        <v>94.172</v>
      </c>
      <c r="O61" s="37">
        <v>45.789</v>
      </c>
      <c r="P61" s="37">
        <v>139.962</v>
      </c>
      <c r="Q61" s="21"/>
      <c r="R61" s="109"/>
      <c r="S61" s="109"/>
      <c r="T61" s="109"/>
      <c r="U61" s="20"/>
      <c r="V61" s="20"/>
      <c r="W61" s="20"/>
    </row>
    <row r="62" spans="1:23" ht="9" customHeight="1">
      <c r="A62" s="10" t="s">
        <v>61</v>
      </c>
      <c r="B62" s="121">
        <v>28.581</v>
      </c>
      <c r="C62" s="121">
        <v>25.471</v>
      </c>
      <c r="D62" s="121">
        <v>54.052</v>
      </c>
      <c r="E62" s="121">
        <v>325.255</v>
      </c>
      <c r="F62" s="121">
        <v>98.22200000000001</v>
      </c>
      <c r="G62" s="121">
        <v>423.47799999999995</v>
      </c>
      <c r="H62" s="121">
        <v>272.179</v>
      </c>
      <c r="I62" s="121">
        <v>51.326</v>
      </c>
      <c r="J62" s="121">
        <v>323.506</v>
      </c>
      <c r="K62" s="121">
        <v>793.754</v>
      </c>
      <c r="L62" s="121">
        <v>294.624</v>
      </c>
      <c r="M62" s="121">
        <v>1088.378</v>
      </c>
      <c r="N62" s="121">
        <v>1147.591</v>
      </c>
      <c r="O62" s="121">
        <v>418.318</v>
      </c>
      <c r="P62" s="121">
        <v>1565.908</v>
      </c>
      <c r="Q62" s="20"/>
      <c r="R62" s="45"/>
      <c r="S62" s="45"/>
      <c r="T62" s="45"/>
      <c r="U62" s="20"/>
      <c r="V62" s="20"/>
      <c r="W62" s="20"/>
    </row>
    <row r="63" spans="1:23" ht="9" customHeight="1">
      <c r="A63" s="13" t="s">
        <v>185</v>
      </c>
      <c r="B63" s="37">
        <v>0.366</v>
      </c>
      <c r="C63" s="37">
        <v>0.719</v>
      </c>
      <c r="D63" s="37">
        <v>1.085</v>
      </c>
      <c r="E63" s="37">
        <v>13.619</v>
      </c>
      <c r="F63" s="37">
        <v>2.502</v>
      </c>
      <c r="G63" s="37">
        <v>16.12</v>
      </c>
      <c r="H63" s="37">
        <v>10.286</v>
      </c>
      <c r="I63" s="37">
        <v>1.222</v>
      </c>
      <c r="J63" s="37">
        <v>11.507</v>
      </c>
      <c r="K63" s="37">
        <v>40.195</v>
      </c>
      <c r="L63" s="37">
        <v>15.281</v>
      </c>
      <c r="M63" s="37">
        <v>55.476</v>
      </c>
      <c r="N63" s="37">
        <v>54.179</v>
      </c>
      <c r="O63" s="37">
        <v>18.502</v>
      </c>
      <c r="P63" s="37">
        <v>72.681</v>
      </c>
      <c r="Q63" s="20"/>
      <c r="R63" s="45"/>
      <c r="S63" s="45"/>
      <c r="T63" s="45"/>
      <c r="U63" s="20"/>
      <c r="V63" s="20"/>
      <c r="W63" s="20"/>
    </row>
    <row r="64" spans="1:23" ht="9" customHeight="1">
      <c r="A64" s="13" t="s">
        <v>62</v>
      </c>
      <c r="B64" s="37">
        <v>0.873</v>
      </c>
      <c r="C64" s="37">
        <v>1.469</v>
      </c>
      <c r="D64" s="37">
        <v>2.342</v>
      </c>
      <c r="E64" s="37">
        <v>40.92400000000001</v>
      </c>
      <c r="F64" s="37">
        <v>11.474</v>
      </c>
      <c r="G64" s="37">
        <v>52.397</v>
      </c>
      <c r="H64" s="37">
        <v>34.712</v>
      </c>
      <c r="I64" s="37">
        <v>5.745</v>
      </c>
      <c r="J64" s="37">
        <v>40.457</v>
      </c>
      <c r="K64" s="37">
        <v>75.829</v>
      </c>
      <c r="L64" s="37">
        <v>30.035</v>
      </c>
      <c r="M64" s="37">
        <v>105.864</v>
      </c>
      <c r="N64" s="37">
        <v>117.625</v>
      </c>
      <c r="O64" s="37">
        <v>42.978</v>
      </c>
      <c r="P64" s="37">
        <v>160.603</v>
      </c>
      <c r="Q64" s="20"/>
      <c r="R64" s="45"/>
      <c r="S64" s="45"/>
      <c r="T64" s="45"/>
      <c r="U64" s="20"/>
      <c r="V64" s="20"/>
      <c r="W64" s="20"/>
    </row>
    <row r="65" spans="1:23" ht="9" customHeight="1">
      <c r="A65" s="13" t="s">
        <v>63</v>
      </c>
      <c r="B65" s="37">
        <v>2.587</v>
      </c>
      <c r="C65" s="37">
        <v>1.111</v>
      </c>
      <c r="D65" s="37">
        <v>3.698</v>
      </c>
      <c r="E65" s="37">
        <v>27.808</v>
      </c>
      <c r="F65" s="37">
        <v>9.841999999999999</v>
      </c>
      <c r="G65" s="37">
        <v>37.650999999999996</v>
      </c>
      <c r="H65" s="37">
        <v>23.038</v>
      </c>
      <c r="I65" s="37">
        <v>3.473</v>
      </c>
      <c r="J65" s="37">
        <v>26.511</v>
      </c>
      <c r="K65" s="37">
        <v>50.965</v>
      </c>
      <c r="L65" s="37">
        <v>21.886</v>
      </c>
      <c r="M65" s="37">
        <v>72.851</v>
      </c>
      <c r="N65" s="37">
        <v>81.361</v>
      </c>
      <c r="O65" s="37">
        <v>32.838</v>
      </c>
      <c r="P65" s="37">
        <v>114.2</v>
      </c>
      <c r="Q65" s="20"/>
      <c r="R65" s="45"/>
      <c r="S65" s="45"/>
      <c r="T65" s="45"/>
      <c r="U65" s="20"/>
      <c r="V65" s="20"/>
      <c r="W65" s="20"/>
    </row>
    <row r="66" spans="1:23" ht="9" customHeight="1">
      <c r="A66" s="13" t="s">
        <v>64</v>
      </c>
      <c r="B66" s="37">
        <v>4.433</v>
      </c>
      <c r="C66" s="37">
        <v>3.53</v>
      </c>
      <c r="D66" s="37">
        <v>7.963</v>
      </c>
      <c r="E66" s="37">
        <v>86.77</v>
      </c>
      <c r="F66" s="37">
        <v>31.455</v>
      </c>
      <c r="G66" s="37">
        <v>118.224</v>
      </c>
      <c r="H66" s="37">
        <v>72.794</v>
      </c>
      <c r="I66" s="37">
        <v>17.124</v>
      </c>
      <c r="J66" s="37">
        <v>89.917</v>
      </c>
      <c r="K66" s="37">
        <v>224.689</v>
      </c>
      <c r="L66" s="37">
        <v>83.964</v>
      </c>
      <c r="M66" s="37">
        <v>308.653</v>
      </c>
      <c r="N66" s="37">
        <v>315.891</v>
      </c>
      <c r="O66" s="37">
        <v>118.949</v>
      </c>
      <c r="P66" s="37">
        <v>434.84</v>
      </c>
      <c r="Q66" s="20"/>
      <c r="R66" s="45"/>
      <c r="S66" s="45"/>
      <c r="T66" s="45"/>
      <c r="U66" s="20"/>
      <c r="V66" s="20"/>
      <c r="W66" s="20"/>
    </row>
    <row r="67" spans="1:23" ht="9" customHeight="1">
      <c r="A67" s="13" t="s">
        <v>65</v>
      </c>
      <c r="B67" s="37">
        <v>3.062</v>
      </c>
      <c r="C67" s="37">
        <v>2.501</v>
      </c>
      <c r="D67" s="37">
        <v>5.563</v>
      </c>
      <c r="E67" s="37">
        <v>23.65</v>
      </c>
      <c r="F67" s="37">
        <v>4.404999999999999</v>
      </c>
      <c r="G67" s="37">
        <v>28.057000000000002</v>
      </c>
      <c r="H67" s="37">
        <v>21.544</v>
      </c>
      <c r="I67" s="37">
        <v>2.141</v>
      </c>
      <c r="J67" s="37">
        <v>23.686</v>
      </c>
      <c r="K67" s="37">
        <v>76.515</v>
      </c>
      <c r="L67" s="37">
        <v>22.816</v>
      </c>
      <c r="M67" s="37">
        <v>99.331</v>
      </c>
      <c r="N67" s="37">
        <v>103.228</v>
      </c>
      <c r="O67" s="37">
        <v>29.723</v>
      </c>
      <c r="P67" s="37">
        <v>132.951</v>
      </c>
      <c r="Q67" s="20"/>
      <c r="R67" s="45"/>
      <c r="S67" s="45"/>
      <c r="T67" s="45"/>
      <c r="U67" s="20"/>
      <c r="V67" s="20"/>
      <c r="W67" s="20"/>
    </row>
    <row r="68" spans="1:23" ht="9" customHeight="1">
      <c r="A68" s="13" t="s">
        <v>66</v>
      </c>
      <c r="B68" s="37">
        <v>2.6</v>
      </c>
      <c r="C68" s="37">
        <v>2.977</v>
      </c>
      <c r="D68" s="37">
        <v>5.577</v>
      </c>
      <c r="E68" s="37">
        <v>32.307</v>
      </c>
      <c r="F68" s="37">
        <v>8.098</v>
      </c>
      <c r="G68" s="37">
        <v>40.405</v>
      </c>
      <c r="H68" s="37">
        <v>24.838</v>
      </c>
      <c r="I68" s="37">
        <v>3.358</v>
      </c>
      <c r="J68" s="37">
        <v>28.196</v>
      </c>
      <c r="K68" s="37">
        <v>104.504</v>
      </c>
      <c r="L68" s="37">
        <v>32.59</v>
      </c>
      <c r="M68" s="37">
        <v>137.094</v>
      </c>
      <c r="N68" s="37">
        <v>139.411</v>
      </c>
      <c r="O68" s="37">
        <v>43.665</v>
      </c>
      <c r="P68" s="37">
        <v>183.076</v>
      </c>
      <c r="Q68" s="20"/>
      <c r="R68" s="45"/>
      <c r="S68" s="45"/>
      <c r="T68" s="45"/>
      <c r="U68" s="20"/>
      <c r="V68" s="20"/>
      <c r="W68" s="20"/>
    </row>
    <row r="69" spans="1:23" ht="9" customHeight="1">
      <c r="A69" s="13" t="s">
        <v>67</v>
      </c>
      <c r="B69" s="37">
        <v>3.545</v>
      </c>
      <c r="C69" s="37">
        <v>2.312</v>
      </c>
      <c r="D69" s="37">
        <v>5.857</v>
      </c>
      <c r="E69" s="37">
        <v>39.56</v>
      </c>
      <c r="F69" s="37">
        <v>8.736</v>
      </c>
      <c r="G69" s="37">
        <v>48.295</v>
      </c>
      <c r="H69" s="37">
        <v>34.249</v>
      </c>
      <c r="I69" s="37">
        <v>5.21</v>
      </c>
      <c r="J69" s="37">
        <v>39.459</v>
      </c>
      <c r="K69" s="37">
        <v>65.054</v>
      </c>
      <c r="L69" s="37">
        <v>28.975</v>
      </c>
      <c r="M69" s="37">
        <v>94.029</v>
      </c>
      <c r="N69" s="37">
        <v>108.158</v>
      </c>
      <c r="O69" s="37">
        <v>40.022</v>
      </c>
      <c r="P69" s="37">
        <v>148.181</v>
      </c>
      <c r="Q69" s="20"/>
      <c r="R69" s="45"/>
      <c r="S69" s="45"/>
      <c r="T69" s="45"/>
      <c r="U69" s="20"/>
      <c r="V69" s="20"/>
      <c r="W69" s="20"/>
    </row>
    <row r="70" spans="1:23" ht="9" customHeight="1">
      <c r="A70" s="13" t="s">
        <v>68</v>
      </c>
      <c r="B70" s="37">
        <v>6.537</v>
      </c>
      <c r="C70" s="37">
        <v>3.489</v>
      </c>
      <c r="D70" s="37">
        <v>10.025</v>
      </c>
      <c r="E70" s="37">
        <v>20.67</v>
      </c>
      <c r="F70" s="37">
        <v>6.23</v>
      </c>
      <c r="G70" s="37">
        <v>26.9</v>
      </c>
      <c r="H70" s="37">
        <v>16.234</v>
      </c>
      <c r="I70" s="37">
        <v>3.271</v>
      </c>
      <c r="J70" s="37">
        <v>19.505</v>
      </c>
      <c r="K70" s="37">
        <v>60.727</v>
      </c>
      <c r="L70" s="37">
        <v>18.514</v>
      </c>
      <c r="M70" s="37">
        <v>79.241</v>
      </c>
      <c r="N70" s="37">
        <v>87.933</v>
      </c>
      <c r="O70" s="37">
        <v>28.233</v>
      </c>
      <c r="P70" s="37">
        <v>116.166</v>
      </c>
      <c r="Q70" s="20"/>
      <c r="R70" s="45"/>
      <c r="S70" s="45"/>
      <c r="T70" s="45"/>
      <c r="U70" s="20"/>
      <c r="V70" s="20"/>
      <c r="W70" s="20"/>
    </row>
    <row r="71" spans="1:23" ht="9" customHeight="1">
      <c r="A71" s="13" t="s">
        <v>69</v>
      </c>
      <c r="B71" s="37">
        <v>4.579</v>
      </c>
      <c r="C71" s="37">
        <v>7.363</v>
      </c>
      <c r="D71" s="37">
        <v>11.942</v>
      </c>
      <c r="E71" s="37">
        <v>10.355</v>
      </c>
      <c r="F71" s="37">
        <v>6.668</v>
      </c>
      <c r="G71" s="37">
        <v>17.023</v>
      </c>
      <c r="H71" s="37">
        <v>6.979</v>
      </c>
      <c r="I71" s="37">
        <v>2.962</v>
      </c>
      <c r="J71" s="37">
        <v>9.941</v>
      </c>
      <c r="K71" s="37">
        <v>44.78</v>
      </c>
      <c r="L71" s="37">
        <v>22.27</v>
      </c>
      <c r="M71" s="37">
        <v>67.05</v>
      </c>
      <c r="N71" s="37">
        <v>59.713</v>
      </c>
      <c r="O71" s="37">
        <v>36.301</v>
      </c>
      <c r="P71" s="37">
        <v>96.014</v>
      </c>
      <c r="Q71" s="20"/>
      <c r="R71" s="45"/>
      <c r="S71" s="45"/>
      <c r="T71" s="45"/>
      <c r="U71" s="20"/>
      <c r="V71" s="20"/>
      <c r="W71" s="20"/>
    </row>
    <row r="72" spans="1:23" s="22" customFormat="1" ht="9" customHeight="1">
      <c r="A72" s="13" t="s">
        <v>70</v>
      </c>
      <c r="B72" s="37">
        <v>0</v>
      </c>
      <c r="C72" s="37">
        <v>0</v>
      </c>
      <c r="D72" s="37">
        <v>0</v>
      </c>
      <c r="E72" s="37">
        <v>29.593</v>
      </c>
      <c r="F72" s="37">
        <v>8.812999999999999</v>
      </c>
      <c r="G72" s="37">
        <v>38.407</v>
      </c>
      <c r="H72" s="37">
        <v>27.506</v>
      </c>
      <c r="I72" s="37">
        <v>6.821</v>
      </c>
      <c r="J72" s="37">
        <v>34.327</v>
      </c>
      <c r="K72" s="37">
        <v>50.497</v>
      </c>
      <c r="L72" s="37">
        <v>18.293</v>
      </c>
      <c r="M72" s="37">
        <v>68.789</v>
      </c>
      <c r="N72" s="37">
        <v>80.091</v>
      </c>
      <c r="O72" s="37">
        <v>27.106</v>
      </c>
      <c r="P72" s="37">
        <v>107.196</v>
      </c>
      <c r="R72" s="109"/>
      <c r="S72" s="109"/>
      <c r="T72" s="109"/>
      <c r="U72" s="20"/>
      <c r="V72" s="20"/>
      <c r="W72" s="20"/>
    </row>
    <row r="73" spans="1:23" ht="9" customHeight="1">
      <c r="A73" s="10" t="s">
        <v>71</v>
      </c>
      <c r="B73" s="121">
        <v>6.59</v>
      </c>
      <c r="C73" s="121">
        <v>6.086</v>
      </c>
      <c r="D73" s="121">
        <v>12.676</v>
      </c>
      <c r="E73" s="121">
        <v>77.814</v>
      </c>
      <c r="F73" s="121">
        <v>19.109</v>
      </c>
      <c r="G73" s="121">
        <v>96.92200000000001</v>
      </c>
      <c r="H73" s="121">
        <v>63.79</v>
      </c>
      <c r="I73" s="121">
        <v>9.013</v>
      </c>
      <c r="J73" s="121">
        <v>72.802</v>
      </c>
      <c r="K73" s="121">
        <v>178.603</v>
      </c>
      <c r="L73" s="121">
        <v>66.026</v>
      </c>
      <c r="M73" s="121">
        <v>244.628</v>
      </c>
      <c r="N73" s="121">
        <v>263.006</v>
      </c>
      <c r="O73" s="121">
        <v>91.22</v>
      </c>
      <c r="P73" s="121">
        <v>354.227</v>
      </c>
      <c r="R73" s="45"/>
      <c r="S73" s="45"/>
      <c r="T73" s="45"/>
      <c r="U73" s="20"/>
      <c r="V73" s="20"/>
      <c r="W73" s="20"/>
    </row>
    <row r="74" spans="1:23" ht="9" customHeight="1">
      <c r="A74" s="13" t="s">
        <v>72</v>
      </c>
      <c r="B74" s="37">
        <v>4.756</v>
      </c>
      <c r="C74" s="37">
        <v>4.969</v>
      </c>
      <c r="D74" s="37">
        <v>9.725</v>
      </c>
      <c r="E74" s="37">
        <v>60.886</v>
      </c>
      <c r="F74" s="37">
        <v>14.067</v>
      </c>
      <c r="G74" s="37">
        <v>74.953</v>
      </c>
      <c r="H74" s="37">
        <v>51.198</v>
      </c>
      <c r="I74" s="37">
        <v>6.962</v>
      </c>
      <c r="J74" s="37">
        <v>58.16</v>
      </c>
      <c r="K74" s="37">
        <v>134.922</v>
      </c>
      <c r="L74" s="37">
        <v>48.458</v>
      </c>
      <c r="M74" s="37">
        <v>183.38</v>
      </c>
      <c r="N74" s="37">
        <v>200.565</v>
      </c>
      <c r="O74" s="37">
        <v>67.494</v>
      </c>
      <c r="P74" s="37">
        <v>268.059</v>
      </c>
      <c r="R74" s="45"/>
      <c r="S74" s="45"/>
      <c r="T74" s="45"/>
      <c r="U74" s="20"/>
      <c r="V74" s="20"/>
      <c r="W74" s="20"/>
    </row>
    <row r="75" spans="1:23" s="22" customFormat="1" ht="9" customHeight="1">
      <c r="A75" s="13" t="s">
        <v>73</v>
      </c>
      <c r="B75" s="37">
        <v>1.834</v>
      </c>
      <c r="C75" s="37">
        <v>1.117</v>
      </c>
      <c r="D75" s="37">
        <v>2.952</v>
      </c>
      <c r="E75" s="37">
        <v>16.927</v>
      </c>
      <c r="F75" s="37">
        <v>5.041</v>
      </c>
      <c r="G75" s="37">
        <v>21.969</v>
      </c>
      <c r="H75" s="37">
        <v>12.591</v>
      </c>
      <c r="I75" s="37">
        <v>2.05</v>
      </c>
      <c r="J75" s="37">
        <v>14.642</v>
      </c>
      <c r="K75" s="37">
        <v>43.68</v>
      </c>
      <c r="L75" s="37">
        <v>17.568</v>
      </c>
      <c r="M75" s="37">
        <v>61.248</v>
      </c>
      <c r="N75" s="37">
        <v>62.442</v>
      </c>
      <c r="O75" s="37">
        <v>23.726</v>
      </c>
      <c r="P75" s="37">
        <v>86.168</v>
      </c>
      <c r="R75" s="109"/>
      <c r="S75" s="109"/>
      <c r="T75" s="109"/>
      <c r="U75" s="20"/>
      <c r="V75" s="20"/>
      <c r="W75" s="20"/>
    </row>
    <row r="76" spans="1:23" ht="9" customHeight="1">
      <c r="A76" s="10" t="s">
        <v>74</v>
      </c>
      <c r="B76" s="121">
        <v>5.066</v>
      </c>
      <c r="C76" s="121">
        <v>9.927</v>
      </c>
      <c r="D76" s="121">
        <v>14.992</v>
      </c>
      <c r="E76" s="121">
        <v>173.15699999999998</v>
      </c>
      <c r="F76" s="121">
        <v>43.339</v>
      </c>
      <c r="G76" s="121">
        <v>216.49599999999998</v>
      </c>
      <c r="H76" s="121">
        <v>157.093</v>
      </c>
      <c r="I76" s="121">
        <v>25.734</v>
      </c>
      <c r="J76" s="121">
        <v>182.827</v>
      </c>
      <c r="K76" s="121">
        <v>279.339</v>
      </c>
      <c r="L76" s="121">
        <v>108.954</v>
      </c>
      <c r="M76" s="121">
        <v>388.292</v>
      </c>
      <c r="N76" s="121">
        <v>457.562</v>
      </c>
      <c r="O76" s="121">
        <v>162.219</v>
      </c>
      <c r="P76" s="121">
        <v>619.781</v>
      </c>
      <c r="R76" s="45"/>
      <c r="S76" s="45"/>
      <c r="T76" s="45"/>
      <c r="U76" s="20"/>
      <c r="V76" s="20"/>
      <c r="W76" s="20"/>
    </row>
    <row r="77" spans="1:23" ht="9" customHeight="1">
      <c r="A77" s="13" t="s">
        <v>75</v>
      </c>
      <c r="B77" s="37">
        <v>1.373</v>
      </c>
      <c r="C77" s="37">
        <v>3.802</v>
      </c>
      <c r="D77" s="37">
        <v>5.175</v>
      </c>
      <c r="E77" s="37">
        <v>36.772</v>
      </c>
      <c r="F77" s="37">
        <v>8.204</v>
      </c>
      <c r="G77" s="37">
        <v>44.976</v>
      </c>
      <c r="H77" s="37">
        <v>31.807</v>
      </c>
      <c r="I77" s="37">
        <v>2.713</v>
      </c>
      <c r="J77" s="37">
        <v>34.52</v>
      </c>
      <c r="K77" s="37">
        <v>67.899</v>
      </c>
      <c r="L77" s="37">
        <v>22.48</v>
      </c>
      <c r="M77" s="37">
        <v>90.378</v>
      </c>
      <c r="N77" s="37">
        <v>106.044</v>
      </c>
      <c r="O77" s="37">
        <v>34.485</v>
      </c>
      <c r="P77" s="37">
        <v>140.529</v>
      </c>
      <c r="R77" s="45"/>
      <c r="S77" s="45"/>
      <c r="T77" s="45"/>
      <c r="U77" s="20"/>
      <c r="V77" s="20"/>
      <c r="W77" s="20"/>
    </row>
    <row r="78" spans="1:23" ht="9" customHeight="1">
      <c r="A78" s="13" t="s">
        <v>76</v>
      </c>
      <c r="B78" s="37">
        <v>1.145</v>
      </c>
      <c r="C78" s="37">
        <v>1.69</v>
      </c>
      <c r="D78" s="37">
        <v>2.835</v>
      </c>
      <c r="E78" s="37">
        <v>54.227000000000004</v>
      </c>
      <c r="F78" s="37">
        <v>10.039</v>
      </c>
      <c r="G78" s="37">
        <v>64.26599999999999</v>
      </c>
      <c r="H78" s="37">
        <v>48.825</v>
      </c>
      <c r="I78" s="37">
        <v>5.77</v>
      </c>
      <c r="J78" s="37">
        <v>54.595</v>
      </c>
      <c r="K78" s="37">
        <v>95.839</v>
      </c>
      <c r="L78" s="37">
        <v>33.33</v>
      </c>
      <c r="M78" s="37">
        <v>129.169</v>
      </c>
      <c r="N78" s="37">
        <v>151.211</v>
      </c>
      <c r="O78" s="37">
        <v>45.059</v>
      </c>
      <c r="P78" s="37">
        <v>196.27</v>
      </c>
      <c r="R78" s="45"/>
      <c r="S78" s="45"/>
      <c r="T78" s="45"/>
      <c r="U78" s="20"/>
      <c r="V78" s="20"/>
      <c r="W78" s="20"/>
    </row>
    <row r="79" spans="1:23" ht="9" customHeight="1">
      <c r="A79" s="13" t="s">
        <v>77</v>
      </c>
      <c r="B79" s="37">
        <v>0.384</v>
      </c>
      <c r="C79" s="37">
        <v>2.083</v>
      </c>
      <c r="D79" s="37">
        <v>2.467</v>
      </c>
      <c r="E79" s="37">
        <v>36.27</v>
      </c>
      <c r="F79" s="37">
        <v>11.924</v>
      </c>
      <c r="G79" s="37">
        <v>48.194</v>
      </c>
      <c r="H79" s="37">
        <v>33.319</v>
      </c>
      <c r="I79" s="37">
        <v>7.87</v>
      </c>
      <c r="J79" s="37">
        <v>41.189</v>
      </c>
      <c r="K79" s="37">
        <v>52.202</v>
      </c>
      <c r="L79" s="37">
        <v>26.164</v>
      </c>
      <c r="M79" s="37">
        <v>78.366</v>
      </c>
      <c r="N79" s="37">
        <v>88.857</v>
      </c>
      <c r="O79" s="37">
        <v>40.17</v>
      </c>
      <c r="P79" s="37">
        <v>129.028</v>
      </c>
      <c r="R79" s="45"/>
      <c r="S79" s="45"/>
      <c r="T79" s="45"/>
      <c r="U79" s="20"/>
      <c r="V79" s="20"/>
      <c r="W79" s="20"/>
    </row>
    <row r="80" spans="1:23" s="22" customFormat="1" ht="9" customHeight="1">
      <c r="A80" s="13" t="s">
        <v>78</v>
      </c>
      <c r="B80" s="37">
        <v>1.224</v>
      </c>
      <c r="C80" s="37">
        <v>1.38</v>
      </c>
      <c r="D80" s="37">
        <v>2.605</v>
      </c>
      <c r="E80" s="37">
        <v>18.520000000000003</v>
      </c>
      <c r="F80" s="37">
        <v>5.489</v>
      </c>
      <c r="G80" s="37">
        <v>24.009</v>
      </c>
      <c r="H80" s="37">
        <v>17.295</v>
      </c>
      <c r="I80" s="37">
        <v>3.094</v>
      </c>
      <c r="J80" s="37">
        <v>20.389</v>
      </c>
      <c r="K80" s="37">
        <v>39.685</v>
      </c>
      <c r="L80" s="37">
        <v>14.108</v>
      </c>
      <c r="M80" s="37">
        <v>53.793</v>
      </c>
      <c r="N80" s="37">
        <v>59.43</v>
      </c>
      <c r="O80" s="37">
        <v>20.977</v>
      </c>
      <c r="P80" s="37">
        <v>80.406</v>
      </c>
      <c r="R80" s="109"/>
      <c r="S80" s="109"/>
      <c r="T80" s="109"/>
      <c r="U80" s="20"/>
      <c r="V80" s="20"/>
      <c r="W80" s="20"/>
    </row>
    <row r="81" spans="1:23" ht="9" customHeight="1">
      <c r="A81" s="13" t="s">
        <v>154</v>
      </c>
      <c r="B81" s="37">
        <v>0.939</v>
      </c>
      <c r="C81" s="37">
        <v>0.972</v>
      </c>
      <c r="D81" s="37">
        <v>1.911</v>
      </c>
      <c r="E81" s="37">
        <v>27.368000000000002</v>
      </c>
      <c r="F81" s="37">
        <v>7.684</v>
      </c>
      <c r="G81" s="37">
        <v>35.052</v>
      </c>
      <c r="H81" s="37">
        <v>25.847</v>
      </c>
      <c r="I81" s="37">
        <v>6.287</v>
      </c>
      <c r="J81" s="37">
        <v>32.135</v>
      </c>
      <c r="K81" s="37">
        <v>23.713</v>
      </c>
      <c r="L81" s="37">
        <v>12.873</v>
      </c>
      <c r="M81" s="37">
        <v>36.585</v>
      </c>
      <c r="N81" s="37">
        <v>52.019</v>
      </c>
      <c r="O81" s="37">
        <v>21.529</v>
      </c>
      <c r="P81" s="37">
        <v>73.548</v>
      </c>
      <c r="R81" s="45"/>
      <c r="S81" s="45"/>
      <c r="T81" s="45"/>
      <c r="U81" s="20"/>
      <c r="V81" s="20"/>
      <c r="W81" s="20"/>
    </row>
    <row r="82" spans="1:23" ht="9" customHeight="1">
      <c r="A82" s="10" t="s">
        <v>79</v>
      </c>
      <c r="B82" s="121">
        <v>26.272</v>
      </c>
      <c r="C82" s="121">
        <v>21.949</v>
      </c>
      <c r="D82" s="121">
        <v>48.22</v>
      </c>
      <c r="E82" s="121">
        <v>255.38899999999998</v>
      </c>
      <c r="F82" s="121">
        <v>78.114</v>
      </c>
      <c r="G82" s="121">
        <v>333.503</v>
      </c>
      <c r="H82" s="121">
        <v>177.521</v>
      </c>
      <c r="I82" s="121">
        <v>25.906</v>
      </c>
      <c r="J82" s="121">
        <v>203.427</v>
      </c>
      <c r="K82" s="121">
        <v>1528.35</v>
      </c>
      <c r="L82" s="121">
        <v>425.874</v>
      </c>
      <c r="M82" s="121">
        <v>1954.224</v>
      </c>
      <c r="N82" s="121">
        <v>1810.011</v>
      </c>
      <c r="O82" s="121">
        <v>525.937</v>
      </c>
      <c r="P82" s="121">
        <v>2335.948</v>
      </c>
      <c r="R82" s="45"/>
      <c r="S82" s="45"/>
      <c r="T82" s="45"/>
      <c r="U82" s="20"/>
      <c r="V82" s="20"/>
      <c r="W82" s="20"/>
    </row>
    <row r="83" spans="1:23" ht="9" customHeight="1">
      <c r="A83" s="13" t="s">
        <v>80</v>
      </c>
      <c r="B83" s="37">
        <v>3.338</v>
      </c>
      <c r="C83" s="37">
        <v>2.5</v>
      </c>
      <c r="D83" s="37">
        <v>5.838</v>
      </c>
      <c r="E83" s="37">
        <v>14.826</v>
      </c>
      <c r="F83" s="37">
        <v>5.031000000000001</v>
      </c>
      <c r="G83" s="37">
        <v>19.857</v>
      </c>
      <c r="H83" s="37">
        <v>11.895</v>
      </c>
      <c r="I83" s="37">
        <v>2.325</v>
      </c>
      <c r="J83" s="37">
        <v>14.22</v>
      </c>
      <c r="K83" s="37">
        <v>67.243</v>
      </c>
      <c r="L83" s="37">
        <v>24.733</v>
      </c>
      <c r="M83" s="37">
        <v>91.976</v>
      </c>
      <c r="N83" s="37">
        <v>85.407</v>
      </c>
      <c r="O83" s="37">
        <v>32.265</v>
      </c>
      <c r="P83" s="37">
        <v>117.671</v>
      </c>
      <c r="R83" s="45"/>
      <c r="S83" s="45"/>
      <c r="T83" s="45"/>
      <c r="U83" s="20"/>
      <c r="V83" s="20"/>
      <c r="W83" s="20"/>
    </row>
    <row r="84" spans="1:23" ht="9" customHeight="1">
      <c r="A84" s="13" t="s">
        <v>81</v>
      </c>
      <c r="B84" s="37">
        <v>1.485</v>
      </c>
      <c r="C84" s="37">
        <v>3.162</v>
      </c>
      <c r="D84" s="37">
        <v>4.646</v>
      </c>
      <c r="E84" s="37">
        <v>7.026</v>
      </c>
      <c r="F84" s="37">
        <v>3.6990000000000003</v>
      </c>
      <c r="G84" s="37">
        <v>10.725999999999999</v>
      </c>
      <c r="H84" s="37">
        <v>5.578</v>
      </c>
      <c r="I84" s="37">
        <v>1.108</v>
      </c>
      <c r="J84" s="37">
        <v>6.687</v>
      </c>
      <c r="K84" s="37">
        <v>31.54</v>
      </c>
      <c r="L84" s="37">
        <v>9.956</v>
      </c>
      <c r="M84" s="37">
        <v>41.497</v>
      </c>
      <c r="N84" s="37">
        <v>40.051</v>
      </c>
      <c r="O84" s="37">
        <v>16.817</v>
      </c>
      <c r="P84" s="37">
        <v>56.868</v>
      </c>
      <c r="R84" s="45"/>
      <c r="S84" s="45"/>
      <c r="T84" s="45"/>
      <c r="U84" s="20"/>
      <c r="V84" s="20"/>
      <c r="W84" s="20"/>
    </row>
    <row r="85" spans="1:23" ht="9" customHeight="1">
      <c r="A85" s="13" t="s">
        <v>82</v>
      </c>
      <c r="B85" s="37">
        <v>8.652</v>
      </c>
      <c r="C85" s="37">
        <v>5.453</v>
      </c>
      <c r="D85" s="37">
        <v>14.105</v>
      </c>
      <c r="E85" s="37">
        <v>153.915</v>
      </c>
      <c r="F85" s="37">
        <v>50.574999999999996</v>
      </c>
      <c r="G85" s="37">
        <v>204.48899999999998</v>
      </c>
      <c r="H85" s="37">
        <v>99.469</v>
      </c>
      <c r="I85" s="37">
        <v>15.126</v>
      </c>
      <c r="J85" s="37">
        <v>114.594</v>
      </c>
      <c r="K85" s="37">
        <v>1245.61</v>
      </c>
      <c r="L85" s="37">
        <v>332.729</v>
      </c>
      <c r="M85" s="37">
        <v>1578.338</v>
      </c>
      <c r="N85" s="37">
        <v>1408.176</v>
      </c>
      <c r="O85" s="37">
        <v>388.756</v>
      </c>
      <c r="P85" s="37">
        <v>1796.932</v>
      </c>
      <c r="R85" s="45"/>
      <c r="S85" s="45"/>
      <c r="T85" s="45"/>
      <c r="U85" s="20"/>
      <c r="V85" s="20"/>
      <c r="W85" s="20"/>
    </row>
    <row r="86" spans="1:23" s="22" customFormat="1" ht="9" customHeight="1">
      <c r="A86" s="13" t="s">
        <v>83</v>
      </c>
      <c r="B86" s="37">
        <v>12.574</v>
      </c>
      <c r="C86" s="37">
        <v>8.312</v>
      </c>
      <c r="D86" s="37">
        <v>20.886</v>
      </c>
      <c r="E86" s="37">
        <v>40.79899999999999</v>
      </c>
      <c r="F86" s="37">
        <v>8.688</v>
      </c>
      <c r="G86" s="37">
        <v>49.487</v>
      </c>
      <c r="H86" s="37">
        <v>32.477</v>
      </c>
      <c r="I86" s="37">
        <v>3.331</v>
      </c>
      <c r="J86" s="37">
        <v>35.808</v>
      </c>
      <c r="K86" s="37">
        <v>98.565</v>
      </c>
      <c r="L86" s="37">
        <v>33.657</v>
      </c>
      <c r="M86" s="37">
        <v>132.222</v>
      </c>
      <c r="N86" s="37">
        <v>151.938</v>
      </c>
      <c r="O86" s="37">
        <v>50.656</v>
      </c>
      <c r="P86" s="37">
        <v>202.594</v>
      </c>
      <c r="R86" s="109"/>
      <c r="S86" s="109"/>
      <c r="T86" s="109"/>
      <c r="U86" s="20"/>
      <c r="V86" s="20"/>
      <c r="W86" s="20"/>
    </row>
    <row r="87" spans="1:23" ht="9" customHeight="1">
      <c r="A87" s="13" t="s">
        <v>84</v>
      </c>
      <c r="B87" s="37">
        <v>0.223</v>
      </c>
      <c r="C87" s="37">
        <v>2.523</v>
      </c>
      <c r="D87" s="37">
        <v>2.746</v>
      </c>
      <c r="E87" s="37">
        <v>38.824</v>
      </c>
      <c r="F87" s="37">
        <v>10.122</v>
      </c>
      <c r="G87" s="37">
        <v>48.94500000000001</v>
      </c>
      <c r="H87" s="37">
        <v>28.102</v>
      </c>
      <c r="I87" s="37">
        <v>4.017</v>
      </c>
      <c r="J87" s="37">
        <v>32.118</v>
      </c>
      <c r="K87" s="37">
        <v>85.392</v>
      </c>
      <c r="L87" s="37">
        <v>24.798</v>
      </c>
      <c r="M87" s="37">
        <v>110.19</v>
      </c>
      <c r="N87" s="37">
        <v>124.439</v>
      </c>
      <c r="O87" s="37">
        <v>37.442</v>
      </c>
      <c r="P87" s="37">
        <v>161.882</v>
      </c>
      <c r="Q87" s="26"/>
      <c r="R87" s="45"/>
      <c r="S87" s="45"/>
      <c r="T87" s="45"/>
      <c r="U87" s="20"/>
      <c r="V87" s="20"/>
      <c r="W87" s="20"/>
    </row>
    <row r="88" spans="1:23" ht="9" customHeight="1">
      <c r="A88" s="10" t="s">
        <v>85</v>
      </c>
      <c r="B88" s="121">
        <v>8.615</v>
      </c>
      <c r="C88" s="121">
        <v>18.6</v>
      </c>
      <c r="D88" s="121">
        <v>27.215</v>
      </c>
      <c r="E88" s="121">
        <v>129.837</v>
      </c>
      <c r="F88" s="121">
        <v>25.375</v>
      </c>
      <c r="G88" s="121">
        <v>155.212</v>
      </c>
      <c r="H88" s="121">
        <v>102.094</v>
      </c>
      <c r="I88" s="121">
        <v>11.541</v>
      </c>
      <c r="J88" s="121">
        <v>113.635</v>
      </c>
      <c r="K88" s="121">
        <v>212.362</v>
      </c>
      <c r="L88" s="121">
        <v>90.549</v>
      </c>
      <c r="M88" s="121">
        <v>302.911</v>
      </c>
      <c r="N88" s="121">
        <v>350.814</v>
      </c>
      <c r="O88" s="121">
        <v>134.524</v>
      </c>
      <c r="P88" s="121">
        <v>485.338</v>
      </c>
      <c r="Q88" s="26"/>
      <c r="R88" s="45"/>
      <c r="S88" s="45"/>
      <c r="T88" s="45"/>
      <c r="U88" s="20"/>
      <c r="V88" s="20"/>
      <c r="W88" s="20"/>
    </row>
    <row r="89" spans="1:23" ht="9" customHeight="1">
      <c r="A89" s="13" t="s">
        <v>86</v>
      </c>
      <c r="B89" s="37">
        <v>2.938</v>
      </c>
      <c r="C89" s="37">
        <v>2.802</v>
      </c>
      <c r="D89" s="37">
        <v>5.74</v>
      </c>
      <c r="E89" s="37">
        <v>24.009</v>
      </c>
      <c r="F89" s="37">
        <v>5.737</v>
      </c>
      <c r="G89" s="37">
        <v>29.744999999999997</v>
      </c>
      <c r="H89" s="37">
        <v>13.855</v>
      </c>
      <c r="I89" s="37">
        <v>3.549</v>
      </c>
      <c r="J89" s="37">
        <v>17.404</v>
      </c>
      <c r="K89" s="37">
        <v>61.842</v>
      </c>
      <c r="L89" s="37">
        <v>16.806</v>
      </c>
      <c r="M89" s="37">
        <v>78.648</v>
      </c>
      <c r="N89" s="37">
        <v>88.789</v>
      </c>
      <c r="O89" s="37">
        <v>25.345</v>
      </c>
      <c r="P89" s="37">
        <v>114.134</v>
      </c>
      <c r="Q89" s="26"/>
      <c r="R89" s="45"/>
      <c r="S89" s="45"/>
      <c r="T89" s="45"/>
      <c r="U89" s="20"/>
      <c r="V89" s="20"/>
      <c r="W89" s="20"/>
    </row>
    <row r="90" spans="1:23" ht="9" customHeight="1">
      <c r="A90" s="13" t="s">
        <v>87</v>
      </c>
      <c r="B90" s="37">
        <v>0.889</v>
      </c>
      <c r="C90" s="37">
        <v>1.888</v>
      </c>
      <c r="D90" s="37">
        <v>2.777</v>
      </c>
      <c r="E90" s="37">
        <v>34.288000000000004</v>
      </c>
      <c r="F90" s="37">
        <v>8.346</v>
      </c>
      <c r="G90" s="37">
        <v>42.634</v>
      </c>
      <c r="H90" s="37">
        <v>27.542</v>
      </c>
      <c r="I90" s="37">
        <v>4.156</v>
      </c>
      <c r="J90" s="37">
        <v>31.698</v>
      </c>
      <c r="K90" s="37">
        <v>43.999</v>
      </c>
      <c r="L90" s="37">
        <v>24.197</v>
      </c>
      <c r="M90" s="37">
        <v>68.197</v>
      </c>
      <c r="N90" s="37">
        <v>79.177</v>
      </c>
      <c r="O90" s="37">
        <v>34.431</v>
      </c>
      <c r="P90" s="37">
        <v>113.607</v>
      </c>
      <c r="Q90" s="26"/>
      <c r="R90" s="45"/>
      <c r="S90" s="45"/>
      <c r="T90" s="45"/>
      <c r="U90" s="20"/>
      <c r="V90" s="20"/>
      <c r="W90" s="20"/>
    </row>
    <row r="91" spans="1:23" s="22" customFormat="1" ht="9" customHeight="1">
      <c r="A91" s="13" t="s">
        <v>88</v>
      </c>
      <c r="B91" s="37">
        <v>1.366</v>
      </c>
      <c r="C91" s="37">
        <v>1.508</v>
      </c>
      <c r="D91" s="37">
        <v>2.874</v>
      </c>
      <c r="E91" s="37">
        <v>25.05</v>
      </c>
      <c r="F91" s="37">
        <v>5.951</v>
      </c>
      <c r="G91" s="37">
        <v>31.001</v>
      </c>
      <c r="H91" s="37">
        <v>18.344</v>
      </c>
      <c r="I91" s="37">
        <v>1.933</v>
      </c>
      <c r="J91" s="37">
        <v>20.277</v>
      </c>
      <c r="K91" s="37">
        <v>51.947</v>
      </c>
      <c r="L91" s="37">
        <v>25.8</v>
      </c>
      <c r="M91" s="37">
        <v>77.747</v>
      </c>
      <c r="N91" s="37">
        <v>78.362</v>
      </c>
      <c r="O91" s="37">
        <v>33.259</v>
      </c>
      <c r="P91" s="37">
        <v>111.622</v>
      </c>
      <c r="R91" s="109"/>
      <c r="S91" s="109"/>
      <c r="T91" s="109"/>
      <c r="U91" s="20"/>
      <c r="V91" s="20"/>
      <c r="W91" s="20"/>
    </row>
    <row r="92" spans="1:23" ht="9" customHeight="1">
      <c r="A92" s="13" t="s">
        <v>89</v>
      </c>
      <c r="B92" s="37">
        <v>3.422</v>
      </c>
      <c r="C92" s="37">
        <v>12.403</v>
      </c>
      <c r="D92" s="37">
        <v>15.824</v>
      </c>
      <c r="E92" s="37">
        <v>46.491</v>
      </c>
      <c r="F92" s="37">
        <v>5.341</v>
      </c>
      <c r="G92" s="37">
        <v>51.832</v>
      </c>
      <c r="H92" s="37">
        <v>42.353</v>
      </c>
      <c r="I92" s="37">
        <v>1.903</v>
      </c>
      <c r="J92" s="37">
        <v>44.256</v>
      </c>
      <c r="K92" s="37">
        <v>54.574</v>
      </c>
      <c r="L92" s="37">
        <v>23.746</v>
      </c>
      <c r="M92" s="37">
        <v>78.319</v>
      </c>
      <c r="N92" s="37">
        <v>104.486</v>
      </c>
      <c r="O92" s="37">
        <v>41.489</v>
      </c>
      <c r="P92" s="37">
        <v>145.976</v>
      </c>
      <c r="R92" s="45"/>
      <c r="S92" s="45"/>
      <c r="T92" s="45"/>
      <c r="U92" s="20"/>
      <c r="V92" s="20"/>
      <c r="W92" s="20"/>
    </row>
    <row r="93" spans="1:23" ht="9" customHeight="1">
      <c r="A93" s="10" t="s">
        <v>90</v>
      </c>
      <c r="B93" s="121">
        <v>1.585</v>
      </c>
      <c r="C93" s="121">
        <v>4.845</v>
      </c>
      <c r="D93" s="121">
        <v>6.43</v>
      </c>
      <c r="E93" s="121">
        <v>22.965999999999998</v>
      </c>
      <c r="F93" s="121">
        <v>5.225</v>
      </c>
      <c r="G93" s="121">
        <v>28.192</v>
      </c>
      <c r="H93" s="121">
        <v>17.772</v>
      </c>
      <c r="I93" s="121">
        <v>2.669</v>
      </c>
      <c r="J93" s="121">
        <v>20.442</v>
      </c>
      <c r="K93" s="121">
        <v>48.946</v>
      </c>
      <c r="L93" s="121">
        <v>22.281</v>
      </c>
      <c r="M93" s="121">
        <v>71.227</v>
      </c>
      <c r="N93" s="121">
        <v>73.498</v>
      </c>
      <c r="O93" s="121">
        <v>32.351</v>
      </c>
      <c r="P93" s="121">
        <v>105.849</v>
      </c>
      <c r="R93" s="45"/>
      <c r="S93" s="45"/>
      <c r="T93" s="45"/>
      <c r="U93" s="20"/>
      <c r="V93" s="20"/>
      <c r="W93" s="20"/>
    </row>
    <row r="94" spans="1:23" s="22" customFormat="1" ht="9" customHeight="1">
      <c r="A94" s="13" t="s">
        <v>91</v>
      </c>
      <c r="B94" s="37">
        <v>1.242</v>
      </c>
      <c r="C94" s="37">
        <v>4.554</v>
      </c>
      <c r="D94" s="37">
        <v>5.796</v>
      </c>
      <c r="E94" s="37">
        <v>15.370000000000001</v>
      </c>
      <c r="F94" s="37">
        <v>3.521</v>
      </c>
      <c r="G94" s="37">
        <v>18.891</v>
      </c>
      <c r="H94" s="37">
        <v>12.851</v>
      </c>
      <c r="I94" s="37">
        <v>2.2</v>
      </c>
      <c r="J94" s="37">
        <v>15.051</v>
      </c>
      <c r="K94" s="37">
        <v>34.381</v>
      </c>
      <c r="L94" s="37">
        <v>17.458</v>
      </c>
      <c r="M94" s="37">
        <v>51.839</v>
      </c>
      <c r="N94" s="37">
        <v>50.993</v>
      </c>
      <c r="O94" s="37">
        <v>25.533</v>
      </c>
      <c r="P94" s="37">
        <v>76.526</v>
      </c>
      <c r="R94" s="109"/>
      <c r="S94" s="109"/>
      <c r="T94" s="109"/>
      <c r="U94" s="20"/>
      <c r="V94" s="20"/>
      <c r="W94" s="20"/>
    </row>
    <row r="95" spans="1:23" ht="9" customHeight="1">
      <c r="A95" s="13" t="s">
        <v>92</v>
      </c>
      <c r="B95" s="37">
        <v>0.343</v>
      </c>
      <c r="C95" s="37">
        <v>0.291</v>
      </c>
      <c r="D95" s="37">
        <v>0.634</v>
      </c>
      <c r="E95" s="37">
        <v>7.596</v>
      </c>
      <c r="F95" s="37">
        <v>1.7040000000000002</v>
      </c>
      <c r="G95" s="37">
        <v>9.3</v>
      </c>
      <c r="H95" s="37">
        <v>4.921</v>
      </c>
      <c r="I95" s="37">
        <v>0.469</v>
      </c>
      <c r="J95" s="37">
        <v>5.39</v>
      </c>
      <c r="K95" s="37">
        <v>14.565</v>
      </c>
      <c r="L95" s="37">
        <v>4.823</v>
      </c>
      <c r="M95" s="37">
        <v>19.388</v>
      </c>
      <c r="N95" s="37">
        <v>22.505</v>
      </c>
      <c r="O95" s="37">
        <v>6.818</v>
      </c>
      <c r="P95" s="37">
        <v>29.323</v>
      </c>
      <c r="R95" s="45"/>
      <c r="S95" s="45"/>
      <c r="T95" s="45"/>
      <c r="U95" s="20"/>
      <c r="V95" s="20"/>
      <c r="W95" s="20"/>
    </row>
    <row r="96" spans="1:23" ht="9" customHeight="1">
      <c r="A96" s="10" t="s">
        <v>93</v>
      </c>
      <c r="B96" s="121">
        <v>34.257</v>
      </c>
      <c r="C96" s="121">
        <v>33.81</v>
      </c>
      <c r="D96" s="121">
        <v>68.067</v>
      </c>
      <c r="E96" s="121">
        <v>271.129</v>
      </c>
      <c r="F96" s="121">
        <v>64.59700000000001</v>
      </c>
      <c r="G96" s="121">
        <v>335.726</v>
      </c>
      <c r="H96" s="121">
        <v>195.561</v>
      </c>
      <c r="I96" s="121">
        <v>34.07</v>
      </c>
      <c r="J96" s="121">
        <v>229.63</v>
      </c>
      <c r="K96" s="121">
        <v>911.422</v>
      </c>
      <c r="L96" s="121">
        <v>321.178</v>
      </c>
      <c r="M96" s="121">
        <v>1232.601</v>
      </c>
      <c r="N96" s="121">
        <v>1216.809</v>
      </c>
      <c r="O96" s="121">
        <v>419.585</v>
      </c>
      <c r="P96" s="121">
        <v>1636.393</v>
      </c>
      <c r="R96" s="45"/>
      <c r="S96" s="45"/>
      <c r="T96" s="45"/>
      <c r="U96" s="20"/>
      <c r="V96" s="20"/>
      <c r="W96" s="20"/>
    </row>
    <row r="97" spans="1:23" ht="9" customHeight="1">
      <c r="A97" s="13" t="s">
        <v>94</v>
      </c>
      <c r="B97" s="37">
        <v>8.146</v>
      </c>
      <c r="C97" s="37">
        <v>4.939</v>
      </c>
      <c r="D97" s="37">
        <v>13.085</v>
      </c>
      <c r="E97" s="37">
        <v>48.153000000000006</v>
      </c>
      <c r="F97" s="37">
        <v>7.24</v>
      </c>
      <c r="G97" s="37">
        <v>55.393</v>
      </c>
      <c r="H97" s="37">
        <v>33.673</v>
      </c>
      <c r="I97" s="37">
        <v>4.764</v>
      </c>
      <c r="J97" s="37">
        <v>38.437</v>
      </c>
      <c r="K97" s="37">
        <v>132.57</v>
      </c>
      <c r="L97" s="37">
        <v>38.628</v>
      </c>
      <c r="M97" s="37">
        <v>171.198</v>
      </c>
      <c r="N97" s="37">
        <v>188.869</v>
      </c>
      <c r="O97" s="37">
        <v>50.807</v>
      </c>
      <c r="P97" s="37">
        <v>239.676</v>
      </c>
      <c r="R97" s="45"/>
      <c r="S97" s="45"/>
      <c r="T97" s="45"/>
      <c r="U97" s="20"/>
      <c r="V97" s="20"/>
      <c r="W97" s="20"/>
    </row>
    <row r="98" spans="1:23" ht="9" customHeight="1">
      <c r="A98" s="13" t="s">
        <v>95</v>
      </c>
      <c r="B98" s="37">
        <v>1.843</v>
      </c>
      <c r="C98" s="37">
        <v>6.888</v>
      </c>
      <c r="D98" s="37">
        <v>8.731</v>
      </c>
      <c r="E98" s="37">
        <v>13.161</v>
      </c>
      <c r="F98" s="37">
        <v>3.306</v>
      </c>
      <c r="G98" s="37">
        <v>16.467</v>
      </c>
      <c r="H98" s="37">
        <v>7.569</v>
      </c>
      <c r="I98" s="37">
        <v>1.275</v>
      </c>
      <c r="J98" s="37">
        <v>8.845</v>
      </c>
      <c r="K98" s="37">
        <v>40.212</v>
      </c>
      <c r="L98" s="37">
        <v>15.14</v>
      </c>
      <c r="M98" s="37">
        <v>55.352</v>
      </c>
      <c r="N98" s="37">
        <v>55.216</v>
      </c>
      <c r="O98" s="37">
        <v>25.334</v>
      </c>
      <c r="P98" s="37">
        <v>80.55</v>
      </c>
      <c r="R98" s="45"/>
      <c r="S98" s="45"/>
      <c r="T98" s="45"/>
      <c r="U98" s="20"/>
      <c r="V98" s="20"/>
      <c r="W98" s="20"/>
    </row>
    <row r="99" spans="1:23" ht="9" customHeight="1">
      <c r="A99" s="13" t="s">
        <v>96</v>
      </c>
      <c r="B99" s="37">
        <v>8.478</v>
      </c>
      <c r="C99" s="37">
        <v>6.135</v>
      </c>
      <c r="D99" s="37">
        <v>14.613</v>
      </c>
      <c r="E99" s="37">
        <v>126.852</v>
      </c>
      <c r="F99" s="37">
        <v>29.701</v>
      </c>
      <c r="G99" s="37">
        <v>156.554</v>
      </c>
      <c r="H99" s="37">
        <v>92.792</v>
      </c>
      <c r="I99" s="37">
        <v>14.951</v>
      </c>
      <c r="J99" s="37">
        <v>107.743</v>
      </c>
      <c r="K99" s="37">
        <v>483.937</v>
      </c>
      <c r="L99" s="37">
        <v>163.993</v>
      </c>
      <c r="M99" s="37">
        <v>647.93</v>
      </c>
      <c r="N99" s="37">
        <v>619.268</v>
      </c>
      <c r="O99" s="37">
        <v>199.829</v>
      </c>
      <c r="P99" s="37">
        <v>819.097</v>
      </c>
      <c r="R99" s="45"/>
      <c r="S99" s="45"/>
      <c r="T99" s="45"/>
      <c r="U99" s="20"/>
      <c r="V99" s="20"/>
      <c r="W99" s="20"/>
    </row>
    <row r="100" spans="1:23" s="22" customFormat="1" ht="9" customHeight="1">
      <c r="A100" s="13" t="s">
        <v>97</v>
      </c>
      <c r="B100" s="37">
        <v>2.159</v>
      </c>
      <c r="C100" s="37">
        <v>7.438</v>
      </c>
      <c r="D100" s="37">
        <v>9.597</v>
      </c>
      <c r="E100" s="37">
        <v>30.706</v>
      </c>
      <c r="F100" s="37">
        <v>6.38</v>
      </c>
      <c r="G100" s="37">
        <v>37.086</v>
      </c>
      <c r="H100" s="37">
        <v>24.137</v>
      </c>
      <c r="I100" s="37">
        <v>1.745</v>
      </c>
      <c r="J100" s="37">
        <v>25.882</v>
      </c>
      <c r="K100" s="37">
        <v>65.217</v>
      </c>
      <c r="L100" s="37">
        <v>32.225</v>
      </c>
      <c r="M100" s="37">
        <v>97.442</v>
      </c>
      <c r="N100" s="37">
        <v>98.082</v>
      </c>
      <c r="O100" s="37">
        <v>46.042</v>
      </c>
      <c r="P100" s="37">
        <v>144.124</v>
      </c>
      <c r="R100" s="109"/>
      <c r="S100" s="109"/>
      <c r="T100" s="109"/>
      <c r="U100" s="20"/>
      <c r="V100" s="20"/>
      <c r="W100" s="20"/>
    </row>
    <row r="101" spans="1:23" ht="9" customHeight="1">
      <c r="A101" s="13" t="s">
        <v>98</v>
      </c>
      <c r="B101" s="37">
        <v>13.631</v>
      </c>
      <c r="C101" s="37">
        <v>8.41</v>
      </c>
      <c r="D101" s="37">
        <v>22.041</v>
      </c>
      <c r="E101" s="37">
        <v>52.257000000000005</v>
      </c>
      <c r="F101" s="37">
        <v>17.97</v>
      </c>
      <c r="G101" s="37">
        <v>70.227</v>
      </c>
      <c r="H101" s="37">
        <v>37.39</v>
      </c>
      <c r="I101" s="37">
        <v>11.334</v>
      </c>
      <c r="J101" s="37">
        <v>48.724</v>
      </c>
      <c r="K101" s="37">
        <v>189.486</v>
      </c>
      <c r="L101" s="37">
        <v>71.193</v>
      </c>
      <c r="M101" s="37">
        <v>260.679</v>
      </c>
      <c r="N101" s="37">
        <v>255.374</v>
      </c>
      <c r="O101" s="37">
        <v>97.573</v>
      </c>
      <c r="P101" s="37">
        <v>352.947</v>
      </c>
      <c r="R101" s="45"/>
      <c r="S101" s="45"/>
      <c r="T101" s="45"/>
      <c r="U101" s="20"/>
      <c r="V101" s="20"/>
      <c r="W101" s="20"/>
    </row>
    <row r="102" spans="1:23" ht="9" customHeight="1">
      <c r="A102" s="10" t="s">
        <v>99</v>
      </c>
      <c r="B102" s="121">
        <v>78.805</v>
      </c>
      <c r="C102" s="121">
        <v>27.161</v>
      </c>
      <c r="D102" s="121">
        <v>105.966</v>
      </c>
      <c r="E102" s="121">
        <v>209.08599999999998</v>
      </c>
      <c r="F102" s="121">
        <v>51.007999999999996</v>
      </c>
      <c r="G102" s="121">
        <v>260.093</v>
      </c>
      <c r="H102" s="121">
        <v>156.231</v>
      </c>
      <c r="I102" s="121">
        <v>24.142</v>
      </c>
      <c r="J102" s="121">
        <v>180.372</v>
      </c>
      <c r="K102" s="121">
        <v>615.637</v>
      </c>
      <c r="L102" s="121">
        <v>212.741</v>
      </c>
      <c r="M102" s="121">
        <v>828.378</v>
      </c>
      <c r="N102" s="121">
        <v>903.528</v>
      </c>
      <c r="O102" s="121">
        <v>290.91</v>
      </c>
      <c r="P102" s="121">
        <v>1194.438</v>
      </c>
      <c r="R102" s="45"/>
      <c r="S102" s="45"/>
      <c r="T102" s="45"/>
      <c r="U102" s="20"/>
      <c r="V102" s="20"/>
      <c r="W102" s="20"/>
    </row>
    <row r="103" spans="1:23" ht="9" customHeight="1">
      <c r="A103" s="13" t="s">
        <v>100</v>
      </c>
      <c r="B103" s="37">
        <v>15.459</v>
      </c>
      <c r="C103" s="37">
        <v>6.18</v>
      </c>
      <c r="D103" s="37">
        <v>21.639</v>
      </c>
      <c r="E103" s="37">
        <v>22.653</v>
      </c>
      <c r="F103" s="37">
        <v>7.571999999999999</v>
      </c>
      <c r="G103" s="37">
        <v>30.225</v>
      </c>
      <c r="H103" s="37">
        <v>15.788</v>
      </c>
      <c r="I103" s="37">
        <v>4.826</v>
      </c>
      <c r="J103" s="37">
        <v>20.614</v>
      </c>
      <c r="K103" s="37">
        <v>84.012</v>
      </c>
      <c r="L103" s="37">
        <v>34.204</v>
      </c>
      <c r="M103" s="37">
        <v>118.216</v>
      </c>
      <c r="N103" s="37">
        <v>122.124</v>
      </c>
      <c r="O103" s="37">
        <v>47.955</v>
      </c>
      <c r="P103" s="37">
        <v>170.08</v>
      </c>
      <c r="R103" s="45"/>
      <c r="S103" s="45"/>
      <c r="T103" s="45"/>
      <c r="U103" s="20"/>
      <c r="V103" s="20"/>
      <c r="W103" s="20"/>
    </row>
    <row r="104" spans="1:23" ht="9" customHeight="1">
      <c r="A104" s="13" t="s">
        <v>101</v>
      </c>
      <c r="B104" s="37">
        <v>15.82</v>
      </c>
      <c r="C104" s="37">
        <v>9.759</v>
      </c>
      <c r="D104" s="37">
        <v>25.58</v>
      </c>
      <c r="E104" s="37">
        <v>69.413</v>
      </c>
      <c r="F104" s="37">
        <v>14.404</v>
      </c>
      <c r="G104" s="37">
        <v>83.81700000000001</v>
      </c>
      <c r="H104" s="37">
        <v>50.907</v>
      </c>
      <c r="I104" s="37">
        <v>6.196</v>
      </c>
      <c r="J104" s="37">
        <v>57.103</v>
      </c>
      <c r="K104" s="37">
        <v>218.462</v>
      </c>
      <c r="L104" s="37">
        <v>70.107</v>
      </c>
      <c r="M104" s="37">
        <v>288.569</v>
      </c>
      <c r="N104" s="37">
        <v>303.695</v>
      </c>
      <c r="O104" s="37">
        <v>94.271</v>
      </c>
      <c r="P104" s="37">
        <v>397.966</v>
      </c>
      <c r="R104" s="45"/>
      <c r="S104" s="45"/>
      <c r="T104" s="45"/>
      <c r="U104" s="20"/>
      <c r="V104" s="20"/>
      <c r="W104" s="20"/>
    </row>
    <row r="105" spans="1:23" ht="9" customHeight="1">
      <c r="A105" s="13" t="s">
        <v>102</v>
      </c>
      <c r="B105" s="37">
        <v>19.999</v>
      </c>
      <c r="C105" s="37">
        <v>2.032</v>
      </c>
      <c r="D105" s="37">
        <v>22.031</v>
      </c>
      <c r="E105" s="37">
        <v>38.068</v>
      </c>
      <c r="F105" s="37">
        <v>5.807</v>
      </c>
      <c r="G105" s="37">
        <v>43.876000000000005</v>
      </c>
      <c r="H105" s="37">
        <v>30.377</v>
      </c>
      <c r="I105" s="37">
        <v>1.985</v>
      </c>
      <c r="J105" s="37">
        <v>32.362</v>
      </c>
      <c r="K105" s="37">
        <v>76.635</v>
      </c>
      <c r="L105" s="37">
        <v>26.525</v>
      </c>
      <c r="M105" s="37">
        <v>103.161</v>
      </c>
      <c r="N105" s="37">
        <v>134.702</v>
      </c>
      <c r="O105" s="37">
        <v>34.365</v>
      </c>
      <c r="P105" s="37">
        <v>169.067</v>
      </c>
      <c r="R105" s="45"/>
      <c r="S105" s="45"/>
      <c r="T105" s="45"/>
      <c r="U105" s="20"/>
      <c r="V105" s="20"/>
      <c r="W105" s="20"/>
    </row>
    <row r="106" spans="1:23" s="22" customFormat="1" ht="9" customHeight="1">
      <c r="A106" s="13" t="s">
        <v>103</v>
      </c>
      <c r="B106" s="37">
        <v>10.366</v>
      </c>
      <c r="C106" s="37">
        <v>2.064</v>
      </c>
      <c r="D106" s="37">
        <v>12.43</v>
      </c>
      <c r="E106" s="37">
        <v>20.686999999999998</v>
      </c>
      <c r="F106" s="37">
        <v>6.197</v>
      </c>
      <c r="G106" s="37">
        <v>26.884</v>
      </c>
      <c r="H106" s="37">
        <v>16.273</v>
      </c>
      <c r="I106" s="37">
        <v>3.233</v>
      </c>
      <c r="J106" s="37">
        <v>19.506</v>
      </c>
      <c r="K106" s="37">
        <v>63.608</v>
      </c>
      <c r="L106" s="37">
        <v>16.862</v>
      </c>
      <c r="M106" s="37">
        <v>80.47</v>
      </c>
      <c r="N106" s="37">
        <v>94.661</v>
      </c>
      <c r="O106" s="37">
        <v>25.123</v>
      </c>
      <c r="P106" s="37">
        <v>119.784</v>
      </c>
      <c r="R106" s="109"/>
      <c r="S106" s="109"/>
      <c r="T106" s="109"/>
      <c r="U106" s="20"/>
      <c r="V106" s="20"/>
      <c r="W106" s="20"/>
    </row>
    <row r="107" spans="1:23" ht="9" customHeight="1">
      <c r="A107" s="13" t="s">
        <v>104</v>
      </c>
      <c r="B107" s="37">
        <v>8.343</v>
      </c>
      <c r="C107" s="37">
        <v>2.159</v>
      </c>
      <c r="D107" s="37">
        <v>10.502</v>
      </c>
      <c r="E107" s="37">
        <v>36.202</v>
      </c>
      <c r="F107" s="37">
        <v>13.126</v>
      </c>
      <c r="G107" s="37">
        <v>49.329</v>
      </c>
      <c r="H107" s="37">
        <v>25.494</v>
      </c>
      <c r="I107" s="37">
        <v>6.01</v>
      </c>
      <c r="J107" s="37">
        <v>31.504</v>
      </c>
      <c r="K107" s="37">
        <v>122.842</v>
      </c>
      <c r="L107" s="37">
        <v>45.615</v>
      </c>
      <c r="M107" s="37">
        <v>168.457</v>
      </c>
      <c r="N107" s="37">
        <v>167.387</v>
      </c>
      <c r="O107" s="37">
        <v>60.9</v>
      </c>
      <c r="P107" s="37">
        <v>228.287</v>
      </c>
      <c r="R107" s="45"/>
      <c r="S107" s="45"/>
      <c r="T107" s="45"/>
      <c r="U107" s="20"/>
      <c r="V107" s="20"/>
      <c r="W107" s="20"/>
    </row>
    <row r="108" spans="1:23" ht="9" customHeight="1">
      <c r="A108" s="13" t="s">
        <v>155</v>
      </c>
      <c r="B108" s="37">
        <v>8.818</v>
      </c>
      <c r="C108" s="37">
        <v>4.967</v>
      </c>
      <c r="D108" s="37">
        <v>13.784</v>
      </c>
      <c r="E108" s="37">
        <v>22.063</v>
      </c>
      <c r="F108" s="37">
        <v>3.901</v>
      </c>
      <c r="G108" s="37">
        <v>25.963</v>
      </c>
      <c r="H108" s="37">
        <v>17.392</v>
      </c>
      <c r="I108" s="37">
        <v>1.891</v>
      </c>
      <c r="J108" s="37">
        <v>19.283</v>
      </c>
      <c r="K108" s="37">
        <v>50.078</v>
      </c>
      <c r="L108" s="37">
        <v>19.428</v>
      </c>
      <c r="M108" s="37">
        <v>69.506</v>
      </c>
      <c r="N108" s="37">
        <v>80.959</v>
      </c>
      <c r="O108" s="37">
        <v>28.296</v>
      </c>
      <c r="P108" s="37">
        <v>109.254</v>
      </c>
      <c r="R108" s="45"/>
      <c r="S108" s="45"/>
      <c r="T108" s="45"/>
      <c r="U108" s="20"/>
      <c r="V108" s="20"/>
      <c r="W108" s="20"/>
    </row>
    <row r="109" spans="1:23" s="22" customFormat="1" ht="9" customHeight="1">
      <c r="A109" s="10" t="s">
        <v>105</v>
      </c>
      <c r="B109" s="121">
        <v>7.624</v>
      </c>
      <c r="C109" s="121">
        <v>8.985</v>
      </c>
      <c r="D109" s="121">
        <v>16.609</v>
      </c>
      <c r="E109" s="121">
        <v>42.486000000000004</v>
      </c>
      <c r="F109" s="121">
        <v>8.666</v>
      </c>
      <c r="G109" s="121">
        <v>51.151</v>
      </c>
      <c r="H109" s="121">
        <v>32.006</v>
      </c>
      <c r="I109" s="121">
        <v>4.155</v>
      </c>
      <c r="J109" s="121">
        <v>36.161</v>
      </c>
      <c r="K109" s="121">
        <v>86.902</v>
      </c>
      <c r="L109" s="121">
        <v>37.84</v>
      </c>
      <c r="M109" s="121">
        <v>124.742</v>
      </c>
      <c r="N109" s="121">
        <v>137.011</v>
      </c>
      <c r="O109" s="121">
        <v>55.491</v>
      </c>
      <c r="P109" s="121">
        <v>192.502</v>
      </c>
      <c r="R109" s="109"/>
      <c r="S109" s="109"/>
      <c r="T109" s="109"/>
      <c r="U109" s="20"/>
      <c r="V109" s="20"/>
      <c r="W109" s="20"/>
    </row>
    <row r="110" spans="1:23" ht="9" customHeight="1">
      <c r="A110" s="13" t="s">
        <v>106</v>
      </c>
      <c r="B110" s="37">
        <v>3.683</v>
      </c>
      <c r="C110" s="37">
        <v>4.794</v>
      </c>
      <c r="D110" s="37">
        <v>8.477</v>
      </c>
      <c r="E110" s="37">
        <v>28.407999999999998</v>
      </c>
      <c r="F110" s="37">
        <v>5.538</v>
      </c>
      <c r="G110" s="37">
        <v>33.946</v>
      </c>
      <c r="H110" s="37">
        <v>21.865</v>
      </c>
      <c r="I110" s="37">
        <v>2.351</v>
      </c>
      <c r="J110" s="37">
        <v>24.216</v>
      </c>
      <c r="K110" s="37">
        <v>59.341</v>
      </c>
      <c r="L110" s="37">
        <v>23.313</v>
      </c>
      <c r="M110" s="37">
        <v>82.654</v>
      </c>
      <c r="N110" s="37">
        <v>91.431</v>
      </c>
      <c r="O110" s="37">
        <v>33.645</v>
      </c>
      <c r="P110" s="37">
        <v>125.077</v>
      </c>
      <c r="R110" s="45"/>
      <c r="S110" s="45"/>
      <c r="T110" s="45"/>
      <c r="U110" s="20"/>
      <c r="V110" s="20"/>
      <c r="W110" s="20"/>
    </row>
    <row r="111" spans="1:23" ht="9" customHeight="1">
      <c r="A111" s="13" t="s">
        <v>107</v>
      </c>
      <c r="B111" s="37">
        <v>3.941</v>
      </c>
      <c r="C111" s="37">
        <v>4.191</v>
      </c>
      <c r="D111" s="37">
        <v>8.132</v>
      </c>
      <c r="E111" s="37">
        <v>14.078</v>
      </c>
      <c r="F111" s="37">
        <v>3.128</v>
      </c>
      <c r="G111" s="37">
        <v>17.205</v>
      </c>
      <c r="H111" s="37">
        <v>10.141</v>
      </c>
      <c r="I111" s="37">
        <v>1.804</v>
      </c>
      <c r="J111" s="37">
        <v>11.945</v>
      </c>
      <c r="K111" s="37">
        <v>27.561</v>
      </c>
      <c r="L111" s="37">
        <v>14.527</v>
      </c>
      <c r="M111" s="37">
        <v>42.088</v>
      </c>
      <c r="N111" s="37">
        <v>45.58</v>
      </c>
      <c r="O111" s="37">
        <v>21.846</v>
      </c>
      <c r="P111" s="37">
        <v>67.425</v>
      </c>
      <c r="R111" s="45"/>
      <c r="S111" s="45"/>
      <c r="T111" s="45"/>
      <c r="U111" s="20"/>
      <c r="V111" s="20"/>
      <c r="W111" s="20"/>
    </row>
    <row r="112" spans="1:23" ht="9" customHeight="1">
      <c r="A112" s="10" t="s">
        <v>108</v>
      </c>
      <c r="B112" s="121">
        <v>52.441</v>
      </c>
      <c r="C112" s="121">
        <v>11.092</v>
      </c>
      <c r="D112" s="121">
        <v>63.533</v>
      </c>
      <c r="E112" s="121">
        <v>57.062</v>
      </c>
      <c r="F112" s="121">
        <v>18.552</v>
      </c>
      <c r="G112" s="121">
        <v>75.613</v>
      </c>
      <c r="H112" s="121">
        <v>30.923</v>
      </c>
      <c r="I112" s="121">
        <v>8.658</v>
      </c>
      <c r="J112" s="121">
        <v>39.581</v>
      </c>
      <c r="K112" s="121">
        <v>279.397</v>
      </c>
      <c r="L112" s="121">
        <v>104.534</v>
      </c>
      <c r="M112" s="121">
        <v>383.931</v>
      </c>
      <c r="N112" s="121">
        <v>388.9</v>
      </c>
      <c r="O112" s="121">
        <v>134.177</v>
      </c>
      <c r="P112" s="121">
        <v>523.077</v>
      </c>
      <c r="R112" s="45"/>
      <c r="S112" s="45"/>
      <c r="T112" s="45"/>
      <c r="U112" s="20"/>
      <c r="V112" s="20"/>
      <c r="W112" s="20"/>
    </row>
    <row r="113" spans="1:23" ht="9" customHeight="1">
      <c r="A113" s="13" t="s">
        <v>109</v>
      </c>
      <c r="B113" s="37">
        <v>18.751</v>
      </c>
      <c r="C113" s="37">
        <v>5.154</v>
      </c>
      <c r="D113" s="37">
        <v>23.906</v>
      </c>
      <c r="E113" s="37">
        <v>16.349</v>
      </c>
      <c r="F113" s="37">
        <v>6.9670000000000005</v>
      </c>
      <c r="G113" s="37">
        <v>23.316</v>
      </c>
      <c r="H113" s="37">
        <v>7.923</v>
      </c>
      <c r="I113" s="37">
        <v>3.398</v>
      </c>
      <c r="J113" s="37">
        <v>11.321</v>
      </c>
      <c r="K113" s="37">
        <v>105.56</v>
      </c>
      <c r="L113" s="37">
        <v>40.744</v>
      </c>
      <c r="M113" s="37">
        <v>146.304</v>
      </c>
      <c r="N113" s="37">
        <v>140.661</v>
      </c>
      <c r="O113" s="37">
        <v>52.866</v>
      </c>
      <c r="P113" s="37">
        <v>193.527</v>
      </c>
      <c r="R113" s="45"/>
      <c r="S113" s="45"/>
      <c r="T113" s="45"/>
      <c r="U113" s="20"/>
      <c r="V113" s="20"/>
      <c r="W113" s="20"/>
    </row>
    <row r="114" spans="1:23" ht="9" customHeight="1">
      <c r="A114" s="13" t="s">
        <v>110</v>
      </c>
      <c r="B114" s="37">
        <v>7.808</v>
      </c>
      <c r="C114" s="37">
        <v>2.423</v>
      </c>
      <c r="D114" s="37">
        <v>10.231</v>
      </c>
      <c r="E114" s="37">
        <v>19.613</v>
      </c>
      <c r="F114" s="37">
        <v>2.844</v>
      </c>
      <c r="G114" s="37">
        <v>22.457</v>
      </c>
      <c r="H114" s="37">
        <v>10.63</v>
      </c>
      <c r="I114" s="37">
        <v>1.214</v>
      </c>
      <c r="J114" s="37">
        <v>11.844</v>
      </c>
      <c r="K114" s="37">
        <v>55.151</v>
      </c>
      <c r="L114" s="37">
        <v>16.955</v>
      </c>
      <c r="M114" s="37">
        <v>72.105</v>
      </c>
      <c r="N114" s="37">
        <v>82.572</v>
      </c>
      <c r="O114" s="37">
        <v>22.222</v>
      </c>
      <c r="P114" s="37">
        <v>104.794</v>
      </c>
      <c r="R114" s="45"/>
      <c r="S114" s="45"/>
      <c r="T114" s="45"/>
      <c r="U114" s="20"/>
      <c r="V114" s="20"/>
      <c r="W114" s="20"/>
    </row>
    <row r="115" spans="1:23" s="22" customFormat="1" ht="9" customHeight="1">
      <c r="A115" s="13" t="s">
        <v>111</v>
      </c>
      <c r="B115" s="37">
        <v>17.659</v>
      </c>
      <c r="C115" s="37">
        <v>1.639</v>
      </c>
      <c r="D115" s="37">
        <v>19.298</v>
      </c>
      <c r="E115" s="37">
        <v>9.593</v>
      </c>
      <c r="F115" s="37">
        <v>5.54</v>
      </c>
      <c r="G115" s="37">
        <v>15.132</v>
      </c>
      <c r="H115" s="37">
        <v>5.472</v>
      </c>
      <c r="I115" s="37">
        <v>2.326</v>
      </c>
      <c r="J115" s="37">
        <v>7.797</v>
      </c>
      <c r="K115" s="37">
        <v>74.014</v>
      </c>
      <c r="L115" s="37">
        <v>28.506</v>
      </c>
      <c r="M115" s="37">
        <v>102.52</v>
      </c>
      <c r="N115" s="37">
        <v>101.266</v>
      </c>
      <c r="O115" s="37">
        <v>35.685</v>
      </c>
      <c r="P115" s="37">
        <v>136.95</v>
      </c>
      <c r="R115" s="109"/>
      <c r="S115" s="109"/>
      <c r="T115" s="109"/>
      <c r="U115" s="20"/>
      <c r="V115" s="20"/>
      <c r="W115" s="20"/>
    </row>
    <row r="116" spans="1:23" ht="9" customHeight="1">
      <c r="A116" s="13" t="s">
        <v>112</v>
      </c>
      <c r="B116" s="37">
        <v>4.548</v>
      </c>
      <c r="C116" s="37">
        <v>1.406</v>
      </c>
      <c r="D116" s="37">
        <v>5.954</v>
      </c>
      <c r="E116" s="37">
        <v>5.0760000000000005</v>
      </c>
      <c r="F116" s="37">
        <v>1.951</v>
      </c>
      <c r="G116" s="37">
        <v>7.0280000000000005</v>
      </c>
      <c r="H116" s="37">
        <v>2.588</v>
      </c>
      <c r="I116" s="37">
        <v>1.239</v>
      </c>
      <c r="J116" s="37">
        <v>3.828</v>
      </c>
      <c r="K116" s="37">
        <v>23.799</v>
      </c>
      <c r="L116" s="37">
        <v>8.741</v>
      </c>
      <c r="M116" s="37">
        <v>32.54</v>
      </c>
      <c r="N116" s="37">
        <v>33.423</v>
      </c>
      <c r="O116" s="37">
        <v>12.098</v>
      </c>
      <c r="P116" s="37">
        <v>45.521</v>
      </c>
      <c r="R116" s="45"/>
      <c r="S116" s="45"/>
      <c r="T116" s="45"/>
      <c r="U116" s="20"/>
      <c r="V116" s="20"/>
      <c r="W116" s="20"/>
    </row>
    <row r="117" spans="1:23" ht="9" customHeight="1">
      <c r="A117" s="13" t="s">
        <v>113</v>
      </c>
      <c r="B117" s="37">
        <v>3.675</v>
      </c>
      <c r="C117" s="37">
        <v>0.47</v>
      </c>
      <c r="D117" s="37">
        <v>4.144</v>
      </c>
      <c r="E117" s="37">
        <v>6.430999999999999</v>
      </c>
      <c r="F117" s="37">
        <v>1.248</v>
      </c>
      <c r="G117" s="37">
        <v>7.679</v>
      </c>
      <c r="H117" s="37">
        <v>4.31</v>
      </c>
      <c r="I117" s="37">
        <v>0.48</v>
      </c>
      <c r="J117" s="37">
        <v>4.79</v>
      </c>
      <c r="K117" s="37">
        <v>20.873</v>
      </c>
      <c r="L117" s="37">
        <v>9.589</v>
      </c>
      <c r="M117" s="37">
        <v>30.462</v>
      </c>
      <c r="N117" s="37">
        <v>30.978</v>
      </c>
      <c r="O117" s="37">
        <v>11.307</v>
      </c>
      <c r="P117" s="37">
        <v>42.285</v>
      </c>
      <c r="R117" s="45"/>
      <c r="S117" s="45"/>
      <c r="T117" s="45"/>
      <c r="U117" s="20"/>
      <c r="V117" s="20"/>
      <c r="W117" s="20"/>
    </row>
    <row r="118" spans="1:23" ht="9" customHeight="1">
      <c r="A118" s="10" t="s">
        <v>114</v>
      </c>
      <c r="B118" s="121">
        <v>72.512</v>
      </c>
      <c r="C118" s="121">
        <v>29.629</v>
      </c>
      <c r="D118" s="121">
        <v>102.14</v>
      </c>
      <c r="E118" s="121">
        <v>156.288</v>
      </c>
      <c r="F118" s="121">
        <v>50.736000000000004</v>
      </c>
      <c r="G118" s="121">
        <v>207.023</v>
      </c>
      <c r="H118" s="121">
        <v>99.333</v>
      </c>
      <c r="I118" s="121">
        <v>23.331</v>
      </c>
      <c r="J118" s="121">
        <v>122.664</v>
      </c>
      <c r="K118" s="121">
        <v>787.726</v>
      </c>
      <c r="L118" s="121">
        <v>254.52</v>
      </c>
      <c r="M118" s="121">
        <v>1042.246</v>
      </c>
      <c r="N118" s="121">
        <v>1016.525</v>
      </c>
      <c r="O118" s="121">
        <v>334.884</v>
      </c>
      <c r="P118" s="121">
        <v>1351.409</v>
      </c>
      <c r="R118" s="45"/>
      <c r="S118" s="45"/>
      <c r="T118" s="45"/>
      <c r="U118" s="20"/>
      <c r="V118" s="20"/>
      <c r="W118" s="20"/>
    </row>
    <row r="119" spans="1:23" ht="9" customHeight="1">
      <c r="A119" s="13" t="s">
        <v>115</v>
      </c>
      <c r="B119" s="37">
        <v>6.649</v>
      </c>
      <c r="C119" s="37">
        <v>5.973</v>
      </c>
      <c r="D119" s="37">
        <v>12.622</v>
      </c>
      <c r="E119" s="37">
        <v>13.402000000000001</v>
      </c>
      <c r="F119" s="37">
        <v>6.183</v>
      </c>
      <c r="G119" s="37">
        <v>19.586</v>
      </c>
      <c r="H119" s="37">
        <v>6.683</v>
      </c>
      <c r="I119" s="37">
        <v>2.033</v>
      </c>
      <c r="J119" s="37">
        <v>8.716</v>
      </c>
      <c r="K119" s="37">
        <v>59.514</v>
      </c>
      <c r="L119" s="37">
        <v>21.604</v>
      </c>
      <c r="M119" s="37">
        <v>81.118</v>
      </c>
      <c r="N119" s="37">
        <v>79.565</v>
      </c>
      <c r="O119" s="37">
        <v>33.76</v>
      </c>
      <c r="P119" s="37">
        <v>113.325</v>
      </c>
      <c r="R119" s="45"/>
      <c r="S119" s="45"/>
      <c r="T119" s="45"/>
      <c r="U119" s="20"/>
      <c r="V119" s="20"/>
      <c r="W119" s="20"/>
    </row>
    <row r="120" spans="1:23" ht="9" customHeight="1">
      <c r="A120" s="13" t="s">
        <v>116</v>
      </c>
      <c r="B120" s="37">
        <v>8.43</v>
      </c>
      <c r="C120" s="37">
        <v>4.471</v>
      </c>
      <c r="D120" s="37">
        <v>12.902</v>
      </c>
      <c r="E120" s="37">
        <v>32.95</v>
      </c>
      <c r="F120" s="37">
        <v>9.531</v>
      </c>
      <c r="G120" s="37">
        <v>42.482</v>
      </c>
      <c r="H120" s="37">
        <v>20.756</v>
      </c>
      <c r="I120" s="37">
        <v>5.184</v>
      </c>
      <c r="J120" s="37">
        <v>25.941</v>
      </c>
      <c r="K120" s="37">
        <v>206.083</v>
      </c>
      <c r="L120" s="37">
        <v>56.819</v>
      </c>
      <c r="M120" s="37">
        <v>262.902</v>
      </c>
      <c r="N120" s="37">
        <v>247.463</v>
      </c>
      <c r="O120" s="37">
        <v>70.822</v>
      </c>
      <c r="P120" s="37">
        <v>318.285</v>
      </c>
      <c r="R120" s="45"/>
      <c r="S120" s="45"/>
      <c r="T120" s="45"/>
      <c r="U120" s="20"/>
      <c r="V120" s="20"/>
      <c r="W120" s="20"/>
    </row>
    <row r="121" spans="1:23" ht="9" customHeight="1">
      <c r="A121" s="13" t="s">
        <v>117</v>
      </c>
      <c r="B121" s="37">
        <v>4.441</v>
      </c>
      <c r="C121" s="37">
        <v>1.122</v>
      </c>
      <c r="D121" s="37">
        <v>5.562</v>
      </c>
      <c r="E121" s="37">
        <v>23.180999999999997</v>
      </c>
      <c r="F121" s="37">
        <v>7.273</v>
      </c>
      <c r="G121" s="37">
        <v>30.453</v>
      </c>
      <c r="H121" s="37">
        <v>15.431</v>
      </c>
      <c r="I121" s="37">
        <v>3.398</v>
      </c>
      <c r="J121" s="37">
        <v>18.828</v>
      </c>
      <c r="K121" s="37">
        <v>107.365</v>
      </c>
      <c r="L121" s="37">
        <v>34.248</v>
      </c>
      <c r="M121" s="37">
        <v>141.613</v>
      </c>
      <c r="N121" s="37">
        <v>134.986</v>
      </c>
      <c r="O121" s="37">
        <v>42.642</v>
      </c>
      <c r="P121" s="37">
        <v>177.628</v>
      </c>
      <c r="R121" s="45"/>
      <c r="S121" s="45"/>
      <c r="T121" s="45"/>
      <c r="U121" s="20"/>
      <c r="V121" s="20"/>
      <c r="W121" s="20"/>
    </row>
    <row r="122" spans="1:23" ht="9" customHeight="1">
      <c r="A122" s="13" t="s">
        <v>118</v>
      </c>
      <c r="B122" s="37">
        <v>9.397</v>
      </c>
      <c r="C122" s="37">
        <v>2.14</v>
      </c>
      <c r="D122" s="37">
        <v>11.537</v>
      </c>
      <c r="E122" s="37">
        <v>11.964</v>
      </c>
      <c r="F122" s="37">
        <v>6.071999999999999</v>
      </c>
      <c r="G122" s="37">
        <v>18.036</v>
      </c>
      <c r="H122" s="37">
        <v>8.218</v>
      </c>
      <c r="I122" s="37">
        <v>2.518</v>
      </c>
      <c r="J122" s="37">
        <v>10.736</v>
      </c>
      <c r="K122" s="37">
        <v>57.729</v>
      </c>
      <c r="L122" s="37">
        <v>26.705</v>
      </c>
      <c r="M122" s="37">
        <v>84.434</v>
      </c>
      <c r="N122" s="37">
        <v>79.09</v>
      </c>
      <c r="O122" s="37">
        <v>34.917</v>
      </c>
      <c r="P122" s="37">
        <v>114.007</v>
      </c>
      <c r="R122" s="45"/>
      <c r="S122" s="45"/>
      <c r="T122" s="45"/>
      <c r="U122" s="20"/>
      <c r="V122" s="20"/>
      <c r="W122" s="20"/>
    </row>
    <row r="123" spans="1:23" ht="9" customHeight="1">
      <c r="A123" s="13" t="s">
        <v>119</v>
      </c>
      <c r="B123" s="37">
        <v>6.862</v>
      </c>
      <c r="C123" s="37">
        <v>2.082</v>
      </c>
      <c r="D123" s="37">
        <v>8.944</v>
      </c>
      <c r="E123" s="37">
        <v>10.04</v>
      </c>
      <c r="F123" s="37">
        <v>1.925</v>
      </c>
      <c r="G123" s="37">
        <v>11.966000000000001</v>
      </c>
      <c r="H123" s="37">
        <v>5.483</v>
      </c>
      <c r="I123" s="37">
        <v>1.205</v>
      </c>
      <c r="J123" s="37">
        <v>6.689</v>
      </c>
      <c r="K123" s="37">
        <v>37.276</v>
      </c>
      <c r="L123" s="37">
        <v>13.79</v>
      </c>
      <c r="M123" s="37">
        <v>51.066</v>
      </c>
      <c r="N123" s="37">
        <v>54.178</v>
      </c>
      <c r="O123" s="37">
        <v>17.798</v>
      </c>
      <c r="P123" s="37">
        <v>71.976</v>
      </c>
      <c r="R123" s="45"/>
      <c r="S123" s="45"/>
      <c r="T123" s="45"/>
      <c r="U123" s="20"/>
      <c r="V123" s="20"/>
      <c r="W123" s="20"/>
    </row>
    <row r="124" spans="1:23" ht="9" customHeight="1">
      <c r="A124" s="13" t="s">
        <v>120</v>
      </c>
      <c r="B124" s="37">
        <v>2.495</v>
      </c>
      <c r="C124" s="37">
        <v>0.814</v>
      </c>
      <c r="D124" s="37">
        <v>3.309</v>
      </c>
      <c r="E124" s="37">
        <v>5.537000000000001</v>
      </c>
      <c r="F124" s="37">
        <v>1.859</v>
      </c>
      <c r="G124" s="37">
        <v>7.396</v>
      </c>
      <c r="H124" s="37">
        <v>3.365</v>
      </c>
      <c r="I124" s="37">
        <v>1.092</v>
      </c>
      <c r="J124" s="37">
        <v>4.457</v>
      </c>
      <c r="K124" s="37">
        <v>26.441</v>
      </c>
      <c r="L124" s="37">
        <v>8.598</v>
      </c>
      <c r="M124" s="37">
        <v>35.039</v>
      </c>
      <c r="N124" s="37">
        <v>34.472</v>
      </c>
      <c r="O124" s="37">
        <v>11.271</v>
      </c>
      <c r="P124" s="37">
        <v>45.743</v>
      </c>
      <c r="R124" s="45"/>
      <c r="S124" s="45"/>
      <c r="T124" s="45"/>
      <c r="U124" s="20"/>
      <c r="V124" s="20"/>
      <c r="W124" s="20"/>
    </row>
    <row r="125" spans="1:23" s="22" customFormat="1" ht="9" customHeight="1">
      <c r="A125" s="13" t="s">
        <v>121</v>
      </c>
      <c r="B125" s="37">
        <v>14.015</v>
      </c>
      <c r="C125" s="37">
        <v>4.604</v>
      </c>
      <c r="D125" s="37">
        <v>18.619</v>
      </c>
      <c r="E125" s="37">
        <v>31.746000000000002</v>
      </c>
      <c r="F125" s="37">
        <v>11.083</v>
      </c>
      <c r="G125" s="37">
        <v>42.829</v>
      </c>
      <c r="H125" s="37">
        <v>23.228</v>
      </c>
      <c r="I125" s="37">
        <v>5.311</v>
      </c>
      <c r="J125" s="37">
        <v>28.539</v>
      </c>
      <c r="K125" s="37">
        <v>180.025</v>
      </c>
      <c r="L125" s="37">
        <v>56.246</v>
      </c>
      <c r="M125" s="37">
        <v>236.271</v>
      </c>
      <c r="N125" s="37">
        <v>225.785</v>
      </c>
      <c r="O125" s="37">
        <v>71.933</v>
      </c>
      <c r="P125" s="37">
        <v>297.718</v>
      </c>
      <c r="R125" s="109"/>
      <c r="S125" s="109"/>
      <c r="T125" s="109"/>
      <c r="U125" s="20"/>
      <c r="V125" s="20"/>
      <c r="W125" s="20"/>
    </row>
    <row r="126" spans="1:23" ht="9" customHeight="1">
      <c r="A126" s="13" t="s">
        <v>122</v>
      </c>
      <c r="B126" s="37">
        <v>13.224</v>
      </c>
      <c r="C126" s="37">
        <v>6.431</v>
      </c>
      <c r="D126" s="37">
        <v>19.655</v>
      </c>
      <c r="E126" s="37">
        <v>11.046</v>
      </c>
      <c r="F126" s="37">
        <v>2.6470000000000002</v>
      </c>
      <c r="G126" s="37">
        <v>13.693</v>
      </c>
      <c r="H126" s="37">
        <v>5.392</v>
      </c>
      <c r="I126" s="37">
        <v>1.217</v>
      </c>
      <c r="J126" s="37">
        <v>6.609</v>
      </c>
      <c r="K126" s="37">
        <v>48.568</v>
      </c>
      <c r="L126" s="37">
        <v>19.031</v>
      </c>
      <c r="M126" s="37">
        <v>67.599</v>
      </c>
      <c r="N126" s="37">
        <v>72.838</v>
      </c>
      <c r="O126" s="37">
        <v>28.109</v>
      </c>
      <c r="P126" s="37">
        <v>100.947</v>
      </c>
      <c r="R126" s="45"/>
      <c r="S126" s="45"/>
      <c r="T126" s="45"/>
      <c r="U126" s="20"/>
      <c r="V126" s="20"/>
      <c r="W126" s="20"/>
    </row>
    <row r="127" spans="1:23" ht="9" customHeight="1">
      <c r="A127" s="13" t="s">
        <v>123</v>
      </c>
      <c r="B127" s="37">
        <v>7</v>
      </c>
      <c r="C127" s="37">
        <v>1.991</v>
      </c>
      <c r="D127" s="37">
        <v>8.99</v>
      </c>
      <c r="E127" s="37">
        <v>16.424</v>
      </c>
      <c r="F127" s="37">
        <v>4.162</v>
      </c>
      <c r="G127" s="37">
        <v>20.586</v>
      </c>
      <c r="H127" s="37">
        <v>10.779</v>
      </c>
      <c r="I127" s="37">
        <v>1.372</v>
      </c>
      <c r="J127" s="37">
        <v>12.151</v>
      </c>
      <c r="K127" s="37">
        <v>64.725</v>
      </c>
      <c r="L127" s="37">
        <v>17.479</v>
      </c>
      <c r="M127" s="37">
        <v>82.204</v>
      </c>
      <c r="N127" s="37">
        <v>88.148</v>
      </c>
      <c r="O127" s="37">
        <v>23.632</v>
      </c>
      <c r="P127" s="37">
        <v>111.78</v>
      </c>
      <c r="R127" s="45"/>
      <c r="S127" s="45"/>
      <c r="T127" s="45"/>
      <c r="U127" s="20"/>
      <c r="V127" s="20"/>
      <c r="W127" s="20"/>
    </row>
    <row r="128" spans="1:23" ht="9" customHeight="1">
      <c r="A128" s="10" t="s">
        <v>124</v>
      </c>
      <c r="B128" s="121">
        <v>16.302</v>
      </c>
      <c r="C128" s="121">
        <v>21.616</v>
      </c>
      <c r="D128" s="121">
        <v>37.917</v>
      </c>
      <c r="E128" s="121">
        <v>61.035</v>
      </c>
      <c r="F128" s="121">
        <v>25.881</v>
      </c>
      <c r="G128" s="121">
        <v>86.916</v>
      </c>
      <c r="H128" s="121">
        <v>39.61</v>
      </c>
      <c r="I128" s="121">
        <v>10.125</v>
      </c>
      <c r="J128" s="121">
        <v>49.735</v>
      </c>
      <c r="K128" s="121">
        <v>339.026</v>
      </c>
      <c r="L128" s="121">
        <v>98.238</v>
      </c>
      <c r="M128" s="121">
        <v>437.264</v>
      </c>
      <c r="N128" s="121">
        <v>416.363</v>
      </c>
      <c r="O128" s="121">
        <v>145.734</v>
      </c>
      <c r="P128" s="121">
        <v>562.097</v>
      </c>
      <c r="R128" s="45"/>
      <c r="S128" s="45"/>
      <c r="T128" s="45"/>
      <c r="U128" s="20"/>
      <c r="V128" s="20"/>
      <c r="W128" s="20"/>
    </row>
    <row r="129" spans="1:23" ht="9" customHeight="1">
      <c r="A129" s="13" t="s">
        <v>125</v>
      </c>
      <c r="B129" s="37">
        <v>4.253</v>
      </c>
      <c r="C129" s="37">
        <v>5.497</v>
      </c>
      <c r="D129" s="37">
        <v>9.75</v>
      </c>
      <c r="E129" s="37">
        <v>9.831</v>
      </c>
      <c r="F129" s="37">
        <v>5.048</v>
      </c>
      <c r="G129" s="37">
        <v>14.879</v>
      </c>
      <c r="H129" s="37">
        <v>6.521</v>
      </c>
      <c r="I129" s="37">
        <v>1.915</v>
      </c>
      <c r="J129" s="37">
        <v>8.436</v>
      </c>
      <c r="K129" s="37">
        <v>64.13</v>
      </c>
      <c r="L129" s="37">
        <v>16.746</v>
      </c>
      <c r="M129" s="37">
        <v>80.876</v>
      </c>
      <c r="N129" s="37">
        <v>78.215</v>
      </c>
      <c r="O129" s="37">
        <v>27.29</v>
      </c>
      <c r="P129" s="37">
        <v>105.505</v>
      </c>
      <c r="R129" s="45"/>
      <c r="S129" s="45"/>
      <c r="T129" s="45"/>
      <c r="U129" s="20"/>
      <c r="V129" s="20"/>
      <c r="W129" s="20"/>
    </row>
    <row r="130" spans="1:23" ht="9" customHeight="1">
      <c r="A130" s="13" t="s">
        <v>126</v>
      </c>
      <c r="B130" s="37">
        <v>2.14</v>
      </c>
      <c r="C130" s="37">
        <v>5.035</v>
      </c>
      <c r="D130" s="37">
        <v>7.175</v>
      </c>
      <c r="E130" s="37">
        <v>7.023000000000001</v>
      </c>
      <c r="F130" s="37">
        <v>3.9290000000000003</v>
      </c>
      <c r="G130" s="37">
        <v>10.952</v>
      </c>
      <c r="H130" s="37">
        <v>5.288</v>
      </c>
      <c r="I130" s="37">
        <v>1.374</v>
      </c>
      <c r="J130" s="37">
        <v>6.662</v>
      </c>
      <c r="K130" s="37">
        <v>26.865</v>
      </c>
      <c r="L130" s="37">
        <v>9.234</v>
      </c>
      <c r="M130" s="37">
        <v>36.099</v>
      </c>
      <c r="N130" s="37">
        <v>36.028</v>
      </c>
      <c r="O130" s="37">
        <v>18.198</v>
      </c>
      <c r="P130" s="37">
        <v>54.226</v>
      </c>
      <c r="R130" s="45"/>
      <c r="S130" s="45"/>
      <c r="T130" s="45"/>
      <c r="U130" s="20"/>
      <c r="V130" s="20"/>
      <c r="W130" s="20"/>
    </row>
    <row r="131" spans="1:23" ht="9" customHeight="1">
      <c r="A131" s="13" t="s">
        <v>127</v>
      </c>
      <c r="B131" s="37">
        <v>2.955</v>
      </c>
      <c r="C131" s="37">
        <v>3.828</v>
      </c>
      <c r="D131" s="37">
        <v>6.784</v>
      </c>
      <c r="E131" s="37">
        <v>19.494</v>
      </c>
      <c r="F131" s="37">
        <v>6.481</v>
      </c>
      <c r="G131" s="37">
        <v>25.976999999999997</v>
      </c>
      <c r="H131" s="37">
        <v>10.052</v>
      </c>
      <c r="I131" s="37">
        <v>3.003</v>
      </c>
      <c r="J131" s="37">
        <v>13.056</v>
      </c>
      <c r="K131" s="37">
        <v>133.773</v>
      </c>
      <c r="L131" s="37">
        <v>39.281</v>
      </c>
      <c r="M131" s="37">
        <v>173.054</v>
      </c>
      <c r="N131" s="37">
        <v>156.223</v>
      </c>
      <c r="O131" s="37">
        <v>49.591</v>
      </c>
      <c r="P131" s="37">
        <v>205.814</v>
      </c>
      <c r="R131" s="45"/>
      <c r="S131" s="45"/>
      <c r="T131" s="45"/>
      <c r="U131" s="20"/>
      <c r="V131" s="20"/>
      <c r="W131" s="20"/>
    </row>
    <row r="132" spans="1:23" ht="9" customHeight="1">
      <c r="A132" s="13" t="s">
        <v>128</v>
      </c>
      <c r="B132" s="37">
        <v>2.732</v>
      </c>
      <c r="C132" s="37">
        <v>2.545</v>
      </c>
      <c r="D132" s="37">
        <v>5.278</v>
      </c>
      <c r="E132" s="37">
        <v>4.281</v>
      </c>
      <c r="F132" s="37">
        <v>2.1510000000000002</v>
      </c>
      <c r="G132" s="37">
        <v>6.431</v>
      </c>
      <c r="H132" s="37">
        <v>3.254</v>
      </c>
      <c r="I132" s="37">
        <v>0.212</v>
      </c>
      <c r="J132" s="37">
        <v>3.465</v>
      </c>
      <c r="K132" s="37">
        <v>34.047</v>
      </c>
      <c r="L132" s="37">
        <v>8.628</v>
      </c>
      <c r="M132" s="37">
        <v>42.675</v>
      </c>
      <c r="N132" s="37">
        <v>41.06</v>
      </c>
      <c r="O132" s="37">
        <v>13.324</v>
      </c>
      <c r="P132" s="37">
        <v>54.384</v>
      </c>
      <c r="R132" s="45"/>
      <c r="S132" s="45"/>
      <c r="T132" s="45"/>
      <c r="U132" s="20"/>
      <c r="V132" s="20"/>
      <c r="W132" s="20"/>
    </row>
    <row r="133" spans="1:23" ht="9" customHeight="1">
      <c r="A133" s="13" t="s">
        <v>149</v>
      </c>
      <c r="B133" s="37">
        <v>2.352</v>
      </c>
      <c r="C133" s="37">
        <v>1.26</v>
      </c>
      <c r="D133" s="37">
        <v>3.612</v>
      </c>
      <c r="E133" s="37">
        <v>6.12</v>
      </c>
      <c r="F133" s="37">
        <v>3.5010000000000003</v>
      </c>
      <c r="G133" s="37">
        <v>9.622</v>
      </c>
      <c r="H133" s="37">
        <v>4.55</v>
      </c>
      <c r="I133" s="37">
        <v>1.248</v>
      </c>
      <c r="J133" s="37">
        <v>5.799</v>
      </c>
      <c r="K133" s="37">
        <v>34.01</v>
      </c>
      <c r="L133" s="37">
        <v>10.257</v>
      </c>
      <c r="M133" s="37">
        <v>44.267</v>
      </c>
      <c r="N133" s="37">
        <v>42.483</v>
      </c>
      <c r="O133" s="37">
        <v>15.018</v>
      </c>
      <c r="P133" s="37">
        <v>57.501</v>
      </c>
      <c r="R133" s="45"/>
      <c r="S133" s="45"/>
      <c r="T133" s="45"/>
      <c r="U133" s="20"/>
      <c r="V133" s="20"/>
      <c r="W133" s="20"/>
    </row>
    <row r="134" spans="1:23" s="22" customFormat="1" ht="9" customHeight="1">
      <c r="A134" s="13" t="s">
        <v>150</v>
      </c>
      <c r="B134" s="37">
        <v>0.628</v>
      </c>
      <c r="C134" s="37">
        <v>0.548</v>
      </c>
      <c r="D134" s="37">
        <v>1.175</v>
      </c>
      <c r="E134" s="37">
        <v>2.606</v>
      </c>
      <c r="F134" s="37">
        <v>1.157</v>
      </c>
      <c r="G134" s="37">
        <v>3.761</v>
      </c>
      <c r="H134" s="37">
        <v>1.886</v>
      </c>
      <c r="I134" s="37">
        <v>0.602</v>
      </c>
      <c r="J134" s="37">
        <v>2.487</v>
      </c>
      <c r="K134" s="37">
        <v>10.594</v>
      </c>
      <c r="L134" s="37">
        <v>3.51</v>
      </c>
      <c r="M134" s="37">
        <v>14.104</v>
      </c>
      <c r="N134" s="37">
        <v>13.828</v>
      </c>
      <c r="O134" s="37">
        <v>5.214</v>
      </c>
      <c r="P134" s="37">
        <v>19.041</v>
      </c>
      <c r="R134" s="109"/>
      <c r="S134" s="109"/>
      <c r="T134" s="109"/>
      <c r="U134" s="20"/>
      <c r="V134" s="20"/>
      <c r="W134" s="20"/>
    </row>
    <row r="135" spans="1:16" ht="9" customHeight="1">
      <c r="A135" s="13" t="s">
        <v>151</v>
      </c>
      <c r="B135" s="37">
        <v>0.423</v>
      </c>
      <c r="C135" s="37">
        <v>1.829</v>
      </c>
      <c r="D135" s="37">
        <v>2.253</v>
      </c>
      <c r="E135" s="37">
        <v>4.235</v>
      </c>
      <c r="F135" s="37">
        <v>1.666</v>
      </c>
      <c r="G135" s="37">
        <v>5.901</v>
      </c>
      <c r="H135" s="37">
        <v>2.238</v>
      </c>
      <c r="I135" s="37">
        <v>0.718</v>
      </c>
      <c r="J135" s="37">
        <v>2.956</v>
      </c>
      <c r="K135" s="37">
        <v>15.677</v>
      </c>
      <c r="L135" s="37">
        <v>4.719</v>
      </c>
      <c r="M135" s="37">
        <v>20.396</v>
      </c>
      <c r="N135" s="37">
        <v>20.335</v>
      </c>
      <c r="O135" s="37">
        <v>8.215</v>
      </c>
      <c r="P135" s="37">
        <v>28.55</v>
      </c>
    </row>
    <row r="136" spans="1:16" ht="9" customHeight="1">
      <c r="A136" s="13" t="s">
        <v>152</v>
      </c>
      <c r="B136" s="37">
        <v>0.818</v>
      </c>
      <c r="C136" s="37">
        <v>1.073</v>
      </c>
      <c r="D136" s="37">
        <v>1.891</v>
      </c>
      <c r="E136" s="37">
        <v>7.446</v>
      </c>
      <c r="F136" s="37">
        <v>1.947</v>
      </c>
      <c r="G136" s="37">
        <v>9.393</v>
      </c>
      <c r="H136" s="37">
        <v>5.822</v>
      </c>
      <c r="I136" s="37">
        <v>1.053</v>
      </c>
      <c r="J136" s="37">
        <v>6.875</v>
      </c>
      <c r="K136" s="37">
        <v>19.929</v>
      </c>
      <c r="L136" s="37">
        <v>5.863</v>
      </c>
      <c r="M136" s="37">
        <v>25.792</v>
      </c>
      <c r="N136" s="37">
        <v>28.192</v>
      </c>
      <c r="O136" s="37">
        <v>8.884</v>
      </c>
      <c r="P136" s="37">
        <v>37.076</v>
      </c>
    </row>
    <row r="137" spans="1:16" ht="9" customHeight="1">
      <c r="A137" s="10" t="s">
        <v>129</v>
      </c>
      <c r="B137" s="121">
        <v>457.894</v>
      </c>
      <c r="C137" s="121">
        <v>426.106</v>
      </c>
      <c r="D137" s="121">
        <v>884</v>
      </c>
      <c r="E137" s="121">
        <v>4862.281</v>
      </c>
      <c r="F137" s="121">
        <v>1082.632</v>
      </c>
      <c r="G137" s="121">
        <v>5944.914</v>
      </c>
      <c r="H137" s="121">
        <v>4021.807</v>
      </c>
      <c r="I137" s="121">
        <v>519.38</v>
      </c>
      <c r="J137" s="121">
        <v>4541.187</v>
      </c>
      <c r="K137" s="121">
        <v>11990.274</v>
      </c>
      <c r="L137" s="121">
        <v>3938.65</v>
      </c>
      <c r="M137" s="121">
        <v>15928.924</v>
      </c>
      <c r="N137" s="121">
        <v>17310.45</v>
      </c>
      <c r="O137" s="121">
        <v>5447.388</v>
      </c>
      <c r="P137" s="121">
        <v>22757.838</v>
      </c>
    </row>
    <row r="138" spans="1:16" ht="4.5" customHeight="1">
      <c r="A138" s="98"/>
      <c r="B138" s="98"/>
      <c r="C138" s="98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98"/>
      <c r="P138" s="98"/>
    </row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14" right="0.12" top="0.9840277777777778" bottom="0.9840277777777778" header="0.49" footer="0.5118055555555556"/>
  <pageSetup horizontalDpi="600" verticalDpi="600" orientation="portrait" paperSize="9" scale="92" r:id="rId1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8"/>
  <sheetViews>
    <sheetView zoomScale="90" zoomScaleNormal="90" zoomScalePageLayoutView="0" workbookViewId="0" topLeftCell="A1">
      <pane ySplit="5" topLeftCell="A98" activePane="bottomLeft" state="frozen"/>
      <selection pane="topLeft" activeCell="A1" sqref="A1"/>
      <selection pane="bottomLeft" activeCell="B7" sqref="B7:G137"/>
    </sheetView>
  </sheetViews>
  <sheetFormatPr defaultColWidth="9.140625" defaultRowHeight="12.75"/>
  <cols>
    <col min="1" max="1" width="18.7109375" style="1" customWidth="1"/>
    <col min="2" max="2" width="9.28125" style="1" customWidth="1"/>
    <col min="3" max="3" width="9.421875" style="1" customWidth="1"/>
    <col min="4" max="4" width="11.8515625" style="1" customWidth="1"/>
    <col min="5" max="5" width="9.00390625" style="1" customWidth="1"/>
    <col min="6" max="6" width="9.421875" style="1" customWidth="1"/>
    <col min="7" max="7" width="12.00390625" style="35" customWidth="1"/>
    <col min="8" max="9" width="9.140625" style="1" customWidth="1"/>
    <col min="10" max="13" width="9.140625" style="35" customWidth="1"/>
    <col min="14" max="16384" width="9.140625" style="1" customWidth="1"/>
  </cols>
  <sheetData>
    <row r="1" ht="15" customHeight="1">
      <c r="A1" s="14" t="s">
        <v>143</v>
      </c>
    </row>
    <row r="2" ht="15" customHeight="1">
      <c r="A2" s="14" t="s">
        <v>190</v>
      </c>
    </row>
    <row r="3" spans="1:7" ht="5.25" customHeight="1">
      <c r="A3" s="15"/>
      <c r="B3" s="6"/>
      <c r="C3" s="6"/>
      <c r="D3" s="6"/>
      <c r="E3" s="6"/>
      <c r="F3" s="6"/>
      <c r="G3" s="38"/>
    </row>
    <row r="4" spans="1:7" ht="15" customHeight="1">
      <c r="A4" s="132" t="s">
        <v>3</v>
      </c>
      <c r="B4" s="133" t="s">
        <v>144</v>
      </c>
      <c r="C4" s="133"/>
      <c r="D4" s="133"/>
      <c r="E4" s="133" t="s">
        <v>145</v>
      </c>
      <c r="F4" s="133"/>
      <c r="G4" s="133"/>
    </row>
    <row r="5" spans="1:13" s="9" customFormat="1" ht="11.25" customHeight="1">
      <c r="A5" s="132"/>
      <c r="B5" s="23" t="s">
        <v>4</v>
      </c>
      <c r="C5" s="23" t="s">
        <v>0</v>
      </c>
      <c r="D5" s="23" t="s">
        <v>1</v>
      </c>
      <c r="E5" s="23" t="s">
        <v>4</v>
      </c>
      <c r="F5" s="23" t="s">
        <v>0</v>
      </c>
      <c r="G5" s="39" t="s">
        <v>1</v>
      </c>
      <c r="J5" s="29"/>
      <c r="K5" s="110"/>
      <c r="L5" s="110"/>
      <c r="M5" s="29"/>
    </row>
    <row r="6" spans="1:13" s="9" customFormat="1" ht="3.75" customHeight="1">
      <c r="A6" s="97"/>
      <c r="B6" s="99"/>
      <c r="C6" s="99"/>
      <c r="D6" s="99"/>
      <c r="E6" s="99"/>
      <c r="F6" s="99"/>
      <c r="G6" s="27"/>
      <c r="J6" s="29"/>
      <c r="K6" s="110"/>
      <c r="L6" s="110"/>
      <c r="M6" s="29"/>
    </row>
    <row r="7" spans="1:13" s="12" customFormat="1" ht="9" customHeight="1">
      <c r="A7" s="10" t="s">
        <v>8</v>
      </c>
      <c r="B7" s="121">
        <v>96.745</v>
      </c>
      <c r="C7" s="121">
        <v>90.004</v>
      </c>
      <c r="D7" s="121">
        <v>186.749</v>
      </c>
      <c r="E7" s="123">
        <v>8.843906804629603</v>
      </c>
      <c r="F7" s="123">
        <v>9.959797404592148</v>
      </c>
      <c r="G7" s="123">
        <v>9.348715201818191</v>
      </c>
      <c r="I7" s="111"/>
      <c r="J7" s="30"/>
      <c r="K7" s="34"/>
      <c r="L7" s="29"/>
      <c r="M7" s="29"/>
    </row>
    <row r="8" spans="1:13" s="12" customFormat="1" ht="9" customHeight="1">
      <c r="A8" s="13" t="s">
        <v>9</v>
      </c>
      <c r="B8" s="37">
        <v>56.062</v>
      </c>
      <c r="C8" s="37">
        <v>51.914</v>
      </c>
      <c r="D8" s="37">
        <v>107.976</v>
      </c>
      <c r="E8" s="124">
        <v>9.989860813380162</v>
      </c>
      <c r="F8" s="124">
        <v>10.932646524292782</v>
      </c>
      <c r="G8" s="124">
        <v>10.421981369463177</v>
      </c>
      <c r="I8" s="28"/>
      <c r="J8" s="30"/>
      <c r="K8" s="34"/>
      <c r="L8" s="36"/>
      <c r="M8" s="29"/>
    </row>
    <row r="9" spans="1:13" s="12" customFormat="1" ht="9" customHeight="1">
      <c r="A9" s="13" t="s">
        <v>10</v>
      </c>
      <c r="B9" s="37">
        <v>3.897</v>
      </c>
      <c r="C9" s="37">
        <v>3.097</v>
      </c>
      <c r="D9" s="37">
        <v>6.994</v>
      </c>
      <c r="E9" s="124">
        <v>9.268640742062075</v>
      </c>
      <c r="F9" s="124">
        <v>8.761953262038135</v>
      </c>
      <c r="G9" s="124">
        <v>9.03722655089093</v>
      </c>
      <c r="I9" s="28"/>
      <c r="J9" s="30"/>
      <c r="K9" s="34"/>
      <c r="L9" s="29"/>
      <c r="M9" s="29"/>
    </row>
    <row r="10" spans="1:13" s="12" customFormat="1" ht="9" customHeight="1">
      <c r="A10" s="13" t="s">
        <v>11</v>
      </c>
      <c r="B10" s="37">
        <v>7.688</v>
      </c>
      <c r="C10" s="37">
        <v>7.991</v>
      </c>
      <c r="D10" s="37">
        <v>15.679</v>
      </c>
      <c r="E10" s="124">
        <v>8.543931008423906</v>
      </c>
      <c r="F10" s="124">
        <v>10.480137444425502</v>
      </c>
      <c r="G10" s="124">
        <v>9.432055392796771</v>
      </c>
      <c r="I10" s="28"/>
      <c r="J10" s="30"/>
      <c r="K10" s="34"/>
      <c r="L10" s="36"/>
      <c r="M10" s="29"/>
    </row>
    <row r="11" spans="1:13" s="12" customFormat="1" ht="9" customHeight="1">
      <c r="A11" s="13" t="s">
        <v>12</v>
      </c>
      <c r="B11" s="37">
        <v>7.795</v>
      </c>
      <c r="C11" s="37">
        <v>9.589</v>
      </c>
      <c r="D11" s="37">
        <v>17.384</v>
      </c>
      <c r="E11" s="124">
        <v>5.017895766814296</v>
      </c>
      <c r="F11" s="124">
        <v>7.952726518764256</v>
      </c>
      <c r="G11" s="124">
        <v>6.300399755000561</v>
      </c>
      <c r="I11" s="28"/>
      <c r="J11" s="30"/>
      <c r="K11" s="34"/>
      <c r="L11" s="29"/>
      <c r="M11" s="29"/>
    </row>
    <row r="12" spans="1:13" s="12" customFormat="1" ht="9" customHeight="1">
      <c r="A12" s="13" t="s">
        <v>13</v>
      </c>
      <c r="B12" s="37">
        <v>4.059</v>
      </c>
      <c r="C12" s="37">
        <v>2.989</v>
      </c>
      <c r="D12" s="37">
        <v>7.048</v>
      </c>
      <c r="E12" s="124">
        <v>7.425633895576452</v>
      </c>
      <c r="F12" s="124">
        <v>7.062854442344045</v>
      </c>
      <c r="G12" s="124">
        <v>7.2673279577653584</v>
      </c>
      <c r="I12" s="28"/>
      <c r="J12" s="30"/>
      <c r="K12" s="34"/>
      <c r="L12" s="36"/>
      <c r="M12" s="29"/>
    </row>
    <row r="13" spans="1:13" s="12" customFormat="1" ht="9" customHeight="1">
      <c r="A13" s="13" t="s">
        <v>14</v>
      </c>
      <c r="B13" s="37">
        <v>10.544</v>
      </c>
      <c r="C13" s="37">
        <v>10.265</v>
      </c>
      <c r="D13" s="37">
        <v>20.809</v>
      </c>
      <c r="E13" s="124">
        <v>9.730078900013844</v>
      </c>
      <c r="F13" s="124">
        <v>12.08172969410214</v>
      </c>
      <c r="G13" s="124">
        <v>10.763572788214848</v>
      </c>
      <c r="I13" s="28"/>
      <c r="J13" s="30"/>
      <c r="K13" s="34"/>
      <c r="L13" s="29"/>
      <c r="M13" s="29"/>
    </row>
    <row r="14" spans="1:13" s="12" customFormat="1" ht="9" customHeight="1">
      <c r="A14" s="13" t="s">
        <v>15</v>
      </c>
      <c r="B14" s="37">
        <v>4.233</v>
      </c>
      <c r="C14" s="37">
        <v>2.043</v>
      </c>
      <c r="D14" s="37">
        <v>6.276</v>
      </c>
      <c r="E14" s="124">
        <v>9.876802463950721</v>
      </c>
      <c r="F14" s="124">
        <v>5.609247158310912</v>
      </c>
      <c r="G14" s="124">
        <v>7.916246215943492</v>
      </c>
      <c r="I14" s="28"/>
      <c r="J14" s="30"/>
      <c r="K14" s="34"/>
      <c r="L14" s="36"/>
      <c r="M14" s="29"/>
    </row>
    <row r="15" spans="1:13" s="12" customFormat="1" ht="9" customHeight="1">
      <c r="A15" s="13" t="s">
        <v>156</v>
      </c>
      <c r="B15" s="37">
        <v>2.466</v>
      </c>
      <c r="C15" s="37">
        <v>2.116</v>
      </c>
      <c r="D15" s="37">
        <v>4.582</v>
      </c>
      <c r="E15" s="124">
        <v>6.247466558573167</v>
      </c>
      <c r="F15" s="124">
        <v>6.422825921991198</v>
      </c>
      <c r="G15" s="124">
        <v>6.32724360302139</v>
      </c>
      <c r="I15" s="28"/>
      <c r="J15" s="30"/>
      <c r="K15" s="34"/>
      <c r="L15" s="36"/>
      <c r="M15" s="29"/>
    </row>
    <row r="16" spans="1:13" s="12" customFormat="1" ht="9" customHeight="1">
      <c r="A16" s="10" t="s">
        <v>16</v>
      </c>
      <c r="B16" s="121">
        <v>2.824</v>
      </c>
      <c r="C16" s="121">
        <v>2.345</v>
      </c>
      <c r="D16" s="121">
        <v>5.169</v>
      </c>
      <c r="E16" s="123">
        <v>8.815908594262165</v>
      </c>
      <c r="F16" s="123">
        <v>8.509017018034037</v>
      </c>
      <c r="G16" s="123">
        <v>8.673983084977849</v>
      </c>
      <c r="I16" s="111"/>
      <c r="J16" s="30"/>
      <c r="K16" s="34"/>
      <c r="L16" s="36"/>
      <c r="M16" s="29"/>
    </row>
    <row r="17" spans="1:13" s="12" customFormat="1" ht="9" customHeight="1">
      <c r="A17" s="13" t="s">
        <v>17</v>
      </c>
      <c r="B17" s="37">
        <v>2.824</v>
      </c>
      <c r="C17" s="37">
        <v>2.345</v>
      </c>
      <c r="D17" s="37">
        <v>5.169</v>
      </c>
      <c r="E17" s="124">
        <v>8.815908594262165</v>
      </c>
      <c r="F17" s="124">
        <v>8.509017018034037</v>
      </c>
      <c r="G17" s="124">
        <v>8.673983084977849</v>
      </c>
      <c r="I17" s="28"/>
      <c r="J17" s="30"/>
      <c r="K17" s="34"/>
      <c r="L17" s="36"/>
      <c r="M17" s="29"/>
    </row>
    <row r="18" spans="1:13" s="12" customFormat="1" ht="9" customHeight="1">
      <c r="A18" s="10" t="s">
        <v>18</v>
      </c>
      <c r="B18" s="121">
        <v>169.506</v>
      </c>
      <c r="C18" s="121">
        <v>176.234</v>
      </c>
      <c r="D18" s="121">
        <v>345.74</v>
      </c>
      <c r="E18" s="123">
        <v>6.44918035531253</v>
      </c>
      <c r="F18" s="123">
        <v>8.617357055016736</v>
      </c>
      <c r="G18" s="123">
        <v>7.39797823401568</v>
      </c>
      <c r="I18" s="104"/>
      <c r="J18" s="30"/>
      <c r="K18" s="34"/>
      <c r="L18" s="36"/>
      <c r="M18" s="29"/>
    </row>
    <row r="19" spans="1:13" s="12" customFormat="1" ht="9" customHeight="1">
      <c r="A19" s="13" t="s">
        <v>19</v>
      </c>
      <c r="B19" s="37">
        <v>13.853</v>
      </c>
      <c r="C19" s="37">
        <v>19.701</v>
      </c>
      <c r="D19" s="37">
        <v>33.554</v>
      </c>
      <c r="E19" s="124">
        <v>5.990667825620667</v>
      </c>
      <c r="F19" s="124">
        <v>10.97236996730734</v>
      </c>
      <c r="G19" s="124">
        <v>8.168084246605357</v>
      </c>
      <c r="I19" s="28"/>
      <c r="J19" s="30"/>
      <c r="K19" s="37"/>
      <c r="L19" s="37"/>
      <c r="M19" s="37"/>
    </row>
    <row r="20" spans="1:13" s="12" customFormat="1" ht="9" customHeight="1">
      <c r="A20" s="13" t="s">
        <v>20</v>
      </c>
      <c r="B20" s="37">
        <v>11.226</v>
      </c>
      <c r="C20" s="37">
        <v>9.541</v>
      </c>
      <c r="D20" s="37">
        <v>20.766</v>
      </c>
      <c r="E20" s="124">
        <v>7.145175765213573</v>
      </c>
      <c r="F20" s="124">
        <v>7.843314562867361</v>
      </c>
      <c r="G20" s="124">
        <v>7.449499026033426</v>
      </c>
      <c r="I20" s="28"/>
      <c r="J20" s="30"/>
      <c r="K20" s="37"/>
      <c r="L20" s="37"/>
      <c r="M20" s="37"/>
    </row>
    <row r="21" spans="1:13" s="12" customFormat="1" ht="9" customHeight="1">
      <c r="A21" s="13" t="s">
        <v>21</v>
      </c>
      <c r="B21" s="37">
        <v>2.658</v>
      </c>
      <c r="C21" s="37">
        <v>3.428</v>
      </c>
      <c r="D21" s="37">
        <v>6.086</v>
      </c>
      <c r="E21" s="124">
        <v>5.464750508850921</v>
      </c>
      <c r="F21" s="124">
        <v>9.585861692905679</v>
      </c>
      <c r="G21" s="124">
        <v>7.21090047393365</v>
      </c>
      <c r="I21" s="28"/>
      <c r="J21" s="30"/>
      <c r="K21" s="37"/>
      <c r="L21" s="37"/>
      <c r="M21" s="37"/>
    </row>
    <row r="22" spans="1:13" s="12" customFormat="1" ht="9" customHeight="1">
      <c r="A22" s="13" t="s">
        <v>22</v>
      </c>
      <c r="B22" s="37">
        <v>59.534</v>
      </c>
      <c r="C22" s="37">
        <v>56.72</v>
      </c>
      <c r="D22" s="37">
        <v>116.254</v>
      </c>
      <c r="E22" s="124">
        <v>7.036209282728348</v>
      </c>
      <c r="F22" s="124">
        <v>8.070816003323946</v>
      </c>
      <c r="G22" s="124">
        <v>7.505642757901152</v>
      </c>
      <c r="I22" s="28"/>
      <c r="J22" s="30"/>
      <c r="K22" s="37"/>
      <c r="L22" s="37"/>
      <c r="M22" s="37"/>
    </row>
    <row r="23" spans="1:13" s="12" customFormat="1" ht="9" customHeight="1">
      <c r="A23" s="13" t="s">
        <v>23</v>
      </c>
      <c r="B23" s="37">
        <v>11.578</v>
      </c>
      <c r="C23" s="37">
        <v>14.743</v>
      </c>
      <c r="D23" s="37">
        <v>26.321</v>
      </c>
      <c r="E23" s="124">
        <v>3.9756202249120096</v>
      </c>
      <c r="F23" s="124">
        <v>7.183682617953603</v>
      </c>
      <c r="G23" s="124">
        <v>5.301811047571472</v>
      </c>
      <c r="I23" s="28"/>
      <c r="J23" s="30"/>
      <c r="K23" s="37"/>
      <c r="L23" s="37"/>
      <c r="M23" s="37"/>
    </row>
    <row r="24" spans="1:13" s="12" customFormat="1" ht="9" customHeight="1">
      <c r="A24" s="13" t="s">
        <v>24</v>
      </c>
      <c r="B24" s="37">
        <v>22.934</v>
      </c>
      <c r="C24" s="37">
        <v>26.531</v>
      </c>
      <c r="D24" s="37">
        <v>49.464</v>
      </c>
      <c r="E24" s="124">
        <v>6.903028314636502</v>
      </c>
      <c r="F24" s="124">
        <v>10.808069286360265</v>
      </c>
      <c r="G24" s="124">
        <v>8.562170246354535</v>
      </c>
      <c r="I24" s="28"/>
      <c r="J24" s="30"/>
      <c r="K24" s="37"/>
      <c r="L24" s="37"/>
      <c r="M24" s="37"/>
    </row>
    <row r="25" spans="1:13" s="12" customFormat="1" ht="9" customHeight="1">
      <c r="A25" s="13" t="s">
        <v>25</v>
      </c>
      <c r="B25" s="37">
        <v>8.897</v>
      </c>
      <c r="C25" s="37">
        <v>8.112</v>
      </c>
      <c r="D25" s="37">
        <v>17.009</v>
      </c>
      <c r="E25" s="124">
        <v>6.325765924619793</v>
      </c>
      <c r="F25" s="124">
        <v>7.542187717911767</v>
      </c>
      <c r="G25" s="124">
        <v>6.85288595579407</v>
      </c>
      <c r="I25" s="28"/>
      <c r="J25" s="30"/>
      <c r="K25" s="37"/>
      <c r="L25" s="37"/>
      <c r="M25" s="37"/>
    </row>
    <row r="26" spans="1:13" s="12" customFormat="1" ht="9" customHeight="1">
      <c r="A26" s="13" t="s">
        <v>26</v>
      </c>
      <c r="B26" s="37">
        <v>6.642</v>
      </c>
      <c r="C26" s="37">
        <v>5.454</v>
      </c>
      <c r="D26" s="37">
        <v>12.097</v>
      </c>
      <c r="E26" s="124">
        <v>7.143394887127479</v>
      </c>
      <c r="F26" s="124">
        <v>7.806819157768172</v>
      </c>
      <c r="G26" s="124">
        <v>7.428536338235745</v>
      </c>
      <c r="I26" s="28"/>
      <c r="J26" s="30"/>
      <c r="K26" s="37"/>
      <c r="L26" s="37"/>
      <c r="M26" s="37"/>
    </row>
    <row r="27" spans="1:13" s="12" customFormat="1" ht="9" customHeight="1">
      <c r="A27" s="13" t="s">
        <v>27</v>
      </c>
      <c r="B27" s="37">
        <v>8.716</v>
      </c>
      <c r="C27" s="37">
        <v>8.235</v>
      </c>
      <c r="D27" s="37">
        <v>16.951</v>
      </c>
      <c r="E27" s="124">
        <v>7.760386060508931</v>
      </c>
      <c r="F27" s="124">
        <v>10.03203917794535</v>
      </c>
      <c r="G27" s="124">
        <v>8.719605351824324</v>
      </c>
      <c r="I27" s="28"/>
      <c r="J27" s="30"/>
      <c r="K27" s="37"/>
      <c r="L27" s="37"/>
      <c r="M27" s="37"/>
    </row>
    <row r="28" spans="1:13" s="12" customFormat="1" ht="9" customHeight="1">
      <c r="A28" s="13" t="s">
        <v>28</v>
      </c>
      <c r="B28" s="37">
        <v>4.216</v>
      </c>
      <c r="C28" s="37">
        <v>5.102</v>
      </c>
      <c r="D28" s="37">
        <v>9.318</v>
      </c>
      <c r="E28" s="124">
        <v>4.64941882264717</v>
      </c>
      <c r="F28" s="124">
        <v>7.424762791780664</v>
      </c>
      <c r="G28" s="124">
        <v>5.845927989309443</v>
      </c>
      <c r="I28" s="28"/>
      <c r="J28" s="30"/>
      <c r="K28" s="37"/>
      <c r="L28" s="37"/>
      <c r="M28" s="37"/>
    </row>
    <row r="29" spans="1:13" s="12" customFormat="1" ht="9" customHeight="1">
      <c r="A29" s="13" t="s">
        <v>29</v>
      </c>
      <c r="B29" s="37">
        <v>3.797</v>
      </c>
      <c r="C29" s="37">
        <v>4.378</v>
      </c>
      <c r="D29" s="37">
        <v>8.175</v>
      </c>
      <c r="E29" s="124">
        <v>6.064429573078214</v>
      </c>
      <c r="F29" s="124">
        <v>9.20579515108186</v>
      </c>
      <c r="G29" s="124">
        <v>7.4204850773364335</v>
      </c>
      <c r="I29" s="28"/>
      <c r="J29" s="30"/>
      <c r="K29" s="37"/>
      <c r="L29" s="37"/>
      <c r="M29" s="37"/>
    </row>
    <row r="30" spans="1:13" s="12" customFormat="1" ht="9" customHeight="1">
      <c r="A30" s="13" t="s">
        <v>153</v>
      </c>
      <c r="B30" s="37">
        <v>15.455</v>
      </c>
      <c r="C30" s="37">
        <v>14.29</v>
      </c>
      <c r="D30" s="37">
        <v>29.744</v>
      </c>
      <c r="E30" s="124">
        <v>6.944694082967862</v>
      </c>
      <c r="F30" s="124">
        <v>7.988059834984236</v>
      </c>
      <c r="G30" s="124">
        <v>7.4094371677536035</v>
      </c>
      <c r="I30" s="104"/>
      <c r="J30" s="30"/>
      <c r="K30" s="37"/>
      <c r="L30" s="37"/>
      <c r="M30" s="37"/>
    </row>
    <row r="31" spans="1:13" s="12" customFormat="1" ht="9" customHeight="1">
      <c r="A31" s="10" t="s">
        <v>30</v>
      </c>
      <c r="B31" s="121">
        <v>14.069</v>
      </c>
      <c r="C31" s="121">
        <v>12.557</v>
      </c>
      <c r="D31" s="121">
        <v>26.627</v>
      </c>
      <c r="E31" s="123">
        <v>5.015167772315874</v>
      </c>
      <c r="F31" s="123">
        <v>5.520312657988562</v>
      </c>
      <c r="G31" s="123">
        <v>5.241545751074312</v>
      </c>
      <c r="I31" s="28"/>
      <c r="J31" s="30"/>
      <c r="K31" s="37"/>
      <c r="L31" s="37"/>
      <c r="M31" s="37"/>
    </row>
    <row r="32" spans="1:13" s="12" customFormat="1" ht="9" customHeight="1">
      <c r="A32" s="13" t="s">
        <v>31</v>
      </c>
      <c r="B32" s="37">
        <v>4.89</v>
      </c>
      <c r="C32" s="37">
        <v>4.761</v>
      </c>
      <c r="D32" s="37">
        <v>9.651</v>
      </c>
      <c r="E32" s="124">
        <v>3.435581097980806</v>
      </c>
      <c r="F32" s="124">
        <v>4.053329246801012</v>
      </c>
      <c r="G32" s="124">
        <v>3.71488069347519</v>
      </c>
      <c r="I32" s="28"/>
      <c r="J32" s="30"/>
      <c r="K32" s="37"/>
      <c r="L32" s="37"/>
      <c r="M32" s="37"/>
    </row>
    <row r="33" spans="1:13" s="12" customFormat="1" ht="9" customHeight="1">
      <c r="A33" s="13" t="s">
        <v>32</v>
      </c>
      <c r="B33" s="37">
        <v>9.179</v>
      </c>
      <c r="C33" s="37">
        <v>7.796</v>
      </c>
      <c r="D33" s="37">
        <v>16.975</v>
      </c>
      <c r="E33" s="124">
        <v>6.64211181382694</v>
      </c>
      <c r="F33" s="124">
        <v>7.0865640708656406</v>
      </c>
      <c r="G33" s="124">
        <v>6.8391047722648635</v>
      </c>
      <c r="I33" s="111"/>
      <c r="J33" s="30"/>
      <c r="K33" s="37"/>
      <c r="L33" s="37"/>
      <c r="M33" s="37"/>
    </row>
    <row r="34" spans="1:13" s="12" customFormat="1" ht="9" customHeight="1">
      <c r="A34" s="10" t="s">
        <v>33</v>
      </c>
      <c r="B34" s="121">
        <v>71.959</v>
      </c>
      <c r="C34" s="121">
        <v>79.144</v>
      </c>
      <c r="D34" s="121">
        <v>151.103</v>
      </c>
      <c r="E34" s="123">
        <v>5.632441309005064</v>
      </c>
      <c r="F34" s="123">
        <v>8.28969956856777</v>
      </c>
      <c r="G34" s="123">
        <v>6.768913608695574</v>
      </c>
      <c r="I34" s="28"/>
      <c r="J34" s="30"/>
      <c r="K34" s="37"/>
      <c r="L34" s="37"/>
      <c r="M34" s="37"/>
    </row>
    <row r="35" spans="1:13" s="12" customFormat="1" ht="9" customHeight="1">
      <c r="A35" s="13" t="s">
        <v>34</v>
      </c>
      <c r="B35" s="37">
        <v>12.099</v>
      </c>
      <c r="C35" s="37">
        <v>10.467</v>
      </c>
      <c r="D35" s="37">
        <v>22.566</v>
      </c>
      <c r="E35" s="124">
        <v>4.919332541838113</v>
      </c>
      <c r="F35" s="124">
        <v>5.943815694580889</v>
      </c>
      <c r="G35" s="124">
        <v>5.346797868483842</v>
      </c>
      <c r="I35" s="28"/>
      <c r="J35" s="30"/>
      <c r="K35" s="37"/>
      <c r="L35" s="37"/>
      <c r="M35" s="37"/>
    </row>
    <row r="36" spans="1:13" s="12" customFormat="1" ht="9" customHeight="1">
      <c r="A36" s="13" t="s">
        <v>35</v>
      </c>
      <c r="B36" s="37">
        <v>11.671</v>
      </c>
      <c r="C36" s="37">
        <v>12.609</v>
      </c>
      <c r="D36" s="37">
        <v>24.28</v>
      </c>
      <c r="E36" s="124">
        <v>5.14335827670395</v>
      </c>
      <c r="F36" s="124">
        <v>7.5590352922838955</v>
      </c>
      <c r="G36" s="124">
        <v>6.166803396313633</v>
      </c>
      <c r="I36" s="28"/>
      <c r="J36" s="30"/>
      <c r="K36" s="37"/>
      <c r="L36" s="37"/>
      <c r="M36" s="37"/>
    </row>
    <row r="37" spans="1:13" s="12" customFormat="1" ht="9" customHeight="1">
      <c r="A37" s="13" t="s">
        <v>36</v>
      </c>
      <c r="B37" s="37">
        <v>2.604</v>
      </c>
      <c r="C37" s="37">
        <v>3.398</v>
      </c>
      <c r="D37" s="37">
        <v>6.002</v>
      </c>
      <c r="E37" s="124">
        <v>4.994342047219932</v>
      </c>
      <c r="F37" s="124">
        <v>7.618321637558012</v>
      </c>
      <c r="G37" s="124">
        <v>6.204130574104319</v>
      </c>
      <c r="I37" s="28"/>
      <c r="J37" s="30"/>
      <c r="K37" s="37"/>
      <c r="L37" s="37"/>
      <c r="M37" s="37"/>
    </row>
    <row r="38" spans="1:13" s="12" customFormat="1" ht="9" customHeight="1">
      <c r="A38" s="13" t="s">
        <v>37</v>
      </c>
      <c r="B38" s="37">
        <v>11.631</v>
      </c>
      <c r="C38" s="37">
        <v>17.091</v>
      </c>
      <c r="D38" s="37">
        <v>28.722</v>
      </c>
      <c r="E38" s="124">
        <v>5.052146000112937</v>
      </c>
      <c r="F38" s="124">
        <v>9.474051818756307</v>
      </c>
      <c r="G38" s="124">
        <v>6.994839473280455</v>
      </c>
      <c r="I38" s="28"/>
      <c r="J38" s="30"/>
      <c r="K38" s="37"/>
      <c r="L38" s="37"/>
      <c r="M38" s="37"/>
    </row>
    <row r="39" spans="1:13" s="12" customFormat="1" ht="9" customHeight="1">
      <c r="A39" s="13" t="s">
        <v>38</v>
      </c>
      <c r="B39" s="37">
        <v>12.172</v>
      </c>
      <c r="C39" s="37">
        <v>14.295</v>
      </c>
      <c r="D39" s="37">
        <v>26.468</v>
      </c>
      <c r="E39" s="124">
        <v>5.613407244117729</v>
      </c>
      <c r="F39" s="124">
        <v>8.738202357083477</v>
      </c>
      <c r="G39" s="124">
        <v>6.957390321478327</v>
      </c>
      <c r="I39" s="28"/>
      <c r="J39" s="30"/>
      <c r="K39" s="37"/>
      <c r="L39" s="37"/>
      <c r="M39" s="37"/>
    </row>
    <row r="40" spans="1:13" s="12" customFormat="1" ht="9" customHeight="1">
      <c r="A40" s="13" t="s">
        <v>39</v>
      </c>
      <c r="B40" s="37">
        <v>17.89</v>
      </c>
      <c r="C40" s="37">
        <v>15.848</v>
      </c>
      <c r="D40" s="37">
        <v>33.738</v>
      </c>
      <c r="E40" s="124">
        <v>7.3980952696024715</v>
      </c>
      <c r="F40" s="124">
        <v>8.844835861545501</v>
      </c>
      <c r="G40" s="124">
        <v>8.013833827794498</v>
      </c>
      <c r="I40" s="28"/>
      <c r="J40" s="30"/>
      <c r="K40" s="37"/>
      <c r="L40" s="37"/>
      <c r="M40" s="37"/>
    </row>
    <row r="41" spans="1:13" s="12" customFormat="1" ht="9" customHeight="1">
      <c r="A41" s="13" t="s">
        <v>40</v>
      </c>
      <c r="B41" s="37">
        <v>3.892</v>
      </c>
      <c r="C41" s="37">
        <v>5.434</v>
      </c>
      <c r="D41" s="37">
        <v>9.327</v>
      </c>
      <c r="E41" s="124">
        <v>6.109410564319911</v>
      </c>
      <c r="F41" s="124">
        <v>12.336541954231748</v>
      </c>
      <c r="G41" s="124">
        <v>8.6558271618687</v>
      </c>
      <c r="I41" s="111"/>
      <c r="J41" s="30"/>
      <c r="K41" s="37"/>
      <c r="L41" s="37"/>
      <c r="M41" s="37"/>
    </row>
    <row r="42" spans="1:13" s="12" customFormat="1" ht="9" customHeight="1">
      <c r="A42" s="10" t="s">
        <v>41</v>
      </c>
      <c r="B42" s="121">
        <v>17.864</v>
      </c>
      <c r="C42" s="121">
        <v>22.773</v>
      </c>
      <c r="D42" s="121">
        <v>40.637</v>
      </c>
      <c r="E42" s="123">
        <v>5.977680737506065</v>
      </c>
      <c r="F42" s="123">
        <v>9.471661543964432</v>
      </c>
      <c r="G42" s="123">
        <v>7.535445540148124</v>
      </c>
      <c r="I42" s="28"/>
      <c r="J42" s="30"/>
      <c r="K42" s="37"/>
      <c r="L42" s="37"/>
      <c r="M42" s="37"/>
    </row>
    <row r="43" spans="1:13" s="12" customFormat="1" ht="9" customHeight="1">
      <c r="A43" s="13" t="s">
        <v>42</v>
      </c>
      <c r="B43" s="37">
        <v>6.48</v>
      </c>
      <c r="C43" s="37">
        <v>9.503</v>
      </c>
      <c r="D43" s="37">
        <v>15.983</v>
      </c>
      <c r="E43" s="124">
        <v>5.102563093035159</v>
      </c>
      <c r="F43" s="124">
        <v>9.167116839018368</v>
      </c>
      <c r="G43" s="124">
        <v>6.92924651001474</v>
      </c>
      <c r="I43" s="28"/>
      <c r="J43" s="30"/>
      <c r="K43" s="37"/>
      <c r="L43" s="37"/>
      <c r="M43" s="37"/>
    </row>
    <row r="44" spans="1:13" s="12" customFormat="1" ht="9" customHeight="1">
      <c r="A44" s="13" t="s">
        <v>43</v>
      </c>
      <c r="B44" s="37">
        <v>2.393</v>
      </c>
      <c r="C44" s="37">
        <v>3.099</v>
      </c>
      <c r="D44" s="37">
        <v>5.492</v>
      </c>
      <c r="E44" s="124">
        <v>6.851040682527413</v>
      </c>
      <c r="F44" s="124">
        <v>12.765694513099357</v>
      </c>
      <c r="G44" s="124">
        <v>9.276243560510093</v>
      </c>
      <c r="I44" s="28"/>
      <c r="J44" s="30"/>
      <c r="K44" s="37"/>
      <c r="L44" s="37"/>
      <c r="M44" s="37"/>
    </row>
    <row r="45" spans="1:13" s="12" customFormat="1" ht="9" customHeight="1">
      <c r="A45" s="13" t="s">
        <v>44</v>
      </c>
      <c r="B45" s="37">
        <v>3.847</v>
      </c>
      <c r="C45" s="37">
        <v>4.5</v>
      </c>
      <c r="D45" s="37">
        <v>8.346</v>
      </c>
      <c r="E45" s="124">
        <v>7.047852850652206</v>
      </c>
      <c r="F45" s="124">
        <v>9.367974019485386</v>
      </c>
      <c r="G45" s="124">
        <v>8.13307606852599</v>
      </c>
      <c r="I45" s="28"/>
      <c r="J45" s="30"/>
      <c r="K45" s="37"/>
      <c r="L45" s="37"/>
      <c r="M45" s="37"/>
    </row>
    <row r="46" spans="1:13" s="12" customFormat="1" ht="9" customHeight="1">
      <c r="A46" s="13" t="s">
        <v>45</v>
      </c>
      <c r="B46" s="37">
        <v>5.144</v>
      </c>
      <c r="C46" s="37">
        <v>5.671</v>
      </c>
      <c r="D46" s="37">
        <v>10.815</v>
      </c>
      <c r="E46" s="124">
        <v>6.247495050827696</v>
      </c>
      <c r="F46" s="124">
        <v>8.798113470996167</v>
      </c>
      <c r="G46" s="124">
        <v>7.367517524677607</v>
      </c>
      <c r="I46" s="111"/>
      <c r="J46" s="30"/>
      <c r="K46" s="37"/>
      <c r="L46" s="37"/>
      <c r="M46" s="37"/>
    </row>
    <row r="47" spans="1:13" s="12" customFormat="1" ht="9" customHeight="1">
      <c r="A47" s="10" t="s">
        <v>46</v>
      </c>
      <c r="B47" s="121">
        <v>31.275</v>
      </c>
      <c r="C47" s="121">
        <v>34.488</v>
      </c>
      <c r="D47" s="121">
        <v>65.763</v>
      </c>
      <c r="E47" s="123">
        <v>8.317288258196283</v>
      </c>
      <c r="F47" s="123">
        <v>11.523310245281317</v>
      </c>
      <c r="G47" s="123">
        <v>9.738151049957576</v>
      </c>
      <c r="I47" s="28"/>
      <c r="J47" s="30"/>
      <c r="K47" s="37"/>
      <c r="L47" s="37"/>
      <c r="M47" s="37"/>
    </row>
    <row r="48" spans="1:13" s="12" customFormat="1" ht="9" customHeight="1">
      <c r="A48" s="13" t="s">
        <v>47</v>
      </c>
      <c r="B48" s="37">
        <v>6.808</v>
      </c>
      <c r="C48" s="37">
        <v>4.982</v>
      </c>
      <c r="D48" s="37">
        <v>11.79</v>
      </c>
      <c r="E48" s="124">
        <v>13.262165426423032</v>
      </c>
      <c r="F48" s="124">
        <v>12.64595390394964</v>
      </c>
      <c r="G48" s="124">
        <v>12.994456139577432</v>
      </c>
      <c r="I48" s="28"/>
      <c r="J48" s="30"/>
      <c r="K48" s="37"/>
      <c r="L48" s="37"/>
      <c r="M48" s="37"/>
    </row>
    <row r="49" spans="1:13" s="12" customFormat="1" ht="9" customHeight="1">
      <c r="A49" s="13" t="s">
        <v>48</v>
      </c>
      <c r="B49" s="37">
        <v>3.813</v>
      </c>
      <c r="C49" s="37">
        <v>3.72</v>
      </c>
      <c r="D49" s="37">
        <v>7.534</v>
      </c>
      <c r="E49" s="124">
        <v>5.574724407146409</v>
      </c>
      <c r="F49" s="124">
        <v>7.444913643004384</v>
      </c>
      <c r="G49" s="124">
        <v>6.365003463832519</v>
      </c>
      <c r="I49" s="28"/>
      <c r="J49" s="30"/>
      <c r="K49" s="37"/>
      <c r="L49" s="37"/>
      <c r="M49" s="37"/>
    </row>
    <row r="50" spans="1:13" s="12" customFormat="1" ht="9" customHeight="1">
      <c r="A50" s="13" t="s">
        <v>49</v>
      </c>
      <c r="B50" s="37">
        <v>16.251</v>
      </c>
      <c r="C50" s="37">
        <v>20.226</v>
      </c>
      <c r="D50" s="37">
        <v>36.477</v>
      </c>
      <c r="E50" s="124">
        <v>8.046842118293679</v>
      </c>
      <c r="F50" s="124">
        <v>12.167844788690028</v>
      </c>
      <c r="G50" s="124">
        <v>9.90738225867782</v>
      </c>
      <c r="I50" s="28"/>
      <c r="J50" s="30"/>
      <c r="K50" s="37"/>
      <c r="L50" s="37"/>
      <c r="M50" s="37"/>
    </row>
    <row r="51" spans="1:13" s="12" customFormat="1" ht="9" customHeight="1">
      <c r="A51" s="13" t="s">
        <v>50</v>
      </c>
      <c r="B51" s="37">
        <v>4.402</v>
      </c>
      <c r="C51" s="37">
        <v>5.56</v>
      </c>
      <c r="D51" s="37">
        <v>9.962</v>
      </c>
      <c r="E51" s="124">
        <v>8.101591975706267</v>
      </c>
      <c r="F51" s="124">
        <v>12.722820988078077</v>
      </c>
      <c r="G51" s="124">
        <v>10.161573299604227</v>
      </c>
      <c r="I51" s="111"/>
      <c r="J51" s="30"/>
      <c r="K51" s="37"/>
      <c r="L51" s="37"/>
      <c r="M51" s="37"/>
    </row>
    <row r="52" spans="1:13" s="12" customFormat="1" ht="9" customHeight="1">
      <c r="A52" s="10" t="s">
        <v>51</v>
      </c>
      <c r="B52" s="121">
        <v>69.247</v>
      </c>
      <c r="C52" s="121">
        <v>77.522</v>
      </c>
      <c r="D52" s="121">
        <v>146.769</v>
      </c>
      <c r="E52" s="123">
        <v>6.031107054392926</v>
      </c>
      <c r="F52" s="123">
        <v>8.027162421589114</v>
      </c>
      <c r="G52" s="123">
        <v>6.943010818814425</v>
      </c>
      <c r="I52" s="28"/>
      <c r="J52" s="30"/>
      <c r="K52" s="37"/>
      <c r="L52" s="37"/>
      <c r="M52" s="37"/>
    </row>
    <row r="53" spans="1:13" s="12" customFormat="1" ht="9" customHeight="1">
      <c r="A53" s="13" t="s">
        <v>52</v>
      </c>
      <c r="B53" s="37">
        <v>4.895</v>
      </c>
      <c r="C53" s="37">
        <v>5.031</v>
      </c>
      <c r="D53" s="37">
        <v>9.926</v>
      </c>
      <c r="E53" s="124">
        <v>6.644225157113189</v>
      </c>
      <c r="F53" s="124">
        <v>8.660997107836385</v>
      </c>
      <c r="G53" s="124">
        <v>7.533336875099613</v>
      </c>
      <c r="I53" s="28"/>
      <c r="J53" s="30"/>
      <c r="K53" s="37"/>
      <c r="L53" s="37"/>
      <c r="M53" s="37"/>
    </row>
    <row r="54" spans="1:13" s="12" customFormat="1" ht="9" customHeight="1">
      <c r="A54" s="13" t="s">
        <v>53</v>
      </c>
      <c r="B54" s="37">
        <v>6.508</v>
      </c>
      <c r="C54" s="37">
        <v>7.546</v>
      </c>
      <c r="D54" s="37">
        <v>14.054</v>
      </c>
      <c r="E54" s="124">
        <v>5.539760636033981</v>
      </c>
      <c r="F54" s="124">
        <v>7.726807290600041</v>
      </c>
      <c r="G54" s="124">
        <v>6.532551199695079</v>
      </c>
      <c r="I54" s="28"/>
      <c r="J54" s="30"/>
      <c r="K54" s="37"/>
      <c r="L54" s="37"/>
      <c r="M54" s="37"/>
    </row>
    <row r="55" spans="1:13" s="12" customFormat="1" ht="9" customHeight="1">
      <c r="A55" s="13" t="s">
        <v>54</v>
      </c>
      <c r="B55" s="37">
        <v>5.982</v>
      </c>
      <c r="C55" s="37">
        <v>5.813</v>
      </c>
      <c r="D55" s="37">
        <v>11.795</v>
      </c>
      <c r="E55" s="124">
        <v>4.316982874957603</v>
      </c>
      <c r="F55" s="124">
        <v>5.225309446546873</v>
      </c>
      <c r="G55" s="124">
        <v>4.721475005604125</v>
      </c>
      <c r="I55" s="28"/>
      <c r="J55" s="30"/>
      <c r="K55" s="37"/>
      <c r="L55" s="37"/>
      <c r="M55" s="37"/>
    </row>
    <row r="56" spans="1:13" s="12" customFormat="1" ht="9" customHeight="1">
      <c r="A56" s="13" t="s">
        <v>55</v>
      </c>
      <c r="B56" s="37">
        <v>10.228</v>
      </c>
      <c r="C56" s="37">
        <v>12.158</v>
      </c>
      <c r="D56" s="37">
        <v>22.387</v>
      </c>
      <c r="E56" s="124">
        <v>5.5005216568251</v>
      </c>
      <c r="F56" s="124">
        <v>8.02518845133269</v>
      </c>
      <c r="G56" s="124">
        <v>6.6342663248825735</v>
      </c>
      <c r="I56" s="28"/>
      <c r="J56" s="30"/>
      <c r="K56" s="37"/>
      <c r="L56" s="37"/>
      <c r="M56" s="37"/>
    </row>
    <row r="57" spans="1:13" s="12" customFormat="1" ht="9" customHeight="1">
      <c r="A57" s="13" t="s">
        <v>56</v>
      </c>
      <c r="B57" s="37">
        <v>12.862</v>
      </c>
      <c r="C57" s="37">
        <v>13.782</v>
      </c>
      <c r="D57" s="37">
        <v>26.644</v>
      </c>
      <c r="E57" s="124">
        <v>4.914675246268714</v>
      </c>
      <c r="F57" s="124">
        <v>5.9992687003760965</v>
      </c>
      <c r="G57" s="124">
        <v>5.4216842953479</v>
      </c>
      <c r="I57" s="28"/>
      <c r="J57" s="30"/>
      <c r="K57" s="37"/>
      <c r="L57" s="37"/>
      <c r="M57" s="37"/>
    </row>
    <row r="58" spans="1:13" s="12" customFormat="1" ht="9" customHeight="1">
      <c r="A58" s="13" t="s">
        <v>57</v>
      </c>
      <c r="B58" s="37">
        <v>8.368</v>
      </c>
      <c r="C58" s="37">
        <v>9.029</v>
      </c>
      <c r="D58" s="37">
        <v>17.397</v>
      </c>
      <c r="E58" s="124">
        <v>9.416530692623644</v>
      </c>
      <c r="F58" s="124">
        <v>12.049752438910465</v>
      </c>
      <c r="G58" s="124">
        <v>10.621138489340398</v>
      </c>
      <c r="I58" s="28"/>
      <c r="J58" s="30"/>
      <c r="K58" s="37"/>
      <c r="L58" s="37"/>
      <c r="M58" s="37"/>
    </row>
    <row r="59" spans="1:13" s="12" customFormat="1" ht="9" customHeight="1">
      <c r="A59" s="13" t="s">
        <v>58</v>
      </c>
      <c r="B59" s="37">
        <v>7.083</v>
      </c>
      <c r="C59" s="37">
        <v>9.539</v>
      </c>
      <c r="D59" s="37">
        <v>16.622</v>
      </c>
      <c r="E59" s="124">
        <v>7.183278568820738</v>
      </c>
      <c r="F59" s="124">
        <v>11.155029059909019</v>
      </c>
      <c r="G59" s="124">
        <v>9.027906016793578</v>
      </c>
      <c r="I59" s="28"/>
      <c r="J59" s="30"/>
      <c r="K59" s="37"/>
      <c r="L59" s="37"/>
      <c r="M59" s="37"/>
    </row>
    <row r="60" spans="1:13" s="12" customFormat="1" ht="9" customHeight="1">
      <c r="A60" s="13" t="s">
        <v>59</v>
      </c>
      <c r="B60" s="37">
        <v>6.731</v>
      </c>
      <c r="C60" s="37">
        <v>7.185</v>
      </c>
      <c r="D60" s="37">
        <v>13.916</v>
      </c>
      <c r="E60" s="124">
        <v>6.766320191399104</v>
      </c>
      <c r="F60" s="124">
        <v>8.264890606667127</v>
      </c>
      <c r="G60" s="124">
        <v>7.465184644765359</v>
      </c>
      <c r="I60" s="28"/>
      <c r="J60" s="30"/>
      <c r="K60" s="37"/>
      <c r="L60" s="37"/>
      <c r="M60" s="37"/>
    </row>
    <row r="61" spans="1:13" s="12" customFormat="1" ht="9" customHeight="1">
      <c r="A61" s="13" t="s">
        <v>60</v>
      </c>
      <c r="B61" s="37">
        <v>6.59</v>
      </c>
      <c r="C61" s="37">
        <v>7.44</v>
      </c>
      <c r="D61" s="37">
        <v>14.03</v>
      </c>
      <c r="E61" s="124">
        <v>7.859834931539525</v>
      </c>
      <c r="F61" s="124">
        <v>10.60614700347836</v>
      </c>
      <c r="G61" s="124">
        <v>9.110862901968932</v>
      </c>
      <c r="I61" s="111"/>
      <c r="J61" s="30"/>
      <c r="K61" s="37"/>
      <c r="L61" s="37"/>
      <c r="M61" s="37"/>
    </row>
    <row r="62" spans="1:13" s="12" customFormat="1" ht="9" customHeight="1">
      <c r="A62" s="10" t="s">
        <v>61</v>
      </c>
      <c r="B62" s="121">
        <v>78.927</v>
      </c>
      <c r="C62" s="121">
        <v>85.091</v>
      </c>
      <c r="D62" s="121">
        <v>164.017</v>
      </c>
      <c r="E62" s="123">
        <v>8.346702171197972</v>
      </c>
      <c r="F62" s="123">
        <v>10.849029540276343</v>
      </c>
      <c r="G62" s="123">
        <v>9.481162478142116</v>
      </c>
      <c r="I62" s="28"/>
      <c r="J62" s="30"/>
      <c r="K62" s="37"/>
      <c r="L62" s="37"/>
      <c r="M62" s="37"/>
    </row>
    <row r="63" spans="1:13" s="12" customFormat="1" ht="9" customHeight="1">
      <c r="A63" s="13" t="s">
        <v>185</v>
      </c>
      <c r="B63" s="37">
        <v>7.685</v>
      </c>
      <c r="C63" s="37">
        <v>6.756</v>
      </c>
      <c r="D63" s="37">
        <v>14.442</v>
      </c>
      <c r="E63" s="124">
        <v>15.167364016736402</v>
      </c>
      <c r="F63" s="124">
        <v>18.53294563010918</v>
      </c>
      <c r="G63" s="124">
        <v>16.576564167900557</v>
      </c>
      <c r="I63" s="28"/>
      <c r="J63" s="30"/>
      <c r="K63" s="37"/>
      <c r="L63" s="37"/>
      <c r="M63" s="37"/>
    </row>
    <row r="64" spans="1:13" s="12" customFormat="1" ht="9" customHeight="1">
      <c r="A64" s="13" t="s">
        <v>62</v>
      </c>
      <c r="B64" s="37">
        <v>7.931</v>
      </c>
      <c r="C64" s="37">
        <v>9.471</v>
      </c>
      <c r="D64" s="37">
        <v>17.402</v>
      </c>
      <c r="E64" s="124">
        <v>8.302277866175363</v>
      </c>
      <c r="F64" s="124">
        <v>11.48306214990664</v>
      </c>
      <c r="G64" s="124">
        <v>9.776129883992024</v>
      </c>
      <c r="I64" s="28"/>
      <c r="J64" s="30"/>
      <c r="K64" s="37"/>
      <c r="L64" s="37"/>
      <c r="M64" s="37"/>
    </row>
    <row r="65" spans="1:13" s="12" customFormat="1" ht="9" customHeight="1">
      <c r="A65" s="13" t="s">
        <v>63</v>
      </c>
      <c r="B65" s="37">
        <v>9.754</v>
      </c>
      <c r="C65" s="37">
        <v>11.932</v>
      </c>
      <c r="D65" s="37">
        <v>21.686</v>
      </c>
      <c r="E65" s="124">
        <v>13.076644635411776</v>
      </c>
      <c r="F65" s="124">
        <v>19.466514397585446</v>
      </c>
      <c r="G65" s="124">
        <v>15.958965603520598</v>
      </c>
      <c r="I65" s="28"/>
      <c r="J65" s="30"/>
      <c r="K65" s="37"/>
      <c r="L65" s="37"/>
      <c r="M65" s="37"/>
    </row>
    <row r="66" spans="1:13" s="12" customFormat="1" ht="9" customHeight="1">
      <c r="A66" s="13" t="s">
        <v>64</v>
      </c>
      <c r="B66" s="37">
        <v>16.632</v>
      </c>
      <c r="C66" s="37">
        <v>21.269</v>
      </c>
      <c r="D66" s="37">
        <v>37.901</v>
      </c>
      <c r="E66" s="124">
        <v>6.516934940363306</v>
      </c>
      <c r="F66" s="124">
        <v>9.777546901792403</v>
      </c>
      <c r="G66" s="124">
        <v>8.01728642110585</v>
      </c>
      <c r="I66" s="28"/>
      <c r="J66" s="30"/>
      <c r="K66" s="37"/>
      <c r="L66" s="37"/>
      <c r="M66" s="37"/>
    </row>
    <row r="67" spans="1:13" s="12" customFormat="1" ht="9" customHeight="1">
      <c r="A67" s="13" t="s">
        <v>65</v>
      </c>
      <c r="B67" s="37">
        <v>8.419</v>
      </c>
      <c r="C67" s="37">
        <v>6.665</v>
      </c>
      <c r="D67" s="37">
        <v>15.085</v>
      </c>
      <c r="E67" s="124">
        <v>10.228404811080063</v>
      </c>
      <c r="F67" s="124">
        <v>10.1407379231647</v>
      </c>
      <c r="G67" s="124">
        <v>10.190088897295253</v>
      </c>
      <c r="I67" s="28"/>
      <c r="J67" s="30"/>
      <c r="K67" s="37"/>
      <c r="L67" s="37"/>
      <c r="M67" s="37"/>
    </row>
    <row r="68" spans="1:13" s="12" customFormat="1" ht="9" customHeight="1">
      <c r="A68" s="13" t="s">
        <v>66</v>
      </c>
      <c r="B68" s="37">
        <v>6.037</v>
      </c>
      <c r="C68" s="37">
        <v>8.33</v>
      </c>
      <c r="D68" s="37">
        <v>14.366</v>
      </c>
      <c r="E68" s="124">
        <v>5.722763079314823</v>
      </c>
      <c r="F68" s="124">
        <v>9.059074299634592</v>
      </c>
      <c r="G68" s="124">
        <v>7.276060817860435</v>
      </c>
      <c r="I68" s="28"/>
      <c r="J68" s="30"/>
      <c r="K68" s="37"/>
      <c r="L68" s="37"/>
      <c r="M68" s="37"/>
    </row>
    <row r="69" spans="1:13" s="12" customFormat="1" ht="9" customHeight="1">
      <c r="A69" s="13" t="s">
        <v>67</v>
      </c>
      <c r="B69" s="37">
        <v>9.844</v>
      </c>
      <c r="C69" s="37">
        <v>5.18</v>
      </c>
      <c r="D69" s="37">
        <v>15.024</v>
      </c>
      <c r="E69" s="124">
        <v>11.222965808945082</v>
      </c>
      <c r="F69" s="124">
        <v>6.861654215016161</v>
      </c>
      <c r="G69" s="124">
        <v>9.205600318617687</v>
      </c>
      <c r="I69" s="28"/>
      <c r="J69" s="30"/>
      <c r="K69" s="37"/>
      <c r="L69" s="37"/>
      <c r="M69" s="37"/>
    </row>
    <row r="70" spans="1:13" s="12" customFormat="1" ht="9" customHeight="1">
      <c r="A70" s="13" t="s">
        <v>68</v>
      </c>
      <c r="B70" s="37">
        <v>5.368</v>
      </c>
      <c r="C70" s="37">
        <v>6.283</v>
      </c>
      <c r="D70" s="37">
        <v>11.651</v>
      </c>
      <c r="E70" s="124">
        <v>7.799718117489794</v>
      </c>
      <c r="F70" s="124">
        <v>10.650235617181409</v>
      </c>
      <c r="G70" s="124">
        <v>9.115375888966257</v>
      </c>
      <c r="I70" s="28"/>
      <c r="J70" s="30"/>
      <c r="K70" s="37"/>
      <c r="L70" s="37"/>
      <c r="M70" s="37"/>
    </row>
    <row r="71" spans="1:13" s="12" customFormat="1" ht="9" customHeight="1">
      <c r="A71" s="13" t="s">
        <v>69</v>
      </c>
      <c r="B71" s="37">
        <v>3.334</v>
      </c>
      <c r="C71" s="37">
        <v>3.995</v>
      </c>
      <c r="D71" s="37">
        <v>7.329</v>
      </c>
      <c r="E71" s="124">
        <v>5.541796180249663</v>
      </c>
      <c r="F71" s="124">
        <v>9.251539993515818</v>
      </c>
      <c r="G71" s="124">
        <v>7.091917207745083</v>
      </c>
      <c r="I71" s="28"/>
      <c r="J71" s="30"/>
      <c r="K71" s="37"/>
      <c r="L71" s="37"/>
      <c r="M71" s="37"/>
    </row>
    <row r="72" spans="1:13" s="12" customFormat="1" ht="9" customHeight="1">
      <c r="A72" s="13" t="s">
        <v>70</v>
      </c>
      <c r="B72" s="37">
        <v>3.921</v>
      </c>
      <c r="C72" s="37">
        <v>5.211</v>
      </c>
      <c r="D72" s="37">
        <v>9.132</v>
      </c>
      <c r="E72" s="124">
        <v>6.022208911210431</v>
      </c>
      <c r="F72" s="124">
        <v>10.173958882445968</v>
      </c>
      <c r="G72" s="124">
        <v>7.850216628842582</v>
      </c>
      <c r="I72" s="111"/>
      <c r="J72" s="30"/>
      <c r="K72" s="37"/>
      <c r="L72" s="37"/>
      <c r="M72" s="37"/>
    </row>
    <row r="73" spans="1:13" s="12" customFormat="1" ht="9" customHeight="1">
      <c r="A73" s="10" t="s">
        <v>71</v>
      </c>
      <c r="B73" s="121">
        <v>18.984</v>
      </c>
      <c r="C73" s="121">
        <v>18.51</v>
      </c>
      <c r="D73" s="121">
        <v>37.494</v>
      </c>
      <c r="E73" s="123">
        <v>8.773737943273883</v>
      </c>
      <c r="F73" s="123">
        <v>10.556211397970882</v>
      </c>
      <c r="G73" s="123">
        <v>9.571608364116296</v>
      </c>
      <c r="I73" s="28"/>
      <c r="J73" s="30"/>
      <c r="K73" s="37"/>
      <c r="L73" s="37"/>
      <c r="M73" s="37"/>
    </row>
    <row r="74" spans="1:13" s="12" customFormat="1" ht="9" customHeight="1">
      <c r="A74" s="13" t="s">
        <v>72</v>
      </c>
      <c r="B74" s="37">
        <v>14.464</v>
      </c>
      <c r="C74" s="37">
        <v>13.763</v>
      </c>
      <c r="D74" s="37">
        <v>28.227</v>
      </c>
      <c r="E74" s="124">
        <v>8.869266617610988</v>
      </c>
      <c r="F74" s="124">
        <v>10.332117171899165</v>
      </c>
      <c r="G74" s="124">
        <v>9.526943561288755</v>
      </c>
      <c r="I74" s="28"/>
      <c r="J74" s="30"/>
      <c r="K74" s="37"/>
      <c r="L74" s="37"/>
      <c r="M74" s="37"/>
    </row>
    <row r="75" spans="1:13" s="12" customFormat="1" ht="9" customHeight="1">
      <c r="A75" s="13" t="s">
        <v>73</v>
      </c>
      <c r="B75" s="37">
        <v>4.52</v>
      </c>
      <c r="C75" s="37">
        <v>4.747</v>
      </c>
      <c r="D75" s="37">
        <v>9.267</v>
      </c>
      <c r="E75" s="124">
        <v>8.481254925507562</v>
      </c>
      <c r="F75" s="124">
        <v>11.264564201134288</v>
      </c>
      <c r="G75" s="124">
        <v>9.710274008487453</v>
      </c>
      <c r="I75" s="111"/>
      <c r="J75" s="30"/>
      <c r="K75" s="37"/>
      <c r="L75" s="37"/>
      <c r="M75" s="37"/>
    </row>
    <row r="76" spans="1:13" s="12" customFormat="1" ht="9" customHeight="1">
      <c r="A76" s="10" t="s">
        <v>74</v>
      </c>
      <c r="B76" s="121">
        <v>37.809</v>
      </c>
      <c r="C76" s="121">
        <v>35.717</v>
      </c>
      <c r="D76" s="121">
        <v>73.526</v>
      </c>
      <c r="E76" s="123">
        <v>9.745994267213826</v>
      </c>
      <c r="F76" s="123">
        <v>11.696570966358072</v>
      </c>
      <c r="G76" s="123">
        <v>10.60511432886153</v>
      </c>
      <c r="I76" s="28"/>
      <c r="J76" s="30"/>
      <c r="K76" s="37"/>
      <c r="L76" s="37"/>
      <c r="M76" s="37"/>
    </row>
    <row r="77" spans="1:13" s="12" customFormat="1" ht="9" customHeight="1">
      <c r="A77" s="13" t="s">
        <v>75</v>
      </c>
      <c r="B77" s="37">
        <v>11.271</v>
      </c>
      <c r="C77" s="37">
        <v>8.783</v>
      </c>
      <c r="D77" s="37">
        <v>20.053</v>
      </c>
      <c r="E77" s="124">
        <v>12.316821296265942</v>
      </c>
      <c r="F77" s="124">
        <v>12.715348756406172</v>
      </c>
      <c r="G77" s="124">
        <v>12.487700987657398</v>
      </c>
      <c r="I77" s="28"/>
      <c r="J77" s="30"/>
      <c r="K77" s="37"/>
      <c r="L77" s="37"/>
      <c r="M77" s="37"/>
    </row>
    <row r="78" spans="1:13" s="12" customFormat="1" ht="9" customHeight="1">
      <c r="A78" s="13" t="s">
        <v>76</v>
      </c>
      <c r="B78" s="37">
        <v>9.462</v>
      </c>
      <c r="C78" s="37">
        <v>11.051</v>
      </c>
      <c r="D78" s="37">
        <v>20.513</v>
      </c>
      <c r="E78" s="124">
        <v>7.918389207826334</v>
      </c>
      <c r="F78" s="124">
        <v>11.358940887459013</v>
      </c>
      <c r="G78" s="124">
        <v>9.462457849554625</v>
      </c>
      <c r="I78" s="28"/>
      <c r="J78" s="30"/>
      <c r="K78" s="37"/>
      <c r="L78" s="37"/>
      <c r="M78" s="37"/>
    </row>
    <row r="79" spans="1:13" s="12" customFormat="1" ht="9" customHeight="1">
      <c r="A79" s="13" t="s">
        <v>77</v>
      </c>
      <c r="B79" s="37">
        <v>5.558</v>
      </c>
      <c r="C79" s="37">
        <v>7.617</v>
      </c>
      <c r="D79" s="37">
        <v>13.175</v>
      </c>
      <c r="E79" s="124">
        <v>7.015639397649672</v>
      </c>
      <c r="F79" s="124">
        <v>12.094507693040537</v>
      </c>
      <c r="G79" s="124">
        <v>9.264924087396187</v>
      </c>
      <c r="I79" s="28"/>
      <c r="J79" s="30"/>
      <c r="K79" s="37"/>
      <c r="L79" s="37"/>
      <c r="M79" s="37"/>
    </row>
    <row r="80" spans="1:13" s="12" customFormat="1" ht="9" customHeight="1">
      <c r="A80" s="13" t="s">
        <v>78</v>
      </c>
      <c r="B80" s="37">
        <v>8.868</v>
      </c>
      <c r="C80" s="37">
        <v>5.109</v>
      </c>
      <c r="D80" s="37">
        <v>13.978</v>
      </c>
      <c r="E80" s="124">
        <v>16.56177047343356</v>
      </c>
      <c r="F80" s="124">
        <v>12.510100639094984</v>
      </c>
      <c r="G80" s="124">
        <v>14.809713510764535</v>
      </c>
      <c r="I80" s="111"/>
      <c r="J80" s="30"/>
      <c r="K80" s="37"/>
      <c r="L80" s="37"/>
      <c r="M80" s="37"/>
    </row>
    <row r="81" spans="1:13" s="12" customFormat="1" ht="9" customHeight="1">
      <c r="A81" s="13" t="s">
        <v>154</v>
      </c>
      <c r="B81" s="37">
        <v>2.65</v>
      </c>
      <c r="C81" s="37">
        <v>3.157</v>
      </c>
      <c r="D81" s="37">
        <v>5.807</v>
      </c>
      <c r="E81" s="124">
        <v>5.999139745998686</v>
      </c>
      <c r="F81" s="124">
        <v>8.9733386390768</v>
      </c>
      <c r="G81" s="124">
        <v>7.3177493541679794</v>
      </c>
      <c r="I81" s="28"/>
      <c r="J81" s="30"/>
      <c r="K81" s="37"/>
      <c r="L81" s="37"/>
      <c r="M81" s="37"/>
    </row>
    <row r="82" spans="1:13" s="12" customFormat="1" ht="9" customHeight="1">
      <c r="A82" s="10" t="s">
        <v>79</v>
      </c>
      <c r="B82" s="121">
        <v>158.939</v>
      </c>
      <c r="C82" s="121">
        <v>133.562</v>
      </c>
      <c r="D82" s="121">
        <v>292.501</v>
      </c>
      <c r="E82" s="123">
        <v>10.766109639704933</v>
      </c>
      <c r="F82" s="123">
        <v>11.592323628943575</v>
      </c>
      <c r="G82" s="123">
        <v>11.12827374622829</v>
      </c>
      <c r="I82" s="28"/>
      <c r="J82" s="30"/>
      <c r="K82" s="37"/>
      <c r="L82" s="37"/>
      <c r="M82" s="37"/>
    </row>
    <row r="83" spans="1:13" s="12" customFormat="1" ht="9" customHeight="1">
      <c r="A83" s="13" t="s">
        <v>80</v>
      </c>
      <c r="B83" s="37">
        <v>10.416</v>
      </c>
      <c r="C83" s="37">
        <v>10.213</v>
      </c>
      <c r="D83" s="37">
        <v>20.629</v>
      </c>
      <c r="E83" s="124">
        <v>12.751735367212275</v>
      </c>
      <c r="F83" s="124">
        <v>18.038751611706726</v>
      </c>
      <c r="G83" s="124">
        <v>14.916124367317426</v>
      </c>
      <c r="I83" s="28"/>
      <c r="J83" s="30"/>
      <c r="K83" s="37"/>
      <c r="L83" s="37"/>
      <c r="M83" s="37"/>
    </row>
    <row r="84" spans="1:13" s="12" customFormat="1" ht="9" customHeight="1">
      <c r="A84" s="13" t="s">
        <v>81</v>
      </c>
      <c r="B84" s="37">
        <v>4.279</v>
      </c>
      <c r="C84" s="37">
        <v>3.504</v>
      </c>
      <c r="D84" s="37">
        <v>7.783</v>
      </c>
      <c r="E84" s="124">
        <v>11.723287671232876</v>
      </c>
      <c r="F84" s="124">
        <v>12.447159958793648</v>
      </c>
      <c r="G84" s="124">
        <v>12.038483550138437</v>
      </c>
      <c r="I84" s="28"/>
      <c r="J84" s="30"/>
      <c r="K84" s="37"/>
      <c r="L84" s="37"/>
      <c r="M84" s="37"/>
    </row>
    <row r="85" spans="1:13" s="12" customFormat="1" ht="9" customHeight="1">
      <c r="A85" s="13" t="s">
        <v>82</v>
      </c>
      <c r="B85" s="37">
        <v>102.85</v>
      </c>
      <c r="C85" s="37">
        <v>91.484</v>
      </c>
      <c r="D85" s="37">
        <v>194.333</v>
      </c>
      <c r="E85" s="124">
        <v>9.40274082809943</v>
      </c>
      <c r="F85" s="124">
        <v>10.193930263550827</v>
      </c>
      <c r="G85" s="124">
        <v>9.759273627568405</v>
      </c>
      <c r="I85" s="28"/>
      <c r="J85" s="30"/>
      <c r="K85" s="37"/>
      <c r="L85" s="37"/>
      <c r="M85" s="37"/>
    </row>
    <row r="86" spans="1:13" s="12" customFormat="1" ht="9" customHeight="1">
      <c r="A86" s="13" t="s">
        <v>83</v>
      </c>
      <c r="B86" s="37">
        <v>21.096</v>
      </c>
      <c r="C86" s="37">
        <v>15.978</v>
      </c>
      <c r="D86" s="37">
        <v>37.073</v>
      </c>
      <c r="E86" s="124">
        <v>14.39282814706665</v>
      </c>
      <c r="F86" s="124">
        <v>17.162928589842743</v>
      </c>
      <c r="G86" s="124">
        <v>15.468545940826232</v>
      </c>
      <c r="I86" s="111"/>
      <c r="J86" s="30"/>
      <c r="K86" s="37"/>
      <c r="L86" s="37"/>
      <c r="M86" s="37"/>
    </row>
    <row r="87" spans="1:13" s="12" customFormat="1" ht="9" customHeight="1">
      <c r="A87" s="13" t="s">
        <v>84</v>
      </c>
      <c r="B87" s="37">
        <v>20.299</v>
      </c>
      <c r="C87" s="37">
        <v>12.384</v>
      </c>
      <c r="D87" s="37">
        <v>32.683</v>
      </c>
      <c r="E87" s="124">
        <v>17.24565651416677</v>
      </c>
      <c r="F87" s="124">
        <v>16.11241217798595</v>
      </c>
      <c r="G87" s="124">
        <v>16.79798524914553</v>
      </c>
      <c r="I87" s="28"/>
      <c r="J87" s="30"/>
      <c r="K87" s="37"/>
      <c r="L87" s="37"/>
      <c r="M87" s="37"/>
    </row>
    <row r="88" spans="1:13" s="12" customFormat="1" ht="9" customHeight="1">
      <c r="A88" s="10" t="s">
        <v>85</v>
      </c>
      <c r="B88" s="121">
        <v>32.169</v>
      </c>
      <c r="C88" s="121">
        <v>34.732</v>
      </c>
      <c r="D88" s="121">
        <v>66.901</v>
      </c>
      <c r="E88" s="123">
        <v>9.917959247851863</v>
      </c>
      <c r="F88" s="123">
        <v>15.24075317369421</v>
      </c>
      <c r="G88" s="123">
        <v>12.114501148959054</v>
      </c>
      <c r="I88" s="28"/>
      <c r="J88" s="30"/>
      <c r="K88" s="37"/>
      <c r="L88" s="37"/>
      <c r="M88" s="37"/>
    </row>
    <row r="89" spans="1:13" s="12" customFormat="1" ht="9" customHeight="1">
      <c r="A89" s="13" t="s">
        <v>86</v>
      </c>
      <c r="B89" s="37">
        <v>6.601</v>
      </c>
      <c r="C89" s="37">
        <v>8.563</v>
      </c>
      <c r="D89" s="37">
        <v>15.164</v>
      </c>
      <c r="E89" s="124">
        <v>8.618618618618617</v>
      </c>
      <c r="F89" s="124">
        <v>16.246418881742464</v>
      </c>
      <c r="G89" s="124">
        <v>11.727946294606257</v>
      </c>
      <c r="I89" s="28"/>
      <c r="J89" s="30"/>
      <c r="K89" s="37"/>
      <c r="L89" s="37"/>
      <c r="M89" s="37"/>
    </row>
    <row r="90" spans="1:13" s="12" customFormat="1" ht="9" customHeight="1">
      <c r="A90" s="13" t="s">
        <v>87</v>
      </c>
      <c r="B90" s="37">
        <v>7.787</v>
      </c>
      <c r="C90" s="37">
        <v>6.386</v>
      </c>
      <c r="D90" s="37">
        <v>14.173</v>
      </c>
      <c r="E90" s="124">
        <v>10.350923833577031</v>
      </c>
      <c r="F90" s="124">
        <v>12.152235965746907</v>
      </c>
      <c r="G90" s="124">
        <v>11.091720143997495</v>
      </c>
      <c r="I90" s="28"/>
      <c r="J90" s="30"/>
      <c r="K90" s="37"/>
      <c r="L90" s="37"/>
      <c r="M90" s="37"/>
    </row>
    <row r="91" spans="1:13" s="12" customFormat="1" ht="9" customHeight="1">
      <c r="A91" s="13" t="s">
        <v>88</v>
      </c>
      <c r="B91" s="37">
        <v>9.745</v>
      </c>
      <c r="C91" s="37">
        <v>8.161</v>
      </c>
      <c r="D91" s="37">
        <v>17.906</v>
      </c>
      <c r="E91" s="124">
        <v>12.884417061110081</v>
      </c>
      <c r="F91" s="124">
        <v>15.142687497680631</v>
      </c>
      <c r="G91" s="124">
        <v>13.82403804582793</v>
      </c>
      <c r="I91" s="111"/>
      <c r="J91" s="30"/>
      <c r="K91" s="37"/>
      <c r="L91" s="37"/>
      <c r="M91" s="37"/>
    </row>
    <row r="92" spans="1:13" s="12" customFormat="1" ht="9" customHeight="1">
      <c r="A92" s="13" t="s">
        <v>89</v>
      </c>
      <c r="B92" s="37">
        <v>8.035</v>
      </c>
      <c r="C92" s="37">
        <v>11.623</v>
      </c>
      <c r="D92" s="37">
        <v>19.658</v>
      </c>
      <c r="E92" s="124">
        <v>8.292395970937912</v>
      </c>
      <c r="F92" s="124">
        <v>16.90913323052751</v>
      </c>
      <c r="G92" s="124">
        <v>11.868336211164374</v>
      </c>
      <c r="I92" s="28"/>
      <c r="J92" s="30"/>
      <c r="K92" s="37"/>
      <c r="L92" s="37"/>
      <c r="M92" s="37"/>
    </row>
    <row r="93" spans="1:13" s="12" customFormat="1" ht="9" customHeight="1">
      <c r="A93" s="10" t="s">
        <v>90</v>
      </c>
      <c r="B93" s="121">
        <v>8.691</v>
      </c>
      <c r="C93" s="121">
        <v>6.868</v>
      </c>
      <c r="D93" s="121">
        <v>15.558</v>
      </c>
      <c r="E93" s="123">
        <v>12.017090235336413</v>
      </c>
      <c r="F93" s="123">
        <v>13.991769547325102</v>
      </c>
      <c r="G93" s="123">
        <v>12.814852643197206</v>
      </c>
      <c r="I93" s="28"/>
      <c r="J93" s="30"/>
      <c r="K93" s="37"/>
      <c r="L93" s="37"/>
      <c r="M93" s="37"/>
    </row>
    <row r="94" spans="1:13" s="12" customFormat="1" ht="9" customHeight="1">
      <c r="A94" s="13" t="s">
        <v>91</v>
      </c>
      <c r="B94" s="37">
        <v>6.925</v>
      </c>
      <c r="C94" s="37">
        <v>4.943</v>
      </c>
      <c r="D94" s="37">
        <v>11.868</v>
      </c>
      <c r="E94" s="124">
        <v>13.124230076755424</v>
      </c>
      <c r="F94" s="124">
        <v>13.873529989615202</v>
      </c>
      <c r="G94" s="124">
        <v>13.426250650496641</v>
      </c>
      <c r="I94" s="111"/>
      <c r="J94" s="30"/>
      <c r="K94" s="37"/>
      <c r="L94" s="37"/>
      <c r="M94" s="37"/>
    </row>
    <row r="95" spans="1:13" s="12" customFormat="1" ht="9" customHeight="1">
      <c r="A95" s="13" t="s">
        <v>92</v>
      </c>
      <c r="B95" s="37">
        <v>1.765</v>
      </c>
      <c r="C95" s="37">
        <v>1.924</v>
      </c>
      <c r="D95" s="37">
        <v>3.69</v>
      </c>
      <c r="E95" s="124">
        <v>9.025824597289695</v>
      </c>
      <c r="F95" s="124">
        <v>14.29845422116528</v>
      </c>
      <c r="G95" s="124">
        <v>11.17741495774392</v>
      </c>
      <c r="I95" s="28"/>
      <c r="J95" s="30"/>
      <c r="K95" s="37"/>
      <c r="L95" s="37"/>
      <c r="M95" s="37"/>
    </row>
    <row r="96" spans="1:13" s="12" customFormat="1" ht="9" customHeight="1">
      <c r="A96" s="10" t="s">
        <v>93</v>
      </c>
      <c r="B96" s="121">
        <v>241.572</v>
      </c>
      <c r="C96" s="121">
        <v>176.903</v>
      </c>
      <c r="D96" s="121">
        <v>418.475</v>
      </c>
      <c r="E96" s="123">
        <v>18.52017675939073</v>
      </c>
      <c r="F96" s="123">
        <v>23.57144665468349</v>
      </c>
      <c r="G96" s="123">
        <v>20.365055078963714</v>
      </c>
      <c r="I96" s="28"/>
      <c r="J96" s="30"/>
      <c r="K96" s="37"/>
      <c r="L96" s="37"/>
      <c r="M96" s="37"/>
    </row>
    <row r="97" spans="1:13" s="12" customFormat="1" ht="9" customHeight="1">
      <c r="A97" s="13" t="s">
        <v>94</v>
      </c>
      <c r="B97" s="37">
        <v>37.499</v>
      </c>
      <c r="C97" s="37">
        <v>26.333</v>
      </c>
      <c r="D97" s="37">
        <v>63.832</v>
      </c>
      <c r="E97" s="124">
        <v>19.344438196740764</v>
      </c>
      <c r="F97" s="124">
        <v>24.013532860959884</v>
      </c>
      <c r="G97" s="124">
        <v>21.03140609143746</v>
      </c>
      <c r="I97" s="28"/>
      <c r="J97" s="30"/>
      <c r="K97" s="37"/>
      <c r="L97" s="37"/>
      <c r="M97" s="37"/>
    </row>
    <row r="98" spans="1:13" s="12" customFormat="1" ht="9" customHeight="1">
      <c r="A98" s="13" t="s">
        <v>95</v>
      </c>
      <c r="B98" s="37">
        <v>7.906</v>
      </c>
      <c r="C98" s="37">
        <v>4.789</v>
      </c>
      <c r="D98" s="37">
        <v>12.695</v>
      </c>
      <c r="E98" s="124">
        <v>13.869688782849726</v>
      </c>
      <c r="F98" s="124">
        <v>13.21395066497434</v>
      </c>
      <c r="G98" s="124">
        <v>13.614671027937156</v>
      </c>
      <c r="I98" s="28"/>
      <c r="J98" s="30"/>
      <c r="K98" s="37"/>
      <c r="L98" s="37"/>
      <c r="M98" s="37"/>
    </row>
    <row r="99" spans="1:13" s="12" customFormat="1" ht="9" customHeight="1">
      <c r="A99" s="13" t="s">
        <v>96</v>
      </c>
      <c r="B99" s="37">
        <v>140.12</v>
      </c>
      <c r="C99" s="37">
        <v>102.323</v>
      </c>
      <c r="D99" s="37">
        <v>242.443</v>
      </c>
      <c r="E99" s="124">
        <v>20.455235559292735</v>
      </c>
      <c r="F99" s="124">
        <v>27.17511393453943</v>
      </c>
      <c r="G99" s="124">
        <v>22.83880023362285</v>
      </c>
      <c r="I99" s="28"/>
      <c r="J99" s="30"/>
      <c r="K99" s="37"/>
      <c r="L99" s="37"/>
      <c r="M99" s="37"/>
    </row>
    <row r="100" spans="1:13" s="12" customFormat="1" ht="9" customHeight="1">
      <c r="A100" s="13" t="s">
        <v>97</v>
      </c>
      <c r="B100" s="37">
        <v>13.85</v>
      </c>
      <c r="C100" s="37">
        <v>10.848</v>
      </c>
      <c r="D100" s="37">
        <v>24.697</v>
      </c>
      <c r="E100" s="124">
        <v>13.395231877750374</v>
      </c>
      <c r="F100" s="124">
        <v>16.580310880829018</v>
      </c>
      <c r="G100" s="124">
        <v>14.629104199122148</v>
      </c>
      <c r="I100" s="111"/>
      <c r="J100" s="30"/>
      <c r="K100" s="37"/>
      <c r="L100" s="37"/>
      <c r="M100" s="37"/>
    </row>
    <row r="101" spans="1:13" s="12" customFormat="1" ht="9" customHeight="1">
      <c r="A101" s="13" t="s">
        <v>98</v>
      </c>
      <c r="B101" s="37">
        <v>42.197</v>
      </c>
      <c r="C101" s="37">
        <v>32.61</v>
      </c>
      <c r="D101" s="37">
        <v>74.807</v>
      </c>
      <c r="E101" s="124">
        <v>15.91636899934746</v>
      </c>
      <c r="F101" s="124">
        <v>20.050787951081244</v>
      </c>
      <c r="G101" s="124">
        <v>17.48832272754901</v>
      </c>
      <c r="I101" s="28"/>
      <c r="J101" s="30"/>
      <c r="K101" s="37"/>
      <c r="L101" s="37"/>
      <c r="M101" s="37"/>
    </row>
    <row r="102" spans="1:13" s="12" customFormat="1" ht="9" customHeight="1">
      <c r="A102" s="10" t="s">
        <v>99</v>
      </c>
      <c r="B102" s="121">
        <v>162.935</v>
      </c>
      <c r="C102" s="121">
        <v>124.714</v>
      </c>
      <c r="D102" s="121">
        <v>287.649</v>
      </c>
      <c r="E102" s="123">
        <v>17.465692485469823</v>
      </c>
      <c r="F102" s="123">
        <v>22.70826163827087</v>
      </c>
      <c r="G102" s="123">
        <v>19.408374812004965</v>
      </c>
      <c r="I102" s="28"/>
      <c r="J102" s="30"/>
      <c r="K102" s="37"/>
      <c r="L102" s="37"/>
      <c r="M102" s="37"/>
    </row>
    <row r="103" spans="1:13" s="12" customFormat="1" ht="9" customHeight="1">
      <c r="A103" s="13" t="s">
        <v>100</v>
      </c>
      <c r="B103" s="37">
        <v>21.858</v>
      </c>
      <c r="C103" s="37">
        <v>13.15</v>
      </c>
      <c r="D103" s="37">
        <v>35.008</v>
      </c>
      <c r="E103" s="124">
        <v>15.734009012251478</v>
      </c>
      <c r="F103" s="124">
        <v>19.87425566000665</v>
      </c>
      <c r="G103" s="124">
        <v>17.06974567015135</v>
      </c>
      <c r="I103" s="28"/>
      <c r="J103" s="30"/>
      <c r="K103" s="37"/>
      <c r="L103" s="37"/>
      <c r="M103" s="37"/>
    </row>
    <row r="104" spans="1:13" s="12" customFormat="1" ht="9" customHeight="1">
      <c r="A104" s="13" t="s">
        <v>101</v>
      </c>
      <c r="B104" s="37">
        <v>58.456</v>
      </c>
      <c r="C104" s="37">
        <v>42.736</v>
      </c>
      <c r="D104" s="37">
        <v>101.192</v>
      </c>
      <c r="E104" s="124">
        <v>18.914249105345924</v>
      </c>
      <c r="F104" s="124">
        <v>22.48079957916886</v>
      </c>
      <c r="G104" s="124">
        <v>20.27253895560123</v>
      </c>
      <c r="I104" s="28"/>
      <c r="J104" s="30"/>
      <c r="K104" s="37"/>
      <c r="L104" s="37"/>
      <c r="M104" s="37"/>
    </row>
    <row r="105" spans="1:13" s="12" customFormat="1" ht="9" customHeight="1">
      <c r="A105" s="13" t="s">
        <v>102</v>
      </c>
      <c r="B105" s="37">
        <v>19.656</v>
      </c>
      <c r="C105" s="37">
        <v>13.763</v>
      </c>
      <c r="D105" s="37">
        <v>33.419</v>
      </c>
      <c r="E105" s="124">
        <v>15.620951911691078</v>
      </c>
      <c r="F105" s="124">
        <v>17.95447133259409</v>
      </c>
      <c r="G105" s="124">
        <v>16.504350918088164</v>
      </c>
      <c r="I105" s="28"/>
      <c r="J105" s="30"/>
      <c r="K105" s="37"/>
      <c r="L105" s="37"/>
      <c r="M105" s="37"/>
    </row>
    <row r="106" spans="1:13" s="12" customFormat="1" ht="9" customHeight="1">
      <c r="A106" s="13" t="s">
        <v>103</v>
      </c>
      <c r="B106" s="37">
        <v>13.262</v>
      </c>
      <c r="C106" s="37">
        <v>11.447</v>
      </c>
      <c r="D106" s="37">
        <v>24.708</v>
      </c>
      <c r="E106" s="124">
        <v>14.700437842930777</v>
      </c>
      <c r="F106" s="124">
        <v>21.08996444166037</v>
      </c>
      <c r="G106" s="124">
        <v>17.099908645461337</v>
      </c>
      <c r="I106" s="111"/>
      <c r="J106" s="30"/>
      <c r="K106" s="37"/>
      <c r="L106" s="37"/>
      <c r="M106" s="37"/>
    </row>
    <row r="107" spans="1:13" s="12" customFormat="1" ht="9" customHeight="1">
      <c r="A107" s="13" t="s">
        <v>104</v>
      </c>
      <c r="B107" s="37">
        <v>35.712</v>
      </c>
      <c r="C107" s="37">
        <v>32.78</v>
      </c>
      <c r="D107" s="37">
        <v>68.492</v>
      </c>
      <c r="E107" s="124">
        <v>20.095096080803536</v>
      </c>
      <c r="F107" s="124">
        <v>27.53141167775314</v>
      </c>
      <c r="G107" s="124">
        <v>23.078452316370097</v>
      </c>
      <c r="I107" s="28"/>
      <c r="J107" s="30"/>
      <c r="K107" s="37"/>
      <c r="L107" s="37"/>
      <c r="M107" s="37"/>
    </row>
    <row r="108" spans="1:13" s="12" customFormat="1" ht="9" customHeight="1">
      <c r="A108" s="13" t="s">
        <v>155</v>
      </c>
      <c r="B108" s="37">
        <v>13.991</v>
      </c>
      <c r="C108" s="37">
        <v>10.839</v>
      </c>
      <c r="D108" s="37">
        <v>24.83</v>
      </c>
      <c r="E108" s="124">
        <v>15.350434477310628</v>
      </c>
      <c r="F108" s="124">
        <v>25.242198416394974</v>
      </c>
      <c r="G108" s="124">
        <v>18.518242295874227</v>
      </c>
      <c r="I108" s="28"/>
      <c r="J108" s="30"/>
      <c r="K108" s="37"/>
      <c r="L108" s="37"/>
      <c r="M108" s="37"/>
    </row>
    <row r="109" spans="1:13" s="12" customFormat="1" ht="9" customHeight="1">
      <c r="A109" s="10" t="s">
        <v>105</v>
      </c>
      <c r="B109" s="121">
        <v>16.159</v>
      </c>
      <c r="C109" s="121">
        <v>13.323</v>
      </c>
      <c r="D109" s="121">
        <v>29.482</v>
      </c>
      <c r="E109" s="123">
        <v>11.956167870249793</v>
      </c>
      <c r="F109" s="123">
        <v>15.343421779988944</v>
      </c>
      <c r="G109" s="123">
        <v>13.281137379270577</v>
      </c>
      <c r="I109" s="111"/>
      <c r="J109" s="30"/>
      <c r="K109" s="37"/>
      <c r="L109" s="37"/>
      <c r="M109" s="37"/>
    </row>
    <row r="110" spans="1:13" s="12" customFormat="1" ht="9" customHeight="1">
      <c r="A110" s="13" t="s">
        <v>106</v>
      </c>
      <c r="B110" s="37">
        <v>10.684</v>
      </c>
      <c r="C110" s="37">
        <v>8.926</v>
      </c>
      <c r="D110" s="37">
        <v>19.61</v>
      </c>
      <c r="E110" s="124">
        <v>12.128091902875369</v>
      </c>
      <c r="F110" s="124">
        <v>15.771989963600383</v>
      </c>
      <c r="G110" s="124">
        <v>13.553394568966112</v>
      </c>
      <c r="I110" s="28"/>
      <c r="J110" s="30"/>
      <c r="K110" s="37"/>
      <c r="L110" s="37"/>
      <c r="M110" s="37"/>
    </row>
    <row r="111" spans="1:13" s="12" customFormat="1" ht="9" customHeight="1">
      <c r="A111" s="13" t="s">
        <v>107</v>
      </c>
      <c r="B111" s="37">
        <v>5.475</v>
      </c>
      <c r="C111" s="37">
        <v>4.397</v>
      </c>
      <c r="D111" s="37">
        <v>9.872</v>
      </c>
      <c r="E111" s="124">
        <v>11.634331371257357</v>
      </c>
      <c r="F111" s="124">
        <v>14.541305641907535</v>
      </c>
      <c r="G111" s="124">
        <v>12.771517652690273</v>
      </c>
      <c r="I111" s="28"/>
      <c r="J111" s="30"/>
      <c r="K111" s="37"/>
      <c r="L111" s="37"/>
      <c r="M111" s="37"/>
    </row>
    <row r="112" spans="1:13" s="12" customFormat="1" ht="9" customHeight="1">
      <c r="A112" s="10" t="s">
        <v>108</v>
      </c>
      <c r="B112" s="121">
        <v>89.056</v>
      </c>
      <c r="C112" s="121">
        <v>68.6</v>
      </c>
      <c r="D112" s="121">
        <v>157.656</v>
      </c>
      <c r="E112" s="123">
        <v>21.201487456135755</v>
      </c>
      <c r="F112" s="123">
        <v>26.315082838806685</v>
      </c>
      <c r="G112" s="123">
        <v>23.159741043845386</v>
      </c>
      <c r="I112" s="28"/>
      <c r="J112" s="30"/>
      <c r="K112" s="37"/>
      <c r="L112" s="37"/>
      <c r="M112" s="37"/>
    </row>
    <row r="113" spans="1:13" s="12" customFormat="1" ht="9" customHeight="1">
      <c r="A113" s="13" t="s">
        <v>109</v>
      </c>
      <c r="B113" s="37">
        <v>33.895</v>
      </c>
      <c r="C113" s="37">
        <v>26.293</v>
      </c>
      <c r="D113" s="37">
        <v>60.188</v>
      </c>
      <c r="E113" s="124">
        <v>21.094722429673887</v>
      </c>
      <c r="F113" s="124">
        <v>28.26171077240579</v>
      </c>
      <c r="G113" s="124">
        <v>23.722680960920723</v>
      </c>
      <c r="I113" s="28"/>
      <c r="J113" s="30"/>
      <c r="K113" s="37"/>
      <c r="L113" s="37"/>
      <c r="M113" s="37"/>
    </row>
    <row r="114" spans="1:13" s="12" customFormat="1" ht="9" customHeight="1">
      <c r="A114" s="13" t="s">
        <v>110</v>
      </c>
      <c r="B114" s="37">
        <v>13.126</v>
      </c>
      <c r="C114" s="37">
        <v>11.483</v>
      </c>
      <c r="D114" s="37">
        <v>24.609</v>
      </c>
      <c r="E114" s="124">
        <v>16.526490733279612</v>
      </c>
      <c r="F114" s="124">
        <v>22.97564977290462</v>
      </c>
      <c r="G114" s="124">
        <v>19.017333446674346</v>
      </c>
      <c r="I114" s="28"/>
      <c r="J114" s="30"/>
      <c r="K114" s="37"/>
      <c r="L114" s="37"/>
      <c r="M114" s="37"/>
    </row>
    <row r="115" spans="1:13" s="12" customFormat="1" ht="9" customHeight="1">
      <c r="A115" s="13" t="s">
        <v>111</v>
      </c>
      <c r="B115" s="37">
        <v>24.389</v>
      </c>
      <c r="C115" s="37">
        <v>18.799</v>
      </c>
      <c r="D115" s="37">
        <v>43.187</v>
      </c>
      <c r="E115" s="124">
        <v>23.039572253133944</v>
      </c>
      <c r="F115" s="124">
        <v>25.30795223543032</v>
      </c>
      <c r="G115" s="124">
        <v>23.97453049623342</v>
      </c>
      <c r="I115" s="111"/>
      <c r="J115" s="30"/>
      <c r="K115" s="37"/>
      <c r="L115" s="37"/>
      <c r="M115" s="37"/>
    </row>
    <row r="116" spans="1:13" s="12" customFormat="1" ht="9" customHeight="1">
      <c r="A116" s="13" t="s">
        <v>112</v>
      </c>
      <c r="B116" s="37">
        <v>10.483</v>
      </c>
      <c r="C116" s="37">
        <v>7.496</v>
      </c>
      <c r="D116" s="37">
        <v>17.979</v>
      </c>
      <c r="E116" s="124">
        <v>25.56829268292683</v>
      </c>
      <c r="F116" s="124">
        <v>33.31555555555556</v>
      </c>
      <c r="G116" s="124">
        <v>28.313385826771654</v>
      </c>
      <c r="I116" s="28"/>
      <c r="J116" s="30"/>
      <c r="K116" s="37"/>
      <c r="L116" s="37"/>
      <c r="M116" s="37"/>
    </row>
    <row r="117" spans="1:13" s="12" customFormat="1" ht="9" customHeight="1">
      <c r="A117" s="13" t="s">
        <v>113</v>
      </c>
      <c r="B117" s="37">
        <v>7.165</v>
      </c>
      <c r="C117" s="37">
        <v>4.528</v>
      </c>
      <c r="D117" s="37">
        <v>11.693</v>
      </c>
      <c r="E117" s="124">
        <v>21.655030676700818</v>
      </c>
      <c r="F117" s="124">
        <v>21.67336779628566</v>
      </c>
      <c r="G117" s="124">
        <v>21.662529178554227</v>
      </c>
      <c r="I117" s="28"/>
      <c r="J117" s="30"/>
      <c r="K117" s="37"/>
      <c r="L117" s="37"/>
      <c r="M117" s="37"/>
    </row>
    <row r="118" spans="1:13" s="12" customFormat="1" ht="9" customHeight="1">
      <c r="A118" s="10" t="s">
        <v>114</v>
      </c>
      <c r="B118" s="121">
        <v>231.566</v>
      </c>
      <c r="C118" s="121">
        <v>151.463</v>
      </c>
      <c r="D118" s="121">
        <v>383.029</v>
      </c>
      <c r="E118" s="123">
        <v>20.996063113495126</v>
      </c>
      <c r="F118" s="123">
        <v>23.98323455316157</v>
      </c>
      <c r="G118" s="123">
        <v>22.083752777556764</v>
      </c>
      <c r="I118" s="28"/>
      <c r="J118" s="30"/>
      <c r="K118" s="37"/>
      <c r="L118" s="37"/>
      <c r="M118" s="37"/>
    </row>
    <row r="119" spans="1:13" s="12" customFormat="1" ht="9" customHeight="1">
      <c r="A119" s="13" t="s">
        <v>115</v>
      </c>
      <c r="B119" s="37">
        <v>18.373</v>
      </c>
      <c r="C119" s="37">
        <v>12.168</v>
      </c>
      <c r="D119" s="37">
        <v>30.541</v>
      </c>
      <c r="E119" s="124">
        <v>19.999782291598635</v>
      </c>
      <c r="F119" s="124">
        <v>23.4</v>
      </c>
      <c r="G119" s="124">
        <v>21.228782339121125</v>
      </c>
      <c r="I119" s="28"/>
      <c r="J119" s="30"/>
      <c r="K119" s="37"/>
      <c r="L119" s="37"/>
      <c r="M119" s="37"/>
    </row>
    <row r="120" spans="1:13" s="12" customFormat="1" ht="9" customHeight="1">
      <c r="A120" s="13" t="s">
        <v>116</v>
      </c>
      <c r="B120" s="37">
        <v>63.405</v>
      </c>
      <c r="C120" s="37">
        <v>43.443</v>
      </c>
      <c r="D120" s="37">
        <v>106.848</v>
      </c>
      <c r="E120" s="124">
        <v>23.574312717970837</v>
      </c>
      <c r="F120" s="124">
        <v>27.816872098607327</v>
      </c>
      <c r="G120" s="124">
        <v>25.132840781590698</v>
      </c>
      <c r="I120" s="28"/>
      <c r="J120" s="30"/>
      <c r="K120" s="37"/>
      <c r="L120" s="37"/>
      <c r="M120" s="37"/>
    </row>
    <row r="121" spans="1:13" s="12" customFormat="1" ht="9" customHeight="1">
      <c r="A121" s="13" t="s">
        <v>117</v>
      </c>
      <c r="B121" s="37">
        <v>28.305</v>
      </c>
      <c r="C121" s="37">
        <v>23.019</v>
      </c>
      <c r="D121" s="37">
        <v>51.325</v>
      </c>
      <c r="E121" s="124">
        <v>20.53452891374845</v>
      </c>
      <c r="F121" s="124">
        <v>25.264786908276722</v>
      </c>
      <c r="G121" s="124">
        <v>22.41726467877687</v>
      </c>
      <c r="I121" s="28"/>
      <c r="J121" s="30"/>
      <c r="K121" s="37"/>
      <c r="L121" s="37"/>
      <c r="M121" s="37"/>
    </row>
    <row r="122" spans="1:13" s="12" customFormat="1" ht="9" customHeight="1">
      <c r="A122" s="13" t="s">
        <v>118</v>
      </c>
      <c r="B122" s="37">
        <v>25.555</v>
      </c>
      <c r="C122" s="37">
        <v>10.982</v>
      </c>
      <c r="D122" s="37">
        <v>36.537</v>
      </c>
      <c r="E122" s="124">
        <v>25.199435958623816</v>
      </c>
      <c r="F122" s="124">
        <v>22.351576333625054</v>
      </c>
      <c r="G122" s="124">
        <v>24.26998086938038</v>
      </c>
      <c r="I122" s="28"/>
      <c r="J122" s="30"/>
      <c r="K122" s="37"/>
      <c r="L122" s="37"/>
      <c r="M122" s="37"/>
    </row>
    <row r="123" spans="1:13" s="12" customFormat="1" ht="9" customHeight="1">
      <c r="A123" s="13" t="s">
        <v>119</v>
      </c>
      <c r="B123" s="37">
        <v>13.958</v>
      </c>
      <c r="C123" s="37">
        <v>5.26</v>
      </c>
      <c r="D123" s="37">
        <v>19.218</v>
      </c>
      <c r="E123" s="124">
        <v>22.7551353113792</v>
      </c>
      <c r="F123" s="124">
        <v>17.61848936526545</v>
      </c>
      <c r="G123" s="124">
        <v>21.073754852292915</v>
      </c>
      <c r="I123" s="28"/>
      <c r="J123" s="30"/>
      <c r="K123" s="37"/>
      <c r="L123" s="37"/>
      <c r="M123" s="37"/>
    </row>
    <row r="124" spans="1:13" s="12" customFormat="1" ht="9" customHeight="1">
      <c r="A124" s="13" t="s">
        <v>120</v>
      </c>
      <c r="B124" s="37">
        <v>6.879</v>
      </c>
      <c r="C124" s="37">
        <v>4.388</v>
      </c>
      <c r="D124" s="37">
        <v>11.267</v>
      </c>
      <c r="E124" s="124">
        <v>18.70360803719514</v>
      </c>
      <c r="F124" s="124">
        <v>21.688414393040727</v>
      </c>
      <c r="G124" s="124">
        <v>19.763199438694965</v>
      </c>
      <c r="I124" s="28"/>
      <c r="J124" s="30"/>
      <c r="K124" s="37"/>
      <c r="L124" s="37"/>
      <c r="M124" s="37"/>
    </row>
    <row r="125" spans="1:13" s="12" customFormat="1" ht="9" customHeight="1">
      <c r="A125" s="13" t="s">
        <v>121</v>
      </c>
      <c r="B125" s="37">
        <v>40.798</v>
      </c>
      <c r="C125" s="37">
        <v>26.864</v>
      </c>
      <c r="D125" s="37">
        <v>67.661</v>
      </c>
      <c r="E125" s="124">
        <v>17.507541915024184</v>
      </c>
      <c r="F125" s="124">
        <v>20.297848869277445</v>
      </c>
      <c r="G125" s="124">
        <v>18.5180319613333</v>
      </c>
      <c r="I125" s="111"/>
      <c r="J125" s="30"/>
      <c r="K125" s="37"/>
      <c r="L125" s="37"/>
      <c r="M125" s="37"/>
    </row>
    <row r="126" spans="1:13" s="12" customFormat="1" ht="9" customHeight="1">
      <c r="A126" s="13" t="s">
        <v>122</v>
      </c>
      <c r="B126" s="37">
        <v>14.085</v>
      </c>
      <c r="C126" s="37">
        <v>10.171</v>
      </c>
      <c r="D126" s="37">
        <v>24.255</v>
      </c>
      <c r="E126" s="124">
        <v>18.077160018481443</v>
      </c>
      <c r="F126" s="124">
        <v>21.509082834605707</v>
      </c>
      <c r="G126" s="124">
        <v>19.372693726937268</v>
      </c>
      <c r="I126" s="28"/>
      <c r="J126" s="30"/>
      <c r="K126" s="37"/>
      <c r="L126" s="37"/>
      <c r="M126" s="37"/>
    </row>
    <row r="127" spans="1:13" s="12" customFormat="1" ht="9" customHeight="1">
      <c r="A127" s="13" t="s">
        <v>123</v>
      </c>
      <c r="B127" s="37">
        <v>20.208</v>
      </c>
      <c r="C127" s="37">
        <v>15.166</v>
      </c>
      <c r="D127" s="37">
        <v>35.375</v>
      </c>
      <c r="E127" s="124">
        <v>21.552901023890783</v>
      </c>
      <c r="F127" s="124">
        <v>28.40447249639466</v>
      </c>
      <c r="G127" s="124">
        <v>24.03927831198396</v>
      </c>
      <c r="I127" s="28"/>
      <c r="J127" s="30"/>
      <c r="K127" s="37"/>
      <c r="L127" s="37"/>
      <c r="M127" s="37"/>
    </row>
    <row r="128" spans="1:13" s="12" customFormat="1" ht="9" customHeight="1">
      <c r="A128" s="10" t="s">
        <v>124</v>
      </c>
      <c r="B128" s="121">
        <v>66.832</v>
      </c>
      <c r="C128" s="121">
        <v>50.362</v>
      </c>
      <c r="D128" s="121">
        <v>117.194</v>
      </c>
      <c r="E128" s="123">
        <v>16.84991843804443</v>
      </c>
      <c r="F128" s="123">
        <v>17.8171654991863</v>
      </c>
      <c r="G128" s="123">
        <v>17.25239992874924</v>
      </c>
      <c r="I128" s="28"/>
      <c r="J128" s="30"/>
      <c r="K128" s="37"/>
      <c r="L128" s="37"/>
      <c r="M128" s="37"/>
    </row>
    <row r="129" spans="1:13" s="12" customFormat="1" ht="9" customHeight="1">
      <c r="A129" s="13" t="s">
        <v>125</v>
      </c>
      <c r="B129" s="37">
        <v>17.538</v>
      </c>
      <c r="C129" s="37">
        <v>12.064</v>
      </c>
      <c r="D129" s="37">
        <v>29.602</v>
      </c>
      <c r="E129" s="124">
        <v>22.801794188389778</v>
      </c>
      <c r="F129" s="124">
        <v>20.73137200989827</v>
      </c>
      <c r="G129" s="124">
        <v>21.910041670675835</v>
      </c>
      <c r="I129" s="28"/>
      <c r="J129" s="30"/>
      <c r="K129" s="37"/>
      <c r="L129" s="37"/>
      <c r="M129" s="37"/>
    </row>
    <row r="130" spans="1:13" s="12" customFormat="1" ht="9" customHeight="1">
      <c r="A130" s="13" t="s">
        <v>126</v>
      </c>
      <c r="B130" s="37">
        <v>4.606</v>
      </c>
      <c r="C130" s="37">
        <v>3.297</v>
      </c>
      <c r="D130" s="37">
        <v>7.903</v>
      </c>
      <c r="E130" s="124">
        <v>12.769260624878711</v>
      </c>
      <c r="F130" s="124">
        <v>12.652544324199862</v>
      </c>
      <c r="G130" s="124">
        <v>12.720307746784915</v>
      </c>
      <c r="I130" s="28"/>
      <c r="J130" s="30"/>
      <c r="K130" s="37"/>
      <c r="L130" s="37"/>
      <c r="M130" s="37"/>
    </row>
    <row r="131" spans="1:13" s="12" customFormat="1" ht="9" customHeight="1">
      <c r="A131" s="13" t="s">
        <v>127</v>
      </c>
      <c r="B131" s="37">
        <v>19.309</v>
      </c>
      <c r="C131" s="37">
        <v>15.033</v>
      </c>
      <c r="D131" s="37">
        <v>34.342</v>
      </c>
      <c r="E131" s="124">
        <v>13.720209757414697</v>
      </c>
      <c r="F131" s="124">
        <v>15.120395888233991</v>
      </c>
      <c r="G131" s="124">
        <v>14.299871750029148</v>
      </c>
      <c r="I131" s="28"/>
      <c r="J131" s="30"/>
      <c r="K131" s="37"/>
      <c r="L131" s="37"/>
      <c r="M131" s="37"/>
    </row>
    <row r="132" spans="1:13" s="12" customFormat="1" ht="9" customHeight="1">
      <c r="A132" s="13" t="s">
        <v>128</v>
      </c>
      <c r="B132" s="37">
        <v>7.745</v>
      </c>
      <c r="C132" s="37">
        <v>5.69</v>
      </c>
      <c r="D132" s="37">
        <v>13.435</v>
      </c>
      <c r="E132" s="124">
        <v>19.857956002256294</v>
      </c>
      <c r="F132" s="124">
        <v>19.745289238990875</v>
      </c>
      <c r="G132" s="124">
        <v>19.81008272018166</v>
      </c>
      <c r="I132" s="28"/>
      <c r="J132" s="30"/>
      <c r="K132" s="37"/>
      <c r="L132" s="37"/>
      <c r="M132" s="37"/>
    </row>
    <row r="133" spans="1:13" s="12" customFormat="1" ht="9" customHeight="1">
      <c r="A133" s="13" t="s">
        <v>149</v>
      </c>
      <c r="B133" s="37">
        <v>4.635</v>
      </c>
      <c r="C133" s="37">
        <v>4.038</v>
      </c>
      <c r="D133" s="37">
        <v>8.673</v>
      </c>
      <c r="E133" s="124">
        <v>11.775316294903714</v>
      </c>
      <c r="F133" s="124">
        <v>15.060420707146054</v>
      </c>
      <c r="G133" s="124">
        <v>13.106355970622904</v>
      </c>
      <c r="I133" s="28"/>
      <c r="J133" s="30"/>
      <c r="K133" s="37"/>
      <c r="L133" s="37"/>
      <c r="M133" s="37"/>
    </row>
    <row r="134" spans="1:13" s="12" customFormat="1" ht="9" customHeight="1">
      <c r="A134" s="13" t="s">
        <v>150</v>
      </c>
      <c r="B134" s="37">
        <v>1.778</v>
      </c>
      <c r="C134" s="37">
        <v>0.86</v>
      </c>
      <c r="D134" s="37">
        <v>2.638</v>
      </c>
      <c r="E134" s="124">
        <v>14.485905165390257</v>
      </c>
      <c r="F134" s="124">
        <v>9.14407230196704</v>
      </c>
      <c r="G134" s="124">
        <v>12.168457954702706</v>
      </c>
      <c r="I134" s="102"/>
      <c r="J134" s="30"/>
      <c r="K134" s="37"/>
      <c r="L134" s="37"/>
      <c r="M134" s="37"/>
    </row>
    <row r="135" spans="1:13" s="12" customFormat="1" ht="9" customHeight="1">
      <c r="A135" s="13" t="s">
        <v>151</v>
      </c>
      <c r="B135" s="37">
        <v>5.21</v>
      </c>
      <c r="C135" s="37">
        <v>5.784</v>
      </c>
      <c r="D135" s="37">
        <v>10.995</v>
      </c>
      <c r="E135" s="124">
        <v>22.231704715169613</v>
      </c>
      <c r="F135" s="124">
        <v>35.907623541097585</v>
      </c>
      <c r="G135" s="124">
        <v>27.80376785940068</v>
      </c>
      <c r="J135" s="37"/>
      <c r="K135" s="37"/>
      <c r="L135" s="37"/>
      <c r="M135" s="37"/>
    </row>
    <row r="136" spans="1:7" ht="9" customHeight="1">
      <c r="A136" s="13" t="s">
        <v>152</v>
      </c>
      <c r="B136" s="37">
        <v>6.012</v>
      </c>
      <c r="C136" s="37">
        <v>3.594</v>
      </c>
      <c r="D136" s="37">
        <v>9.606</v>
      </c>
      <c r="E136" s="124">
        <v>20.84676999895974</v>
      </c>
      <c r="F136" s="124">
        <v>20.14235274337275</v>
      </c>
      <c r="G136" s="124">
        <v>20.577524527655196</v>
      </c>
    </row>
    <row r="137" spans="1:7" ht="9" customHeight="1">
      <c r="A137" s="10" t="s">
        <v>129</v>
      </c>
      <c r="B137" s="121">
        <v>1617.126</v>
      </c>
      <c r="C137" s="121">
        <v>1394.911</v>
      </c>
      <c r="D137" s="121">
        <v>3012.037</v>
      </c>
      <c r="E137" s="123">
        <v>10.88951811677327</v>
      </c>
      <c r="F137" s="123">
        <v>12.774406258997601</v>
      </c>
      <c r="G137" s="123">
        <v>11.68820958580513</v>
      </c>
    </row>
    <row r="138" spans="1:7" ht="3" customHeight="1">
      <c r="A138" s="48"/>
      <c r="B138" s="50"/>
      <c r="C138" s="50"/>
      <c r="D138" s="50"/>
      <c r="E138" s="50"/>
      <c r="F138" s="50"/>
      <c r="G138" s="50"/>
    </row>
  </sheetData>
  <sheetProtection/>
  <mergeCells count="3">
    <mergeCell ref="A4:A5"/>
    <mergeCell ref="B4:D4"/>
    <mergeCell ref="E4:G4"/>
  </mergeCells>
  <printOptions horizontalCentered="1"/>
  <pageMargins left="0.27" right="0.2" top="0.33" bottom="0.32" header="0.28" footer="0.21"/>
  <pageSetup horizontalDpi="600" verticalDpi="600" orientation="portrait" paperSize="9" scale="98" r:id="rId1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L128" sqref="L128"/>
    </sheetView>
  </sheetViews>
  <sheetFormatPr defaultColWidth="9.140625" defaultRowHeight="12.75"/>
  <cols>
    <col min="1" max="1" width="17.421875" style="1" customWidth="1"/>
    <col min="2" max="3" width="8.421875" style="1" customWidth="1"/>
    <col min="4" max="4" width="10.28125" style="1" customWidth="1"/>
    <col min="5" max="5" width="8.421875" style="2" customWidth="1"/>
    <col min="6" max="6" width="8.421875" style="1" customWidth="1"/>
    <col min="7" max="7" width="9.28125" style="35" customWidth="1"/>
    <col min="8" max="8" width="8.421875" style="1" customWidth="1"/>
    <col min="9" max="16384" width="9.140625" style="1" customWidth="1"/>
  </cols>
  <sheetData>
    <row r="1" ht="12" customHeight="1">
      <c r="A1" s="14" t="s">
        <v>148</v>
      </c>
    </row>
    <row r="2" ht="12" customHeight="1">
      <c r="A2" s="14" t="s">
        <v>188</v>
      </c>
    </row>
    <row r="3" spans="1:8" ht="21.75" customHeight="1">
      <c r="A3" s="138" t="s">
        <v>3</v>
      </c>
      <c r="B3" s="133" t="s">
        <v>146</v>
      </c>
      <c r="C3" s="133"/>
      <c r="D3" s="133"/>
      <c r="E3" s="133" t="s">
        <v>147</v>
      </c>
      <c r="F3" s="133"/>
      <c r="G3" s="133"/>
      <c r="H3" s="4"/>
    </row>
    <row r="4" spans="1:8" s="9" customFormat="1" ht="21.75" customHeight="1">
      <c r="A4" s="139"/>
      <c r="B4" s="23" t="s">
        <v>4</v>
      </c>
      <c r="C4" s="23" t="s">
        <v>0</v>
      </c>
      <c r="D4" s="23" t="s">
        <v>1</v>
      </c>
      <c r="E4" s="23" t="s">
        <v>4</v>
      </c>
      <c r="F4" s="23" t="s">
        <v>0</v>
      </c>
      <c r="G4" s="39" t="s">
        <v>1</v>
      </c>
      <c r="H4" s="27"/>
    </row>
    <row r="5" spans="1:8" s="9" customFormat="1" ht="4.5" customHeight="1">
      <c r="A5" s="112"/>
      <c r="B5" s="27"/>
      <c r="C5" s="27"/>
      <c r="D5" s="27"/>
      <c r="E5" s="27"/>
      <c r="F5" s="27"/>
      <c r="G5" s="27"/>
      <c r="H5" s="27"/>
    </row>
    <row r="6" spans="1:13" s="10" customFormat="1" ht="9" customHeight="1">
      <c r="A6" s="10" t="s">
        <v>8</v>
      </c>
      <c r="B6" s="125">
        <v>303.6</v>
      </c>
      <c r="C6" s="125">
        <v>483.83</v>
      </c>
      <c r="D6" s="125">
        <v>787.43</v>
      </c>
      <c r="E6" s="113">
        <v>22.25597597879378</v>
      </c>
      <c r="F6" s="113">
        <v>35.22942486687845</v>
      </c>
      <c r="G6" s="113">
        <v>28.764597732892494</v>
      </c>
      <c r="H6" s="111"/>
      <c r="J6" s="111"/>
      <c r="K6" s="110"/>
      <c r="L6" s="110"/>
      <c r="M6" s="47"/>
    </row>
    <row r="7" spans="1:13" s="12" customFormat="1" ht="9" customHeight="1">
      <c r="A7" s="13" t="s">
        <v>9</v>
      </c>
      <c r="B7" s="126">
        <v>155.99</v>
      </c>
      <c r="C7" s="126">
        <v>249.739</v>
      </c>
      <c r="D7" s="126">
        <v>405.73</v>
      </c>
      <c r="E7" s="34">
        <v>22.193830004282546</v>
      </c>
      <c r="F7" s="34">
        <v>34.8072173627023</v>
      </c>
      <c r="G7" s="34">
        <v>28.565594978684754</v>
      </c>
      <c r="H7" s="28"/>
      <c r="J7" s="28"/>
      <c r="K7" s="110"/>
      <c r="L7" s="31"/>
      <c r="M7" s="32"/>
    </row>
    <row r="8" spans="1:13" s="12" customFormat="1" ht="9" customHeight="1">
      <c r="A8" s="13" t="s">
        <v>10</v>
      </c>
      <c r="B8" s="126">
        <v>13.594</v>
      </c>
      <c r="C8" s="126">
        <v>18.981</v>
      </c>
      <c r="D8" s="126">
        <v>32.576</v>
      </c>
      <c r="E8" s="34">
        <v>25.145668781561568</v>
      </c>
      <c r="F8" s="34">
        <v>35.45133635905195</v>
      </c>
      <c r="G8" s="34">
        <v>30.274530213193064</v>
      </c>
      <c r="H8" s="28"/>
      <c r="J8" s="28"/>
      <c r="K8" s="110"/>
      <c r="L8" s="31"/>
      <c r="M8" s="32"/>
    </row>
    <row r="9" spans="1:13" s="12" customFormat="1" ht="9" customHeight="1">
      <c r="A9" s="13" t="s">
        <v>11</v>
      </c>
      <c r="B9" s="126">
        <v>30.537</v>
      </c>
      <c r="C9" s="126">
        <v>41.949</v>
      </c>
      <c r="D9" s="126">
        <v>72.486</v>
      </c>
      <c r="E9" s="34">
        <v>25.79312791404825</v>
      </c>
      <c r="F9" s="34">
        <v>35.8645748728252</v>
      </c>
      <c r="G9" s="34">
        <v>30.798319149207376</v>
      </c>
      <c r="H9" s="28"/>
      <c r="J9" s="28"/>
      <c r="K9" s="110"/>
      <c r="L9" s="31"/>
      <c r="M9" s="32"/>
    </row>
    <row r="10" spans="1:13" s="12" customFormat="1" ht="9" customHeight="1">
      <c r="A10" s="13" t="s">
        <v>12</v>
      </c>
      <c r="B10" s="126">
        <v>36.853</v>
      </c>
      <c r="C10" s="126">
        <v>65.05</v>
      </c>
      <c r="D10" s="126">
        <v>101.902</v>
      </c>
      <c r="E10" s="34">
        <v>19.80864844526862</v>
      </c>
      <c r="F10" s="34">
        <v>35.45538780182046</v>
      </c>
      <c r="G10" s="34">
        <v>27.57722961178843</v>
      </c>
      <c r="H10" s="28"/>
      <c r="J10" s="28"/>
      <c r="K10" s="110"/>
      <c r="L10" s="31"/>
      <c r="M10" s="32"/>
    </row>
    <row r="11" spans="1:13" s="12" customFormat="1" ht="9" customHeight="1">
      <c r="A11" s="13" t="s">
        <v>13</v>
      </c>
      <c r="B11" s="126">
        <v>14.258</v>
      </c>
      <c r="C11" s="126">
        <v>24.85</v>
      </c>
      <c r="D11" s="126">
        <v>39.109</v>
      </c>
      <c r="E11" s="34">
        <v>21.27710375908433</v>
      </c>
      <c r="F11" s="34">
        <v>37.27649105964239</v>
      </c>
      <c r="G11" s="34">
        <v>29.256779502524775</v>
      </c>
      <c r="H11" s="28"/>
      <c r="J11" s="28"/>
      <c r="K11" s="110"/>
      <c r="L11" s="33"/>
      <c r="M11" s="32"/>
    </row>
    <row r="12" spans="1:13" s="12" customFormat="1" ht="9" customHeight="1">
      <c r="A12" s="13" t="s">
        <v>14</v>
      </c>
      <c r="B12" s="126">
        <v>28.177</v>
      </c>
      <c r="C12" s="126">
        <v>47.27</v>
      </c>
      <c r="D12" s="126">
        <v>75.447</v>
      </c>
      <c r="E12" s="34">
        <v>21.42248916596974</v>
      </c>
      <c r="F12" s="34">
        <v>36.120365559189416</v>
      </c>
      <c r="G12" s="34">
        <v>28.752886836027713</v>
      </c>
      <c r="H12" s="28"/>
      <c r="J12" s="28"/>
      <c r="K12" s="110"/>
      <c r="L12" s="34"/>
      <c r="M12" s="32"/>
    </row>
    <row r="13" spans="1:13" s="12" customFormat="1" ht="9" customHeight="1">
      <c r="A13" s="13" t="s">
        <v>15</v>
      </c>
      <c r="B13" s="126">
        <v>12.957</v>
      </c>
      <c r="C13" s="126">
        <v>18.757</v>
      </c>
      <c r="D13" s="126">
        <v>31.713</v>
      </c>
      <c r="E13" s="34">
        <v>23.899289864428663</v>
      </c>
      <c r="F13" s="34">
        <v>34.27313258295571</v>
      </c>
      <c r="G13" s="34">
        <v>29.10971792588785</v>
      </c>
      <c r="H13" s="28"/>
      <c r="J13" s="28"/>
      <c r="K13" s="110"/>
      <c r="L13" s="34"/>
      <c r="M13" s="32"/>
    </row>
    <row r="14" spans="1:13" s="12" customFormat="1" ht="9" customHeight="1">
      <c r="A14" s="13" t="s">
        <v>156</v>
      </c>
      <c r="B14" s="126">
        <v>11.234</v>
      </c>
      <c r="C14" s="126">
        <v>17.233</v>
      </c>
      <c r="D14" s="126">
        <v>28.467</v>
      </c>
      <c r="E14" s="34">
        <v>22.45901639344262</v>
      </c>
      <c r="F14" s="34">
        <v>34.71455622255348</v>
      </c>
      <c r="G14" s="34">
        <v>28.563544781360996</v>
      </c>
      <c r="H14" s="28"/>
      <c r="J14" s="28"/>
      <c r="K14" s="110"/>
      <c r="L14" s="34"/>
      <c r="M14" s="32"/>
    </row>
    <row r="15" spans="1:13" s="10" customFormat="1" ht="9" customHeight="1">
      <c r="A15" s="10" t="s">
        <v>16</v>
      </c>
      <c r="B15" s="125">
        <v>8.802</v>
      </c>
      <c r="C15" s="125">
        <v>13.008</v>
      </c>
      <c r="D15" s="125">
        <v>21.811</v>
      </c>
      <c r="E15" s="113">
        <v>21.92989012631736</v>
      </c>
      <c r="F15" s="113">
        <v>32.39689181111775</v>
      </c>
      <c r="G15" s="113">
        <v>27.165952570745315</v>
      </c>
      <c r="H15" s="111"/>
      <c r="J15" s="111"/>
      <c r="K15" s="110"/>
      <c r="L15" s="113"/>
      <c r="M15" s="46"/>
    </row>
    <row r="16" spans="1:13" s="12" customFormat="1" ht="9" customHeight="1">
      <c r="A16" s="13" t="s">
        <v>17</v>
      </c>
      <c r="B16" s="126">
        <v>8.802</v>
      </c>
      <c r="C16" s="126">
        <v>13.008</v>
      </c>
      <c r="D16" s="126">
        <v>21.811</v>
      </c>
      <c r="E16" s="34">
        <v>21.92989012631736</v>
      </c>
      <c r="F16" s="34">
        <v>32.39689181111775</v>
      </c>
      <c r="G16" s="34">
        <v>27.165952570745315</v>
      </c>
      <c r="H16" s="28"/>
      <c r="J16" s="28"/>
      <c r="K16" s="110"/>
      <c r="L16" s="34"/>
      <c r="M16" s="32"/>
    </row>
    <row r="17" spans="1:13" s="101" customFormat="1" ht="9" customHeight="1">
      <c r="A17" s="10" t="s">
        <v>18</v>
      </c>
      <c r="B17" s="125">
        <v>657.982</v>
      </c>
      <c r="C17" s="125">
        <v>1155.717</v>
      </c>
      <c r="D17" s="125">
        <v>1813.698</v>
      </c>
      <c r="E17" s="113">
        <v>20.46254707214302</v>
      </c>
      <c r="F17" s="113">
        <v>36.39497588557339</v>
      </c>
      <c r="G17" s="113">
        <v>28.37881480099915</v>
      </c>
      <c r="H17" s="104"/>
      <c r="J17" s="104"/>
      <c r="K17" s="110"/>
      <c r="L17" s="113"/>
      <c r="M17" s="46"/>
    </row>
    <row r="18" spans="1:13" ht="9" customHeight="1">
      <c r="A18" s="13" t="s">
        <v>19</v>
      </c>
      <c r="B18" s="126">
        <v>58.155</v>
      </c>
      <c r="C18" s="126">
        <v>103.747</v>
      </c>
      <c r="D18" s="126">
        <v>161.902</v>
      </c>
      <c r="E18" s="34">
        <v>20.647674096586595</v>
      </c>
      <c r="F18" s="34">
        <v>36.91302151157412</v>
      </c>
      <c r="G18" s="34">
        <v>28.771682900519448</v>
      </c>
      <c r="H18" s="28"/>
      <c r="J18" s="28"/>
      <c r="K18" s="110"/>
      <c r="L18" s="34"/>
      <c r="M18" s="32"/>
    </row>
    <row r="19" spans="1:11" ht="9" customHeight="1">
      <c r="A19" s="13" t="s">
        <v>20</v>
      </c>
      <c r="B19" s="126">
        <v>39.784</v>
      </c>
      <c r="C19" s="126">
        <v>70.475</v>
      </c>
      <c r="D19" s="126">
        <v>110.259</v>
      </c>
      <c r="E19" s="34">
        <v>20.601409537421095</v>
      </c>
      <c r="F19" s="34">
        <v>37.01301429576799</v>
      </c>
      <c r="G19" s="34">
        <v>28.74929273386716</v>
      </c>
      <c r="H19" s="28"/>
      <c r="J19" s="28"/>
      <c r="K19" s="110"/>
    </row>
    <row r="20" spans="1:11" ht="9" customHeight="1">
      <c r="A20" s="13" t="s">
        <v>21</v>
      </c>
      <c r="B20" s="126">
        <v>11.264</v>
      </c>
      <c r="C20" s="126">
        <v>22.799</v>
      </c>
      <c r="D20" s="126">
        <v>34.063</v>
      </c>
      <c r="E20" s="34">
        <v>19.265898128827008</v>
      </c>
      <c r="F20" s="34">
        <v>39.49178084564618</v>
      </c>
      <c r="G20" s="34">
        <v>29.314870435553413</v>
      </c>
      <c r="H20" s="28"/>
      <c r="J20" s="28"/>
      <c r="K20" s="110"/>
    </row>
    <row r="21" spans="1:11" ht="9" customHeight="1">
      <c r="A21" s="13" t="s">
        <v>22</v>
      </c>
      <c r="B21" s="126">
        <v>199.407</v>
      </c>
      <c r="C21" s="126">
        <v>328.486</v>
      </c>
      <c r="D21" s="126">
        <v>527.893</v>
      </c>
      <c r="E21" s="34">
        <v>19.583939376380478</v>
      </c>
      <c r="F21" s="34">
        <v>32.101344893567536</v>
      </c>
      <c r="G21" s="34">
        <v>25.85815786960047</v>
      </c>
      <c r="H21" s="28"/>
      <c r="J21" s="28"/>
      <c r="K21" s="110"/>
    </row>
    <row r="22" spans="1:11" ht="9" customHeight="1">
      <c r="A22" s="13" t="s">
        <v>23</v>
      </c>
      <c r="B22" s="126">
        <v>78.352</v>
      </c>
      <c r="C22" s="126">
        <v>151.124</v>
      </c>
      <c r="D22" s="126">
        <v>229.476</v>
      </c>
      <c r="E22" s="34">
        <v>21.44221559344298</v>
      </c>
      <c r="F22" s="34">
        <v>42.78454565272167</v>
      </c>
      <c r="G22" s="34">
        <v>31.93238254403164</v>
      </c>
      <c r="H22" s="28"/>
      <c r="J22" s="28"/>
      <c r="K22" s="110"/>
    </row>
    <row r="23" spans="1:11" ht="9" customHeight="1">
      <c r="A23" s="13" t="s">
        <v>24</v>
      </c>
      <c r="B23" s="126">
        <v>84.992</v>
      </c>
      <c r="C23" s="126">
        <v>159.259</v>
      </c>
      <c r="D23" s="126">
        <v>244.251</v>
      </c>
      <c r="E23" s="34">
        <v>20.627273764249328</v>
      </c>
      <c r="F23" s="34">
        <v>39.710509911482355</v>
      </c>
      <c r="G23" s="34">
        <v>30.0399218780747</v>
      </c>
      <c r="H23" s="28"/>
      <c r="J23" s="28"/>
      <c r="K23" s="110"/>
    </row>
    <row r="24" spans="1:11" ht="9" customHeight="1">
      <c r="A24" s="13" t="s">
        <v>25</v>
      </c>
      <c r="B24" s="126">
        <v>37.871</v>
      </c>
      <c r="C24" s="126">
        <v>66.08</v>
      </c>
      <c r="D24" s="126">
        <v>103.951</v>
      </c>
      <c r="E24" s="34">
        <v>21.61648448871258</v>
      </c>
      <c r="F24" s="34">
        <v>38.42865866069611</v>
      </c>
      <c r="G24" s="34">
        <v>29.94420263345134</v>
      </c>
      <c r="H24" s="28"/>
      <c r="J24" s="28"/>
      <c r="K24" s="110"/>
    </row>
    <row r="25" spans="1:11" ht="9" customHeight="1">
      <c r="A25" s="13" t="s">
        <v>26</v>
      </c>
      <c r="B25" s="126">
        <v>25.541</v>
      </c>
      <c r="C25" s="126">
        <v>42.912</v>
      </c>
      <c r="D25" s="126">
        <v>68.453</v>
      </c>
      <c r="E25" s="34">
        <v>22.143903728942878</v>
      </c>
      <c r="F25" s="34">
        <v>38.21669664962685</v>
      </c>
      <c r="G25" s="34">
        <v>30.072443075733545</v>
      </c>
      <c r="H25" s="28"/>
      <c r="J25" s="28"/>
      <c r="K25" s="110"/>
    </row>
    <row r="26" spans="1:11" ht="9" customHeight="1">
      <c r="A26" s="13" t="s">
        <v>27</v>
      </c>
      <c r="B26" s="126">
        <v>24.329</v>
      </c>
      <c r="C26" s="126">
        <v>47.896</v>
      </c>
      <c r="D26" s="126">
        <v>72.225</v>
      </c>
      <c r="E26" s="34">
        <v>18.39594108217645</v>
      </c>
      <c r="F26" s="34">
        <v>37.22593130892331</v>
      </c>
      <c r="G26" s="34">
        <v>27.681428817814226</v>
      </c>
      <c r="H26" s="28"/>
      <c r="J26" s="28"/>
      <c r="K26" s="110"/>
    </row>
    <row r="27" spans="1:11" ht="9" customHeight="1">
      <c r="A27" s="13" t="s">
        <v>28</v>
      </c>
      <c r="B27" s="126">
        <v>20.98</v>
      </c>
      <c r="C27" s="126">
        <v>37.99</v>
      </c>
      <c r="D27" s="126">
        <v>58.969</v>
      </c>
      <c r="E27" s="34">
        <v>19.18697699940555</v>
      </c>
      <c r="F27" s="34">
        <v>35.906693635280995</v>
      </c>
      <c r="G27" s="34">
        <v>27.40870195726643</v>
      </c>
      <c r="H27" s="28"/>
      <c r="J27" s="28"/>
      <c r="K27" s="110"/>
    </row>
    <row r="28" spans="1:11" ht="9" customHeight="1">
      <c r="A28" s="13" t="s">
        <v>29</v>
      </c>
      <c r="B28" s="126">
        <v>14.739</v>
      </c>
      <c r="C28" s="126">
        <v>26.176</v>
      </c>
      <c r="D28" s="126">
        <v>40.915</v>
      </c>
      <c r="E28" s="34">
        <v>19.50531999364777</v>
      </c>
      <c r="F28" s="34">
        <v>35.69227412801004</v>
      </c>
      <c r="G28" s="34">
        <v>27.477804193362076</v>
      </c>
      <c r="H28" s="28"/>
      <c r="J28" s="28"/>
      <c r="K28" s="110"/>
    </row>
    <row r="29" spans="1:11" s="101" customFormat="1" ht="9" customHeight="1">
      <c r="A29" s="13" t="s">
        <v>153</v>
      </c>
      <c r="B29" s="126">
        <v>62.569</v>
      </c>
      <c r="C29" s="126">
        <v>98.772</v>
      </c>
      <c r="D29" s="126">
        <v>161.34</v>
      </c>
      <c r="E29" s="34">
        <v>22.430345440727308</v>
      </c>
      <c r="F29" s="34">
        <v>35.69693815595455</v>
      </c>
      <c r="G29" s="34">
        <v>29.0365773768816</v>
      </c>
      <c r="H29" s="104"/>
      <c r="J29" s="104"/>
      <c r="K29" s="110"/>
    </row>
    <row r="30" spans="1:11" ht="9" customHeight="1">
      <c r="A30" s="10" t="s">
        <v>30</v>
      </c>
      <c r="B30" s="125">
        <v>68.147</v>
      </c>
      <c r="C30" s="125">
        <v>113.732</v>
      </c>
      <c r="D30" s="125">
        <v>181.879</v>
      </c>
      <c r="E30" s="113">
        <v>19.99219639273854</v>
      </c>
      <c r="F30" s="113">
        <v>33.62653413005106</v>
      </c>
      <c r="G30" s="113">
        <v>26.782792829805807</v>
      </c>
      <c r="H30" s="28"/>
      <c r="J30" s="28"/>
      <c r="K30" s="110"/>
    </row>
    <row r="31" spans="1:11" ht="9" customHeight="1">
      <c r="A31" s="13" t="s">
        <v>31</v>
      </c>
      <c r="B31" s="126">
        <v>30.684</v>
      </c>
      <c r="C31" s="126">
        <v>51.481</v>
      </c>
      <c r="D31" s="126">
        <v>82.165</v>
      </c>
      <c r="E31" s="34">
        <v>18.17966370821533</v>
      </c>
      <c r="F31" s="34">
        <v>30.807391715438108</v>
      </c>
      <c r="G31" s="34">
        <v>24.46202305530415</v>
      </c>
      <c r="H31" s="28"/>
      <c r="J31" s="28"/>
      <c r="K31" s="110"/>
    </row>
    <row r="32" spans="1:11" s="101" customFormat="1" ht="9" customHeight="1">
      <c r="A32" s="13" t="s">
        <v>32</v>
      </c>
      <c r="B32" s="126">
        <v>37.464</v>
      </c>
      <c r="C32" s="126">
        <v>62.251</v>
      </c>
      <c r="D32" s="126">
        <v>99.715</v>
      </c>
      <c r="E32" s="34">
        <v>21.7703835850471</v>
      </c>
      <c r="F32" s="34">
        <v>36.37962773573328</v>
      </c>
      <c r="G32" s="34">
        <v>29.054317865280506</v>
      </c>
      <c r="H32" s="111"/>
      <c r="J32" s="111"/>
      <c r="K32" s="110"/>
    </row>
    <row r="33" spans="1:11" ht="9" customHeight="1">
      <c r="A33" s="10" t="s">
        <v>33</v>
      </c>
      <c r="B33" s="125">
        <v>333.748</v>
      </c>
      <c r="C33" s="125">
        <v>624.368</v>
      </c>
      <c r="D33" s="125">
        <v>958.117</v>
      </c>
      <c r="E33" s="113">
        <v>21.178301106164366</v>
      </c>
      <c r="F33" s="113">
        <v>39.83239425118406</v>
      </c>
      <c r="G33" s="113">
        <v>30.480431280428988</v>
      </c>
      <c r="H33" s="28"/>
      <c r="J33" s="28"/>
      <c r="K33" s="110"/>
    </row>
    <row r="34" spans="1:11" ht="9" customHeight="1">
      <c r="A34" s="13" t="s">
        <v>34</v>
      </c>
      <c r="B34" s="126">
        <v>60.874</v>
      </c>
      <c r="C34" s="126">
        <v>120.829</v>
      </c>
      <c r="D34" s="126">
        <v>181.703</v>
      </c>
      <c r="E34" s="34">
        <v>20.506722272940117</v>
      </c>
      <c r="F34" s="34">
        <v>41.096342351044505</v>
      </c>
      <c r="G34" s="34">
        <v>30.752189174460366</v>
      </c>
      <c r="H34" s="28"/>
      <c r="J34" s="28"/>
      <c r="K34" s="110"/>
    </row>
    <row r="35" spans="1:11" ht="9" customHeight="1">
      <c r="A35" s="13" t="s">
        <v>35</v>
      </c>
      <c r="B35" s="126">
        <v>61.852</v>
      </c>
      <c r="C35" s="126">
        <v>110.827</v>
      </c>
      <c r="D35" s="126">
        <v>172.679</v>
      </c>
      <c r="E35" s="34">
        <v>21.85305049534335</v>
      </c>
      <c r="F35" s="34">
        <v>40.24833126330086</v>
      </c>
      <c r="G35" s="34">
        <v>30.92427734588363</v>
      </c>
      <c r="H35" s="28"/>
      <c r="J35" s="28"/>
      <c r="K35" s="110"/>
    </row>
    <row r="36" spans="1:11" ht="9" customHeight="1">
      <c r="A36" s="13" t="s">
        <v>36</v>
      </c>
      <c r="B36" s="126">
        <v>13.626</v>
      </c>
      <c r="C36" s="126">
        <v>20.452</v>
      </c>
      <c r="D36" s="126">
        <v>34.079</v>
      </c>
      <c r="E36" s="34">
        <v>21.183054799844538</v>
      </c>
      <c r="F36" s="34">
        <v>31.837357368576725</v>
      </c>
      <c r="G36" s="34">
        <v>26.507420428735884</v>
      </c>
      <c r="H36" s="28"/>
      <c r="J36" s="28"/>
      <c r="K36" s="110"/>
    </row>
    <row r="37" spans="1:11" ht="9" customHeight="1">
      <c r="A37" s="13" t="s">
        <v>37</v>
      </c>
      <c r="B37" s="126">
        <v>62.349</v>
      </c>
      <c r="C37" s="126">
        <v>104.461</v>
      </c>
      <c r="D37" s="126">
        <v>166.81</v>
      </c>
      <c r="E37" s="34">
        <v>21.845185748371655</v>
      </c>
      <c r="F37" s="34">
        <v>36.9446507515473</v>
      </c>
      <c r="G37" s="34">
        <v>29.359532387712683</v>
      </c>
      <c r="H37" s="28"/>
      <c r="J37" s="28"/>
      <c r="K37" s="110"/>
    </row>
    <row r="38" spans="1:11" ht="9" customHeight="1">
      <c r="A38" s="13" t="s">
        <v>38</v>
      </c>
      <c r="B38" s="126">
        <v>57.341</v>
      </c>
      <c r="C38" s="126">
        <v>110.514</v>
      </c>
      <c r="D38" s="126">
        <v>167.855</v>
      </c>
      <c r="E38" s="34">
        <v>21.363531366660954</v>
      </c>
      <c r="F38" s="34">
        <v>40.57361250316654</v>
      </c>
      <c r="G38" s="34">
        <v>31.039137550042994</v>
      </c>
      <c r="H38" s="28"/>
      <c r="J38" s="28"/>
      <c r="K38" s="110"/>
    </row>
    <row r="39" spans="1:11" ht="9" customHeight="1">
      <c r="A39" s="13" t="s">
        <v>39</v>
      </c>
      <c r="B39" s="126">
        <v>63.771</v>
      </c>
      <c r="C39" s="126">
        <v>124.252</v>
      </c>
      <c r="D39" s="126">
        <v>188.023</v>
      </c>
      <c r="E39" s="34">
        <v>21.18314144682208</v>
      </c>
      <c r="F39" s="34">
        <v>41.0845484905598</v>
      </c>
      <c r="G39" s="34">
        <v>31.156665716615077</v>
      </c>
      <c r="H39" s="28"/>
      <c r="J39" s="28"/>
      <c r="K39" s="110"/>
    </row>
    <row r="40" spans="1:11" s="101" customFormat="1" ht="9" customHeight="1">
      <c r="A40" s="13" t="s">
        <v>40</v>
      </c>
      <c r="B40" s="126">
        <v>13.934</v>
      </c>
      <c r="C40" s="126">
        <v>33.034</v>
      </c>
      <c r="D40" s="126">
        <v>46.968</v>
      </c>
      <c r="E40" s="34">
        <v>18.138269483604745</v>
      </c>
      <c r="F40" s="34">
        <v>43.28411011674681</v>
      </c>
      <c r="G40" s="34">
        <v>30.669975186104224</v>
      </c>
      <c r="H40" s="111"/>
      <c r="J40" s="111"/>
      <c r="K40" s="110"/>
    </row>
    <row r="41" spans="1:11" ht="9" customHeight="1">
      <c r="A41" s="10" t="s">
        <v>41</v>
      </c>
      <c r="B41" s="125">
        <v>87.156</v>
      </c>
      <c r="C41" s="125">
        <v>139.265</v>
      </c>
      <c r="D41" s="125">
        <v>226.421</v>
      </c>
      <c r="E41" s="113">
        <v>23.026623443531197</v>
      </c>
      <c r="F41" s="113">
        <v>36.99183212696725</v>
      </c>
      <c r="G41" s="113">
        <v>29.990489763913025</v>
      </c>
      <c r="H41" s="28"/>
      <c r="J41" s="28"/>
      <c r="K41" s="110"/>
    </row>
    <row r="42" spans="1:11" ht="9" customHeight="1">
      <c r="A42" s="13" t="s">
        <v>42</v>
      </c>
      <c r="B42" s="126">
        <v>41.248</v>
      </c>
      <c r="C42" s="126">
        <v>63.589</v>
      </c>
      <c r="D42" s="126">
        <v>104.837</v>
      </c>
      <c r="E42" s="34">
        <v>24.94723026956411</v>
      </c>
      <c r="F42" s="34">
        <v>38.28748276464177</v>
      </c>
      <c r="G42" s="34">
        <v>31.63238519957879</v>
      </c>
      <c r="H42" s="28"/>
      <c r="J42" s="28"/>
      <c r="K42" s="110"/>
    </row>
    <row r="43" spans="1:11" ht="9" customHeight="1">
      <c r="A43" s="13" t="s">
        <v>43</v>
      </c>
      <c r="B43" s="126">
        <v>10.266</v>
      </c>
      <c r="C43" s="126">
        <v>17.854</v>
      </c>
      <c r="D43" s="126">
        <v>28.12</v>
      </c>
      <c r="E43" s="34">
        <v>23.2847195445576</v>
      </c>
      <c r="F43" s="34">
        <v>42.749736615266734</v>
      </c>
      <c r="G43" s="34">
        <v>32.754041839444625</v>
      </c>
      <c r="H43" s="28"/>
      <c r="J43" s="28"/>
      <c r="K43" s="110"/>
    </row>
    <row r="44" spans="1:11" ht="9" customHeight="1">
      <c r="A44" s="13" t="s">
        <v>44</v>
      </c>
      <c r="B44" s="126">
        <v>17.394</v>
      </c>
      <c r="C44" s="126">
        <v>23.216</v>
      </c>
      <c r="D44" s="126">
        <v>40.611</v>
      </c>
      <c r="E44" s="34">
        <v>24.760847283908436</v>
      </c>
      <c r="F44" s="34">
        <v>32.91182307910405</v>
      </c>
      <c r="G44" s="34">
        <v>28.845498195868963</v>
      </c>
      <c r="H44" s="28"/>
      <c r="J44" s="28"/>
      <c r="K44" s="110"/>
    </row>
    <row r="45" spans="1:11" s="101" customFormat="1" ht="9" customHeight="1">
      <c r="A45" s="13" t="s">
        <v>45</v>
      </c>
      <c r="B45" s="126">
        <v>18.247</v>
      </c>
      <c r="C45" s="126">
        <v>34.606</v>
      </c>
      <c r="D45" s="126">
        <v>52.853</v>
      </c>
      <c r="E45" s="34">
        <v>18.464138266008256</v>
      </c>
      <c r="F45" s="34">
        <v>35.28056439115896</v>
      </c>
      <c r="G45" s="34">
        <v>26.84078755592571</v>
      </c>
      <c r="H45" s="111"/>
      <c r="J45" s="111"/>
      <c r="K45" s="110"/>
    </row>
    <row r="46" spans="1:11" ht="9" customHeight="1">
      <c r="A46" s="10" t="s">
        <v>46</v>
      </c>
      <c r="B46" s="125">
        <v>103.291</v>
      </c>
      <c r="C46" s="125">
        <v>183.096</v>
      </c>
      <c r="D46" s="125">
        <v>286.387</v>
      </c>
      <c r="E46" s="113">
        <v>22.091685274063426</v>
      </c>
      <c r="F46" s="113">
        <v>38.43429816514725</v>
      </c>
      <c r="G46" s="113">
        <v>30.339437868600115</v>
      </c>
      <c r="H46" s="28"/>
      <c r="J46" s="28"/>
      <c r="K46" s="110"/>
    </row>
    <row r="47" spans="1:11" ht="9" customHeight="1">
      <c r="A47" s="13" t="s">
        <v>47</v>
      </c>
      <c r="B47" s="126">
        <v>15.357</v>
      </c>
      <c r="C47" s="126">
        <v>26.847</v>
      </c>
      <c r="D47" s="126">
        <v>42.204</v>
      </c>
      <c r="E47" s="34">
        <v>23.550791313949208</v>
      </c>
      <c r="F47" s="34">
        <v>40.79409217304098</v>
      </c>
      <c r="G47" s="34">
        <v>32.212121905983096</v>
      </c>
      <c r="H47" s="28"/>
      <c r="J47" s="28"/>
      <c r="K47" s="110"/>
    </row>
    <row r="48" spans="1:11" ht="9" customHeight="1">
      <c r="A48" s="13" t="s">
        <v>48</v>
      </c>
      <c r="B48" s="126">
        <v>18.307</v>
      </c>
      <c r="C48" s="126">
        <v>35.667</v>
      </c>
      <c r="D48" s="126">
        <v>53.974</v>
      </c>
      <c r="E48" s="34">
        <v>22.049453792139904</v>
      </c>
      <c r="F48" s="34">
        <v>42.342256781622844</v>
      </c>
      <c r="G48" s="34">
        <v>32.26894172650257</v>
      </c>
      <c r="H48" s="28"/>
      <c r="J48" s="28"/>
      <c r="K48" s="110"/>
    </row>
    <row r="49" spans="1:11" ht="9" customHeight="1">
      <c r="A49" s="13" t="s">
        <v>49</v>
      </c>
      <c r="B49" s="126">
        <v>55.3</v>
      </c>
      <c r="C49" s="126">
        <v>96.247</v>
      </c>
      <c r="D49" s="126">
        <v>151.547</v>
      </c>
      <c r="E49" s="34">
        <v>21.928781029423426</v>
      </c>
      <c r="F49" s="34">
        <v>37.15440500914895</v>
      </c>
      <c r="G49" s="34">
        <v>29.643836581081555</v>
      </c>
      <c r="H49" s="28"/>
      <c r="J49" s="28"/>
      <c r="K49" s="110"/>
    </row>
    <row r="50" spans="1:11" s="101" customFormat="1" ht="9" customHeight="1">
      <c r="A50" s="13" t="s">
        <v>50</v>
      </c>
      <c r="B50" s="126">
        <v>14.327</v>
      </c>
      <c r="C50" s="126">
        <v>24.335</v>
      </c>
      <c r="D50" s="126">
        <v>38.662</v>
      </c>
      <c r="E50" s="34">
        <v>21.33867532506218</v>
      </c>
      <c r="F50" s="34">
        <v>36.16221357030345</v>
      </c>
      <c r="G50" s="34">
        <v>28.758665833556485</v>
      </c>
      <c r="H50" s="111"/>
      <c r="J50" s="111"/>
      <c r="K50" s="110"/>
    </row>
    <row r="51" spans="1:11" ht="9" customHeight="1">
      <c r="A51" s="10" t="s">
        <v>51</v>
      </c>
      <c r="B51" s="125">
        <v>282.889</v>
      </c>
      <c r="C51" s="125">
        <v>453.137</v>
      </c>
      <c r="D51" s="125">
        <v>736.026</v>
      </c>
      <c r="E51" s="113">
        <v>20.379935968923892</v>
      </c>
      <c r="F51" s="113">
        <v>32.31476331065566</v>
      </c>
      <c r="G51" s="113">
        <v>26.377683547787793</v>
      </c>
      <c r="H51" s="28"/>
      <c r="J51" s="28"/>
      <c r="K51" s="110"/>
    </row>
    <row r="52" spans="1:11" ht="9" customHeight="1">
      <c r="A52" s="13" t="s">
        <v>52</v>
      </c>
      <c r="B52" s="126">
        <v>18.746</v>
      </c>
      <c r="C52" s="126">
        <v>31.531</v>
      </c>
      <c r="D52" s="126">
        <v>50.277</v>
      </c>
      <c r="E52" s="34">
        <v>20.863661658319423</v>
      </c>
      <c r="F52" s="34">
        <v>35.580807510889436</v>
      </c>
      <c r="G52" s="34">
        <v>28.17127904566059</v>
      </c>
      <c r="H52" s="28"/>
      <c r="J52" s="28"/>
      <c r="K52" s="110"/>
    </row>
    <row r="53" spans="1:11" ht="9" customHeight="1">
      <c r="A53" s="13" t="s">
        <v>53</v>
      </c>
      <c r="B53" s="126">
        <v>28.815</v>
      </c>
      <c r="C53" s="126">
        <v>45.927</v>
      </c>
      <c r="D53" s="126">
        <v>74.742</v>
      </c>
      <c r="E53" s="34">
        <v>20.385279302733604</v>
      </c>
      <c r="F53" s="34">
        <v>32.373051005159724</v>
      </c>
      <c r="G53" s="34">
        <v>26.390085445943086</v>
      </c>
      <c r="H53" s="28"/>
      <c r="J53" s="28"/>
      <c r="K53" s="110"/>
    </row>
    <row r="54" spans="1:11" ht="9" customHeight="1">
      <c r="A54" s="13" t="s">
        <v>54</v>
      </c>
      <c r="B54" s="126">
        <v>36.999</v>
      </c>
      <c r="C54" s="126">
        <v>59.188</v>
      </c>
      <c r="D54" s="126">
        <v>96.187</v>
      </c>
      <c r="E54" s="34">
        <v>21.66864813263914</v>
      </c>
      <c r="F54" s="34">
        <v>34.98170771349373</v>
      </c>
      <c r="G54" s="34">
        <v>28.294787995740496</v>
      </c>
      <c r="H54" s="28"/>
      <c r="J54" s="28"/>
      <c r="K54" s="110"/>
    </row>
    <row r="55" spans="1:11" ht="9" customHeight="1">
      <c r="A55" s="13" t="s">
        <v>55</v>
      </c>
      <c r="B55" s="126">
        <v>42.996</v>
      </c>
      <c r="C55" s="126">
        <v>73.208</v>
      </c>
      <c r="D55" s="126">
        <v>116.204</v>
      </c>
      <c r="E55" s="34">
        <v>19.370446958331645</v>
      </c>
      <c r="F55" s="34">
        <v>32.94986047348996</v>
      </c>
      <c r="G55" s="34">
        <v>26.16346876927857</v>
      </c>
      <c r="H55" s="28"/>
      <c r="J55" s="28"/>
      <c r="K55" s="110"/>
    </row>
    <row r="56" spans="1:11" ht="9" customHeight="1">
      <c r="A56" s="13" t="s">
        <v>56</v>
      </c>
      <c r="B56" s="126">
        <v>57.464</v>
      </c>
      <c r="C56" s="126">
        <v>92.584</v>
      </c>
      <c r="D56" s="126">
        <v>150.048</v>
      </c>
      <c r="E56" s="34">
        <v>18.574162184526273</v>
      </c>
      <c r="F56" s="34">
        <v>29.17409799905467</v>
      </c>
      <c r="G56" s="34">
        <v>23.94156297967533</v>
      </c>
      <c r="H56" s="28"/>
      <c r="J56" s="28"/>
      <c r="K56" s="110"/>
    </row>
    <row r="57" spans="1:11" ht="9" customHeight="1">
      <c r="A57" s="13" t="s">
        <v>57</v>
      </c>
      <c r="B57" s="126">
        <v>19.905</v>
      </c>
      <c r="C57" s="126">
        <v>34.512</v>
      </c>
      <c r="D57" s="126">
        <v>54.417</v>
      </c>
      <c r="E57" s="34">
        <v>18.69804142595463</v>
      </c>
      <c r="F57" s="34">
        <v>31.808294930875576</v>
      </c>
      <c r="G57" s="34">
        <v>25.31553115768417</v>
      </c>
      <c r="H57" s="28"/>
      <c r="J57" s="28"/>
      <c r="K57" s="110"/>
    </row>
    <row r="58" spans="1:11" ht="9" customHeight="1">
      <c r="A58" s="13" t="s">
        <v>58</v>
      </c>
      <c r="B58" s="126">
        <v>27.157</v>
      </c>
      <c r="C58" s="126">
        <v>37.163</v>
      </c>
      <c r="D58" s="126">
        <v>64.32</v>
      </c>
      <c r="E58" s="34">
        <v>22.46515283120321</v>
      </c>
      <c r="F58" s="34">
        <v>30.635242523164173</v>
      </c>
      <c r="G58" s="34">
        <v>26.557332375419602</v>
      </c>
      <c r="H58" s="28"/>
      <c r="J58" s="28"/>
      <c r="K58" s="110"/>
    </row>
    <row r="59" spans="1:11" ht="9" customHeight="1">
      <c r="A59" s="13" t="s">
        <v>59</v>
      </c>
      <c r="B59" s="126">
        <v>25.897</v>
      </c>
      <c r="C59" s="126">
        <v>38.649</v>
      </c>
      <c r="D59" s="126">
        <v>64.546</v>
      </c>
      <c r="E59" s="34">
        <v>21.16200204290092</v>
      </c>
      <c r="F59" s="34">
        <v>31.05509710493118</v>
      </c>
      <c r="G59" s="34">
        <v>26.150299602555638</v>
      </c>
      <c r="H59" s="28"/>
      <c r="J59" s="28"/>
      <c r="K59" s="110"/>
    </row>
    <row r="60" spans="1:11" s="101" customFormat="1" ht="9" customHeight="1">
      <c r="A60" s="13" t="s">
        <v>60</v>
      </c>
      <c r="B60" s="126">
        <v>24.91</v>
      </c>
      <c r="C60" s="126">
        <v>40.375</v>
      </c>
      <c r="D60" s="126">
        <v>65.286</v>
      </c>
      <c r="E60" s="34">
        <v>23.70868112728069</v>
      </c>
      <c r="F60" s="34">
        <v>37.11380955445044</v>
      </c>
      <c r="G60" s="34">
        <v>30.52830435717826</v>
      </c>
      <c r="H60" s="111"/>
      <c r="J60" s="111"/>
      <c r="K60" s="110"/>
    </row>
    <row r="61" spans="1:11" ht="9" customHeight="1">
      <c r="A61" s="10" t="s">
        <v>61</v>
      </c>
      <c r="B61" s="125">
        <v>238.25</v>
      </c>
      <c r="C61" s="125">
        <v>404.898</v>
      </c>
      <c r="D61" s="125">
        <v>643.148</v>
      </c>
      <c r="E61" s="113">
        <v>20.733653700554697</v>
      </c>
      <c r="F61" s="113">
        <v>34.41207666732392</v>
      </c>
      <c r="G61" s="113">
        <v>27.653799071510544</v>
      </c>
      <c r="H61" s="28"/>
      <c r="J61" s="28"/>
      <c r="K61" s="110"/>
    </row>
    <row r="62" spans="1:11" ht="9" customHeight="1">
      <c r="A62" s="13" t="s">
        <v>185</v>
      </c>
      <c r="B62" s="126">
        <v>12.114</v>
      </c>
      <c r="C62" s="126">
        <v>25.648</v>
      </c>
      <c r="D62" s="126">
        <v>37.762</v>
      </c>
      <c r="E62" s="34">
        <v>19.744112134300384</v>
      </c>
      <c r="F62" s="34">
        <v>41.658680786785126</v>
      </c>
      <c r="G62" s="34">
        <v>30.72029417028685</v>
      </c>
      <c r="H62" s="28"/>
      <c r="J62" s="28"/>
      <c r="K62" s="110"/>
    </row>
    <row r="63" spans="1:11" ht="9" customHeight="1">
      <c r="A63" s="13" t="s">
        <v>62</v>
      </c>
      <c r="B63" s="126">
        <v>28.774</v>
      </c>
      <c r="C63" s="126">
        <v>43.234</v>
      </c>
      <c r="D63" s="126">
        <v>72.008</v>
      </c>
      <c r="E63" s="34">
        <v>23.775253046891137</v>
      </c>
      <c r="F63" s="34">
        <v>35.05213147184252</v>
      </c>
      <c r="G63" s="34">
        <v>29.46715391194392</v>
      </c>
      <c r="H63" s="28"/>
      <c r="J63" s="28"/>
      <c r="K63" s="110"/>
    </row>
    <row r="64" spans="1:11" ht="9" customHeight="1">
      <c r="A64" s="13" t="s">
        <v>63</v>
      </c>
      <c r="B64" s="126">
        <v>17.879</v>
      </c>
      <c r="C64" s="126">
        <v>31.979</v>
      </c>
      <c r="D64" s="126">
        <v>49.857</v>
      </c>
      <c r="E64" s="34">
        <v>19.946894558923614</v>
      </c>
      <c r="F64" s="34">
        <v>34.55134784722597</v>
      </c>
      <c r="G64" s="34">
        <v>27.365688190221093</v>
      </c>
      <c r="H64" s="28"/>
      <c r="J64" s="28"/>
      <c r="K64" s="110"/>
    </row>
    <row r="65" spans="1:11" ht="9" customHeight="1">
      <c r="A65" s="13" t="s">
        <v>64</v>
      </c>
      <c r="B65" s="126">
        <v>61.239</v>
      </c>
      <c r="C65" s="126">
        <v>104.343</v>
      </c>
      <c r="D65" s="126">
        <v>165.582</v>
      </c>
      <c r="E65" s="34">
        <v>19.92367455297884</v>
      </c>
      <c r="F65" s="34">
        <v>32.73485342837065</v>
      </c>
      <c r="G65" s="34">
        <v>26.445729253178303</v>
      </c>
      <c r="H65" s="28"/>
      <c r="J65" s="28"/>
      <c r="K65" s="110"/>
    </row>
    <row r="66" spans="1:11" ht="9" customHeight="1">
      <c r="A66" s="13" t="s">
        <v>65</v>
      </c>
      <c r="B66" s="126">
        <v>21.972</v>
      </c>
      <c r="C66" s="126">
        <v>39.493</v>
      </c>
      <c r="D66" s="126">
        <v>61.465</v>
      </c>
      <c r="E66" s="34">
        <v>21.54202125573552</v>
      </c>
      <c r="F66" s="34">
        <v>37.71150834574692</v>
      </c>
      <c r="G66" s="34">
        <v>29.733455882352942</v>
      </c>
      <c r="H66" s="28"/>
      <c r="J66" s="28"/>
      <c r="K66" s="110"/>
    </row>
    <row r="67" spans="1:11" ht="9" customHeight="1">
      <c r="A67" s="13" t="s">
        <v>66</v>
      </c>
      <c r="B67" s="126">
        <v>29.392</v>
      </c>
      <c r="C67" s="126">
        <v>41.999</v>
      </c>
      <c r="D67" s="126">
        <v>71.391</v>
      </c>
      <c r="E67" s="34">
        <v>22.319930136310134</v>
      </c>
      <c r="F67" s="34">
        <v>31.813086094320475</v>
      </c>
      <c r="G67" s="34">
        <v>27.07250201931719</v>
      </c>
      <c r="H67" s="28"/>
      <c r="J67" s="28"/>
      <c r="K67" s="110"/>
    </row>
    <row r="68" spans="1:11" ht="9" customHeight="1">
      <c r="A68" s="13" t="s">
        <v>67</v>
      </c>
      <c r="B68" s="126">
        <v>21.745</v>
      </c>
      <c r="C68" s="126">
        <v>33.475</v>
      </c>
      <c r="D68" s="126">
        <v>55.22</v>
      </c>
      <c r="E68" s="34">
        <v>20.29189723873424</v>
      </c>
      <c r="F68" s="34">
        <v>30.8190171058204</v>
      </c>
      <c r="G68" s="34">
        <v>25.590998197229574</v>
      </c>
      <c r="H68" s="28"/>
      <c r="J68" s="28"/>
      <c r="K68" s="110"/>
    </row>
    <row r="69" spans="1:11" ht="9" customHeight="1">
      <c r="A69" s="13" t="s">
        <v>68</v>
      </c>
      <c r="B69" s="126">
        <v>15.228</v>
      </c>
      <c r="C69" s="126">
        <v>26.315</v>
      </c>
      <c r="D69" s="126">
        <v>41.543</v>
      </c>
      <c r="E69" s="34">
        <v>18.730166539568522</v>
      </c>
      <c r="F69" s="34">
        <v>31.255938806537443</v>
      </c>
      <c r="G69" s="34">
        <v>25.10242063156368</v>
      </c>
      <c r="H69" s="28"/>
      <c r="J69" s="28"/>
      <c r="K69" s="110"/>
    </row>
    <row r="70" spans="1:11" ht="9" customHeight="1">
      <c r="A70" s="13" t="s">
        <v>69</v>
      </c>
      <c r="B70" s="126">
        <v>12.26</v>
      </c>
      <c r="C70" s="126">
        <v>28.094</v>
      </c>
      <c r="D70" s="126">
        <v>40.354</v>
      </c>
      <c r="E70" s="34">
        <v>18.102888193254973</v>
      </c>
      <c r="F70" s="34">
        <v>40.32785943959578</v>
      </c>
      <c r="G70" s="34">
        <v>29.372502492957846</v>
      </c>
      <c r="H70" s="28"/>
      <c r="J70" s="28"/>
      <c r="K70" s="110"/>
    </row>
    <row r="71" spans="1:11" s="22" customFormat="1" ht="9" customHeight="1">
      <c r="A71" s="13" t="s">
        <v>70</v>
      </c>
      <c r="B71" s="126">
        <v>17.648</v>
      </c>
      <c r="C71" s="126">
        <v>30.318</v>
      </c>
      <c r="D71" s="126">
        <v>47.967</v>
      </c>
      <c r="E71" s="34">
        <v>22.101993788197575</v>
      </c>
      <c r="F71" s="34">
        <v>37.34479700433583</v>
      </c>
      <c r="G71" s="34">
        <v>29.787062279160175</v>
      </c>
      <c r="H71" s="103"/>
      <c r="J71" s="103"/>
      <c r="K71" s="110"/>
    </row>
    <row r="72" spans="1:11" s="26" customFormat="1" ht="9" customHeight="1">
      <c r="A72" s="10" t="s">
        <v>71</v>
      </c>
      <c r="B72" s="125">
        <v>61.088</v>
      </c>
      <c r="C72" s="125">
        <v>107.329</v>
      </c>
      <c r="D72" s="125">
        <v>168.417</v>
      </c>
      <c r="E72" s="113">
        <v>22.50101292865299</v>
      </c>
      <c r="F72" s="113">
        <v>38.225573228671756</v>
      </c>
      <c r="G72" s="113">
        <v>30.49552029087327</v>
      </c>
      <c r="H72" s="24"/>
      <c r="J72" s="24"/>
      <c r="K72" s="110"/>
    </row>
    <row r="73" spans="1:11" s="26" customFormat="1" ht="9" customHeight="1">
      <c r="A73" s="13" t="s">
        <v>72</v>
      </c>
      <c r="B73" s="126">
        <v>44.036</v>
      </c>
      <c r="C73" s="126">
        <v>76.976</v>
      </c>
      <c r="D73" s="126">
        <v>121.012</v>
      </c>
      <c r="E73" s="34">
        <v>21.703088190357906</v>
      </c>
      <c r="F73" s="34">
        <v>36.819699419311014</v>
      </c>
      <c r="G73" s="34">
        <v>29.374411356332107</v>
      </c>
      <c r="H73" s="24"/>
      <c r="J73" s="24"/>
      <c r="K73" s="110"/>
    </row>
    <row r="74" spans="1:11" s="22" customFormat="1" ht="9" customHeight="1">
      <c r="A74" s="13" t="s">
        <v>73</v>
      </c>
      <c r="B74" s="126">
        <v>17.052</v>
      </c>
      <c r="C74" s="126">
        <v>30.354</v>
      </c>
      <c r="D74" s="126">
        <v>47.405</v>
      </c>
      <c r="E74" s="34">
        <v>24.861491806146848</v>
      </c>
      <c r="F74" s="34">
        <v>42.32528306096269</v>
      </c>
      <c r="G74" s="34">
        <v>33.78734747405633</v>
      </c>
      <c r="H74" s="103"/>
      <c r="J74" s="103"/>
      <c r="K74" s="110"/>
    </row>
    <row r="75" spans="1:11" s="26" customFormat="1" ht="9" customHeight="1">
      <c r="A75" s="10" t="s">
        <v>74</v>
      </c>
      <c r="B75" s="125">
        <v>106.332</v>
      </c>
      <c r="C75" s="125">
        <v>186.062</v>
      </c>
      <c r="D75" s="125">
        <v>292.395</v>
      </c>
      <c r="E75" s="113">
        <v>22.083443232724335</v>
      </c>
      <c r="F75" s="113">
        <v>38.28688308695223</v>
      </c>
      <c r="G75" s="113">
        <v>30.222673801434464</v>
      </c>
      <c r="H75" s="24"/>
      <c r="J75" s="24"/>
      <c r="K75" s="110"/>
    </row>
    <row r="76" spans="1:11" s="26" customFormat="1" ht="9" customHeight="1">
      <c r="A76" s="13" t="s">
        <v>75</v>
      </c>
      <c r="B76" s="126">
        <v>24.375</v>
      </c>
      <c r="C76" s="126">
        <v>45.414</v>
      </c>
      <c r="D76" s="126">
        <v>69.789</v>
      </c>
      <c r="E76" s="34">
        <v>21.481259528866406</v>
      </c>
      <c r="F76" s="34">
        <v>39.91527211362678</v>
      </c>
      <c r="G76" s="34">
        <v>30.710636444045463</v>
      </c>
      <c r="H76" s="24"/>
      <c r="J76" s="24"/>
      <c r="K76" s="110"/>
    </row>
    <row r="77" spans="1:11" s="26" customFormat="1" ht="9" customHeight="1">
      <c r="A77" s="13" t="s">
        <v>76</v>
      </c>
      <c r="B77" s="126">
        <v>31.556</v>
      </c>
      <c r="C77" s="126">
        <v>53.966</v>
      </c>
      <c r="D77" s="126">
        <v>85.522</v>
      </c>
      <c r="E77" s="34">
        <v>21.38664859369705</v>
      </c>
      <c r="F77" s="34">
        <v>36.12955920946923</v>
      </c>
      <c r="G77" s="34">
        <v>28.803335612309166</v>
      </c>
      <c r="H77" s="24"/>
      <c r="J77" s="24"/>
      <c r="K77" s="110"/>
    </row>
    <row r="78" spans="1:11" s="26" customFormat="1" ht="9" customHeight="1">
      <c r="A78" s="13" t="s">
        <v>77</v>
      </c>
      <c r="B78" s="126">
        <v>23.39</v>
      </c>
      <c r="C78" s="126">
        <v>38.061</v>
      </c>
      <c r="D78" s="126">
        <v>61.451</v>
      </c>
      <c r="E78" s="34">
        <v>23.423026467318923</v>
      </c>
      <c r="F78" s="34">
        <v>38.02905559330163</v>
      </c>
      <c r="G78" s="34">
        <v>30.734259263890205</v>
      </c>
      <c r="H78" s="24"/>
      <c r="J78" s="24"/>
      <c r="K78" s="110"/>
    </row>
    <row r="79" spans="1:11" s="22" customFormat="1" ht="9" customHeight="1">
      <c r="A79" s="13" t="s">
        <v>78</v>
      </c>
      <c r="B79" s="126">
        <v>15.117</v>
      </c>
      <c r="C79" s="126">
        <v>27.832</v>
      </c>
      <c r="D79" s="126">
        <v>42.949</v>
      </c>
      <c r="E79" s="34">
        <v>23.02350020560776</v>
      </c>
      <c r="F79" s="34">
        <v>41.503750428726946</v>
      </c>
      <c r="G79" s="34">
        <v>32.36109646016366</v>
      </c>
      <c r="H79" s="103"/>
      <c r="J79" s="103"/>
      <c r="K79" s="110"/>
    </row>
    <row r="80" spans="1:11" s="26" customFormat="1" ht="9" customHeight="1">
      <c r="A80" s="13" t="s">
        <v>154</v>
      </c>
      <c r="B80" s="126">
        <v>11.895</v>
      </c>
      <c r="C80" s="126">
        <v>20.789</v>
      </c>
      <c r="D80" s="126">
        <v>32.683</v>
      </c>
      <c r="E80" s="34">
        <v>21.641831777741388</v>
      </c>
      <c r="F80" s="34">
        <v>37.33589554785296</v>
      </c>
      <c r="G80" s="34">
        <v>29.538881457647953</v>
      </c>
      <c r="H80" s="24"/>
      <c r="J80" s="24"/>
      <c r="K80" s="110"/>
    </row>
    <row r="81" spans="1:11" s="26" customFormat="1" ht="9" customHeight="1">
      <c r="A81" s="10" t="s">
        <v>79</v>
      </c>
      <c r="B81" s="125">
        <v>440.439</v>
      </c>
      <c r="C81" s="125">
        <v>801.549</v>
      </c>
      <c r="D81" s="125">
        <v>1241.988</v>
      </c>
      <c r="E81" s="113">
        <v>23.38189974385178</v>
      </c>
      <c r="F81" s="113">
        <v>41.31397734184131</v>
      </c>
      <c r="G81" s="113">
        <v>32.480337045594524</v>
      </c>
      <c r="H81" s="24"/>
      <c r="J81" s="24"/>
      <c r="K81" s="110"/>
    </row>
    <row r="82" spans="1:11" s="26" customFormat="1" ht="9" customHeight="1">
      <c r="A82" s="13" t="s">
        <v>80</v>
      </c>
      <c r="B82" s="126">
        <v>23.126</v>
      </c>
      <c r="C82" s="126">
        <v>47.09</v>
      </c>
      <c r="D82" s="126">
        <v>70.216</v>
      </c>
      <c r="E82" s="34">
        <v>22.484735347878505</v>
      </c>
      <c r="F82" s="34">
        <v>45.7073525843242</v>
      </c>
      <c r="G82" s="34">
        <v>34.10580103654123</v>
      </c>
      <c r="H82" s="25"/>
      <c r="J82" s="25"/>
      <c r="K82" s="110"/>
    </row>
    <row r="83" spans="1:11" s="26" customFormat="1" ht="9" customHeight="1">
      <c r="A83" s="13" t="s">
        <v>81</v>
      </c>
      <c r="B83" s="126">
        <v>15.296</v>
      </c>
      <c r="C83" s="126">
        <v>22.224</v>
      </c>
      <c r="D83" s="126">
        <v>37.52</v>
      </c>
      <c r="E83" s="34">
        <v>30.219096351028313</v>
      </c>
      <c r="F83" s="34">
        <v>44.5844283507533</v>
      </c>
      <c r="G83" s="34">
        <v>37.34671125975474</v>
      </c>
      <c r="H83" s="24"/>
      <c r="J83" s="24"/>
      <c r="K83" s="110"/>
    </row>
    <row r="84" spans="1:11" s="26" customFormat="1" ht="9" customHeight="1">
      <c r="A84" s="13" t="s">
        <v>82</v>
      </c>
      <c r="B84" s="126">
        <v>309.161</v>
      </c>
      <c r="C84" s="126">
        <v>550.277</v>
      </c>
      <c r="D84" s="126">
        <v>859.438</v>
      </c>
      <c r="E84" s="34">
        <v>22.424843361713673</v>
      </c>
      <c r="F84" s="34">
        <v>38.26845227787827</v>
      </c>
      <c r="G84" s="34">
        <v>30.51338975847771</v>
      </c>
      <c r="H84" s="24"/>
      <c r="J84" s="24"/>
      <c r="K84" s="110"/>
    </row>
    <row r="85" spans="1:11" s="22" customFormat="1" ht="9" customHeight="1">
      <c r="A85" s="13" t="s">
        <v>83</v>
      </c>
      <c r="B85" s="126">
        <v>46.933</v>
      </c>
      <c r="C85" s="126">
        <v>96.773</v>
      </c>
      <c r="D85" s="126">
        <v>143.706</v>
      </c>
      <c r="E85" s="34">
        <v>24.67339932813576</v>
      </c>
      <c r="F85" s="34">
        <v>51.44435230075699</v>
      </c>
      <c r="G85" s="34">
        <v>37.984399821319535</v>
      </c>
      <c r="H85" s="103"/>
      <c r="J85" s="103"/>
      <c r="K85" s="110"/>
    </row>
    <row r="86" spans="1:11" s="26" customFormat="1" ht="9" customHeight="1">
      <c r="A86" s="13" t="s">
        <v>84</v>
      </c>
      <c r="B86" s="126">
        <v>45.923</v>
      </c>
      <c r="C86" s="126">
        <v>85.185</v>
      </c>
      <c r="D86" s="126">
        <v>131.108</v>
      </c>
      <c r="E86" s="34">
        <v>28.46437536802306</v>
      </c>
      <c r="F86" s="34">
        <v>52.83872048233127</v>
      </c>
      <c r="G86" s="34">
        <v>40.647089461544184</v>
      </c>
      <c r="H86" s="24"/>
      <c r="J86" s="24"/>
      <c r="K86" s="110"/>
    </row>
    <row r="87" spans="1:11" s="26" customFormat="1" ht="9" customHeight="1">
      <c r="A87" s="10" t="s">
        <v>85</v>
      </c>
      <c r="B87" s="125">
        <v>107.943</v>
      </c>
      <c r="C87" s="125">
        <v>201.951</v>
      </c>
      <c r="D87" s="125">
        <v>309.894</v>
      </c>
      <c r="E87" s="113">
        <v>25.492645739063075</v>
      </c>
      <c r="F87" s="113">
        <v>47.32446448280791</v>
      </c>
      <c r="G87" s="113">
        <v>36.45104185658079</v>
      </c>
      <c r="H87" s="24"/>
      <c r="J87" s="24"/>
      <c r="K87" s="110"/>
    </row>
    <row r="88" spans="1:11" ht="9" customHeight="1">
      <c r="A88" s="13" t="s">
        <v>86</v>
      </c>
      <c r="B88" s="126">
        <v>23.77</v>
      </c>
      <c r="C88" s="126">
        <v>44.685</v>
      </c>
      <c r="D88" s="126">
        <v>68.455</v>
      </c>
      <c r="E88" s="34">
        <v>24.07503063818581</v>
      </c>
      <c r="F88" s="34">
        <v>46.28028129628288</v>
      </c>
      <c r="G88" s="34">
        <v>35.05371608819885</v>
      </c>
      <c r="H88" s="24"/>
      <c r="J88" s="24"/>
      <c r="K88" s="110"/>
    </row>
    <row r="89" spans="1:11" ht="9" customHeight="1">
      <c r="A89" s="13" t="s">
        <v>87</v>
      </c>
      <c r="B89" s="126">
        <v>26.877</v>
      </c>
      <c r="C89" s="126">
        <v>48.746</v>
      </c>
      <c r="D89" s="126">
        <v>75.623</v>
      </c>
      <c r="E89" s="34">
        <v>26.769387064002707</v>
      </c>
      <c r="F89" s="34">
        <v>48.501069598527444</v>
      </c>
      <c r="G89" s="34">
        <v>37.64079897664093</v>
      </c>
      <c r="H89" s="24"/>
      <c r="J89" s="24"/>
      <c r="K89" s="110"/>
    </row>
    <row r="90" spans="1:11" s="101" customFormat="1" ht="9" customHeight="1">
      <c r="A90" s="13" t="s">
        <v>88</v>
      </c>
      <c r="B90" s="126">
        <v>27.481</v>
      </c>
      <c r="C90" s="126">
        <v>51.648</v>
      </c>
      <c r="D90" s="126">
        <v>79.129</v>
      </c>
      <c r="E90" s="34">
        <v>27.146822613626263</v>
      </c>
      <c r="F90" s="34">
        <v>49.39508994749476</v>
      </c>
      <c r="G90" s="34">
        <v>38.45096019281605</v>
      </c>
      <c r="H90" s="103"/>
      <c r="J90" s="103"/>
      <c r="K90" s="110"/>
    </row>
    <row r="91" spans="1:11" ht="9" customHeight="1">
      <c r="A91" s="13" t="s">
        <v>89</v>
      </c>
      <c r="B91" s="126">
        <v>29.815</v>
      </c>
      <c r="C91" s="126">
        <v>56.872</v>
      </c>
      <c r="D91" s="126">
        <v>86.688</v>
      </c>
      <c r="E91" s="34">
        <v>24.227821974467947</v>
      </c>
      <c r="F91" s="34">
        <v>45.45432748023882</v>
      </c>
      <c r="G91" s="34">
        <v>34.92948666290596</v>
      </c>
      <c r="H91" s="24"/>
      <c r="J91" s="24"/>
      <c r="K91" s="110"/>
    </row>
    <row r="92" spans="1:11" ht="9" customHeight="1">
      <c r="A92" s="10" t="s">
        <v>90</v>
      </c>
      <c r="B92" s="125">
        <v>30.198</v>
      </c>
      <c r="C92" s="125">
        <v>50.796</v>
      </c>
      <c r="D92" s="125">
        <v>80.994</v>
      </c>
      <c r="E92" s="113">
        <v>29.840510682029294</v>
      </c>
      <c r="F92" s="113">
        <v>51.11650045787085</v>
      </c>
      <c r="G92" s="113">
        <v>40.38171021732953</v>
      </c>
      <c r="H92" s="24"/>
      <c r="J92" s="24"/>
      <c r="K92" s="110"/>
    </row>
    <row r="93" spans="1:11" s="101" customFormat="1" ht="9" customHeight="1">
      <c r="A93" s="13" t="s">
        <v>91</v>
      </c>
      <c r="B93" s="126">
        <v>21.327</v>
      </c>
      <c r="C93" s="126">
        <v>36.884</v>
      </c>
      <c r="D93" s="126">
        <v>58.211</v>
      </c>
      <c r="E93" s="34">
        <v>29.243911803422556</v>
      </c>
      <c r="F93" s="34">
        <v>51.2035983008024</v>
      </c>
      <c r="G93" s="34">
        <v>40.155763884577446</v>
      </c>
      <c r="H93" s="103"/>
      <c r="J93" s="103"/>
      <c r="K93" s="110"/>
    </row>
    <row r="94" spans="1:11" ht="9" customHeight="1">
      <c r="A94" s="13" t="s">
        <v>92</v>
      </c>
      <c r="B94" s="126">
        <v>8.871</v>
      </c>
      <c r="C94" s="126">
        <v>13.912</v>
      </c>
      <c r="D94" s="126">
        <v>22.783</v>
      </c>
      <c r="E94" s="34">
        <v>31.379554297842237</v>
      </c>
      <c r="F94" s="34">
        <v>50.887011229379276</v>
      </c>
      <c r="G94" s="34">
        <v>40.96998687262853</v>
      </c>
      <c r="H94" s="25"/>
      <c r="J94" s="25"/>
      <c r="K94" s="110"/>
    </row>
    <row r="95" spans="1:11" ht="9" customHeight="1">
      <c r="A95" s="10" t="s">
        <v>93</v>
      </c>
      <c r="B95" s="125">
        <v>649.324</v>
      </c>
      <c r="C95" s="125">
        <v>1231.807</v>
      </c>
      <c r="D95" s="125">
        <v>1881.131</v>
      </c>
      <c r="E95" s="113">
        <v>33.61008565518869</v>
      </c>
      <c r="F95" s="113">
        <v>62.37205901564305</v>
      </c>
      <c r="G95" s="113">
        <v>48.14936063842477</v>
      </c>
      <c r="H95" s="24"/>
      <c r="J95" s="24"/>
      <c r="K95" s="110"/>
    </row>
    <row r="96" spans="1:11" ht="9" customHeight="1">
      <c r="A96" s="13" t="s">
        <v>94</v>
      </c>
      <c r="B96" s="126">
        <v>117.661</v>
      </c>
      <c r="C96" s="126">
        <v>204.767</v>
      </c>
      <c r="D96" s="126">
        <v>322.428</v>
      </c>
      <c r="E96" s="34">
        <v>38.045980728189875</v>
      </c>
      <c r="F96" s="34">
        <v>65.23319528512266</v>
      </c>
      <c r="G96" s="34">
        <v>51.74080492971308</v>
      </c>
      <c r="H96" s="24"/>
      <c r="J96" s="24"/>
      <c r="K96" s="110"/>
    </row>
    <row r="97" spans="1:11" ht="9" customHeight="1">
      <c r="A97" s="13" t="s">
        <v>95</v>
      </c>
      <c r="B97" s="126">
        <v>35.596</v>
      </c>
      <c r="C97" s="126">
        <v>55.786</v>
      </c>
      <c r="D97" s="126">
        <v>91.382</v>
      </c>
      <c r="E97" s="34">
        <v>38.95552442654526</v>
      </c>
      <c r="F97" s="34">
        <v>61.1567892301958</v>
      </c>
      <c r="G97" s="34">
        <v>50.04655136532416</v>
      </c>
      <c r="H97" s="24"/>
      <c r="J97" s="24"/>
      <c r="K97" s="110"/>
    </row>
    <row r="98" spans="1:11" ht="9" customHeight="1">
      <c r="A98" s="13" t="s">
        <v>96</v>
      </c>
      <c r="B98" s="126">
        <v>351.202</v>
      </c>
      <c r="C98" s="126">
        <v>688.992</v>
      </c>
      <c r="D98" s="126">
        <v>1040.195</v>
      </c>
      <c r="E98" s="34">
        <v>34.24894118518995</v>
      </c>
      <c r="F98" s="34">
        <v>64.91357161632901</v>
      </c>
      <c r="G98" s="34">
        <v>49.8455078928024</v>
      </c>
      <c r="H98" s="24"/>
      <c r="J98" s="24"/>
      <c r="K98" s="110"/>
    </row>
    <row r="99" spans="1:11" s="101" customFormat="1" ht="9" customHeight="1">
      <c r="A99" s="13" t="s">
        <v>97</v>
      </c>
      <c r="B99" s="126">
        <v>38.992</v>
      </c>
      <c r="C99" s="126">
        <v>74.823</v>
      </c>
      <c r="D99" s="126">
        <v>113.814</v>
      </c>
      <c r="E99" s="34">
        <v>27.802971963149936</v>
      </c>
      <c r="F99" s="34">
        <v>53.48243770639448</v>
      </c>
      <c r="G99" s="34">
        <v>40.62667323467049</v>
      </c>
      <c r="H99" s="103"/>
      <c r="J99" s="103"/>
      <c r="K99" s="110"/>
    </row>
    <row r="100" spans="1:11" ht="9" customHeight="1">
      <c r="A100" s="13" t="s">
        <v>98</v>
      </c>
      <c r="B100" s="126">
        <v>105.873</v>
      </c>
      <c r="C100" s="126">
        <v>207.439</v>
      </c>
      <c r="D100" s="126">
        <v>313.311</v>
      </c>
      <c r="E100" s="34">
        <v>28.95766835424342</v>
      </c>
      <c r="F100" s="34">
        <v>56.29067009665847</v>
      </c>
      <c r="G100" s="34">
        <v>42.67803799615053</v>
      </c>
      <c r="H100" s="24"/>
      <c r="J100" s="24"/>
      <c r="K100" s="110"/>
    </row>
    <row r="101" spans="1:11" ht="9" customHeight="1">
      <c r="A101" s="10" t="s">
        <v>99</v>
      </c>
      <c r="B101" s="125">
        <v>396.775</v>
      </c>
      <c r="C101" s="125">
        <v>796.656</v>
      </c>
      <c r="D101" s="125">
        <v>1193.431</v>
      </c>
      <c r="E101" s="113">
        <v>30.22142703175354</v>
      </c>
      <c r="F101" s="113">
        <v>59.358030578487764</v>
      </c>
      <c r="G101" s="113">
        <v>44.950100056007265</v>
      </c>
      <c r="H101" s="24"/>
      <c r="J101" s="24"/>
      <c r="K101" s="110"/>
    </row>
    <row r="102" spans="1:11" ht="9" customHeight="1">
      <c r="A102" s="13" t="s">
        <v>100</v>
      </c>
      <c r="B102" s="126">
        <v>68.425</v>
      </c>
      <c r="C102" s="126">
        <v>139.663</v>
      </c>
      <c r="D102" s="126">
        <v>208.088</v>
      </c>
      <c r="E102" s="34">
        <v>33.47766524781056</v>
      </c>
      <c r="F102" s="34">
        <v>68.06553957570826</v>
      </c>
      <c r="G102" s="34">
        <v>50.80533914092275</v>
      </c>
      <c r="H102" s="24"/>
      <c r="J102" s="24"/>
      <c r="K102" s="110"/>
    </row>
    <row r="103" spans="1:11" ht="9" customHeight="1">
      <c r="A103" s="13" t="s">
        <v>101</v>
      </c>
      <c r="B103" s="126">
        <v>109.533</v>
      </c>
      <c r="C103" s="126">
        <v>229.916</v>
      </c>
      <c r="D103" s="126">
        <v>339.449</v>
      </c>
      <c r="E103" s="34">
        <v>26.614296440104283</v>
      </c>
      <c r="F103" s="34">
        <v>54.8449348895902</v>
      </c>
      <c r="G103" s="34">
        <v>40.859662384685016</v>
      </c>
      <c r="H103" s="24"/>
      <c r="J103" s="24"/>
      <c r="K103" s="110"/>
    </row>
    <row r="104" spans="1:11" ht="9" customHeight="1">
      <c r="A104" s="13" t="s">
        <v>102</v>
      </c>
      <c r="B104" s="126">
        <v>62.159</v>
      </c>
      <c r="C104" s="126">
        <v>115.929</v>
      </c>
      <c r="D104" s="126">
        <v>178.087</v>
      </c>
      <c r="E104" s="34">
        <v>33.27729922747884</v>
      </c>
      <c r="F104" s="34">
        <v>60.346685406418366</v>
      </c>
      <c r="G104" s="34">
        <v>47.00155187703221</v>
      </c>
      <c r="H104" s="24"/>
      <c r="J104" s="24"/>
      <c r="K104" s="110"/>
    </row>
    <row r="105" spans="1:11" s="101" customFormat="1" ht="9" customHeight="1">
      <c r="A105" s="13" t="s">
        <v>103</v>
      </c>
      <c r="B105" s="126">
        <v>38.111</v>
      </c>
      <c r="C105" s="126">
        <v>78.038</v>
      </c>
      <c r="D105" s="126">
        <v>116.149</v>
      </c>
      <c r="E105" s="34">
        <v>29.952765311976858</v>
      </c>
      <c r="F105" s="34">
        <v>59.24581875052194</v>
      </c>
      <c r="G105" s="34">
        <v>44.852793524768686</v>
      </c>
      <c r="H105" s="103"/>
      <c r="J105" s="103"/>
      <c r="K105" s="110"/>
    </row>
    <row r="106" spans="1:11" ht="9" customHeight="1">
      <c r="A106" s="13" t="s">
        <v>104</v>
      </c>
      <c r="B106" s="126">
        <v>77.07</v>
      </c>
      <c r="C106" s="126">
        <v>144.632</v>
      </c>
      <c r="D106" s="126">
        <v>221.703</v>
      </c>
      <c r="E106" s="34">
        <v>30.591466778865804</v>
      </c>
      <c r="F106" s="34">
        <v>54.99691994128876</v>
      </c>
      <c r="G106" s="34">
        <v>43.05623258207666</v>
      </c>
      <c r="H106" s="24"/>
      <c r="J106" s="24"/>
      <c r="K106" s="110"/>
    </row>
    <row r="107" spans="1:11" ht="9" customHeight="1">
      <c r="A107" s="13" t="s">
        <v>155</v>
      </c>
      <c r="B107" s="126">
        <v>41.476</v>
      </c>
      <c r="C107" s="126">
        <v>88.478</v>
      </c>
      <c r="D107" s="126">
        <v>129.954</v>
      </c>
      <c r="E107" s="34">
        <v>31.664936175410734</v>
      </c>
      <c r="F107" s="34">
        <v>67.58482668011061</v>
      </c>
      <c r="G107" s="34">
        <v>49.62008110027568</v>
      </c>
      <c r="H107" s="24"/>
      <c r="J107" s="24"/>
      <c r="K107" s="110"/>
    </row>
    <row r="108" spans="1:11" s="101" customFormat="1" ht="9" customHeight="1">
      <c r="A108" s="10" t="s">
        <v>105</v>
      </c>
      <c r="B108" s="125">
        <v>56.167</v>
      </c>
      <c r="C108" s="125">
        <v>100.587</v>
      </c>
      <c r="D108" s="125">
        <v>156.754</v>
      </c>
      <c r="E108" s="113">
        <v>29.842411748453873</v>
      </c>
      <c r="F108" s="113">
        <v>53.8846419636687</v>
      </c>
      <c r="G108" s="113">
        <v>41.81411266981965</v>
      </c>
      <c r="H108" s="103"/>
      <c r="J108" s="103"/>
      <c r="K108" s="110"/>
    </row>
    <row r="109" spans="1:11" ht="9" customHeight="1">
      <c r="A109" s="13" t="s">
        <v>106</v>
      </c>
      <c r="B109" s="126">
        <v>36.32</v>
      </c>
      <c r="C109" s="126">
        <v>65.393</v>
      </c>
      <c r="D109" s="126">
        <v>101.713</v>
      </c>
      <c r="E109" s="34">
        <v>29.633981168714612</v>
      </c>
      <c r="F109" s="34">
        <v>53.92703402549851</v>
      </c>
      <c r="G109" s="34">
        <v>41.71574578384408</v>
      </c>
      <c r="H109" s="24"/>
      <c r="J109" s="24"/>
      <c r="K109" s="110"/>
    </row>
    <row r="110" spans="1:11" ht="9" customHeight="1">
      <c r="A110" s="13" t="s">
        <v>107</v>
      </c>
      <c r="B110" s="126">
        <v>19.847</v>
      </c>
      <c r="C110" s="126">
        <v>35.195</v>
      </c>
      <c r="D110" s="126">
        <v>55.041</v>
      </c>
      <c r="E110" s="34">
        <v>30.231991347926098</v>
      </c>
      <c r="F110" s="34">
        <v>53.80757999663655</v>
      </c>
      <c r="G110" s="34">
        <v>41.99743624959941</v>
      </c>
      <c r="H110" s="24"/>
      <c r="J110" s="24"/>
      <c r="K110" s="110"/>
    </row>
    <row r="111" spans="1:11" ht="9" customHeight="1">
      <c r="A111" s="10" t="s">
        <v>108</v>
      </c>
      <c r="B111" s="125">
        <v>230.586</v>
      </c>
      <c r="C111" s="125">
        <v>391.834</v>
      </c>
      <c r="D111" s="125">
        <v>622.42</v>
      </c>
      <c r="E111" s="113">
        <v>35.94352813539031</v>
      </c>
      <c r="F111" s="113">
        <v>60.22831899486766</v>
      </c>
      <c r="G111" s="113">
        <v>48.17104505519679</v>
      </c>
      <c r="H111" s="24"/>
      <c r="J111" s="24"/>
      <c r="K111" s="110"/>
    </row>
    <row r="112" spans="1:11" ht="9" customHeight="1">
      <c r="A112" s="13" t="s">
        <v>109</v>
      </c>
      <c r="B112" s="126">
        <v>77.166</v>
      </c>
      <c r="C112" s="126">
        <v>144.52</v>
      </c>
      <c r="D112" s="126">
        <v>221.686</v>
      </c>
      <c r="E112" s="34">
        <v>33.03551169809705</v>
      </c>
      <c r="F112" s="34">
        <v>61.0314363418301</v>
      </c>
      <c r="G112" s="34">
        <v>47.129029446342436</v>
      </c>
      <c r="H112" s="24"/>
      <c r="J112" s="24"/>
      <c r="K112" s="110"/>
    </row>
    <row r="113" spans="1:11" ht="9" customHeight="1">
      <c r="A113" s="13" t="s">
        <v>110</v>
      </c>
      <c r="B113" s="126">
        <v>40.584</v>
      </c>
      <c r="C113" s="126">
        <v>70.745</v>
      </c>
      <c r="D113" s="126">
        <v>111.329</v>
      </c>
      <c r="E113" s="34">
        <v>34.22297553694756</v>
      </c>
      <c r="F113" s="34">
        <v>58.600609655081016</v>
      </c>
      <c r="G113" s="34">
        <v>46.52063632678815</v>
      </c>
      <c r="H113" s="24"/>
      <c r="J113" s="24"/>
      <c r="K113" s="110"/>
    </row>
    <row r="114" spans="1:11" s="101" customFormat="1" ht="9" customHeight="1">
      <c r="A114" s="13" t="s">
        <v>111</v>
      </c>
      <c r="B114" s="126">
        <v>74.896</v>
      </c>
      <c r="C114" s="126">
        <v>109.976</v>
      </c>
      <c r="D114" s="126">
        <v>184.872</v>
      </c>
      <c r="E114" s="34">
        <v>41.86917559718472</v>
      </c>
      <c r="F114" s="34">
        <v>59.959872639246306</v>
      </c>
      <c r="G114" s="34">
        <v>51.027747952646585</v>
      </c>
      <c r="H114" s="103"/>
      <c r="J114" s="103"/>
      <c r="K114" s="110"/>
    </row>
    <row r="115" spans="1:11" ht="9" customHeight="1">
      <c r="A115" s="13" t="s">
        <v>112</v>
      </c>
      <c r="B115" s="126">
        <v>17.6</v>
      </c>
      <c r="C115" s="126">
        <v>34.576</v>
      </c>
      <c r="D115" s="126">
        <v>52.176</v>
      </c>
      <c r="E115" s="34">
        <v>30.608163336289806</v>
      </c>
      <c r="F115" s="34">
        <v>60.78762306610408</v>
      </c>
      <c r="G115" s="34">
        <v>45.61596768694102</v>
      </c>
      <c r="H115" s="24"/>
      <c r="J115" s="24"/>
      <c r="K115" s="110"/>
    </row>
    <row r="116" spans="1:11" ht="9" customHeight="1">
      <c r="A116" s="13" t="s">
        <v>113</v>
      </c>
      <c r="B116" s="126">
        <v>20.341</v>
      </c>
      <c r="C116" s="126">
        <v>32.017</v>
      </c>
      <c r="D116" s="126">
        <v>52.358</v>
      </c>
      <c r="E116" s="34">
        <v>38.40170665861164</v>
      </c>
      <c r="F116" s="34">
        <v>60.678480053065485</v>
      </c>
      <c r="G116" s="34">
        <v>49.51907162380713</v>
      </c>
      <c r="H116" s="24"/>
      <c r="J116" s="24"/>
      <c r="K116" s="110"/>
    </row>
    <row r="117" spans="1:11" ht="9" customHeight="1">
      <c r="A117" s="10" t="s">
        <v>114</v>
      </c>
      <c r="B117" s="125">
        <v>552.156</v>
      </c>
      <c r="C117" s="125">
        <v>1047.359</v>
      </c>
      <c r="D117" s="125">
        <v>1599.515</v>
      </c>
      <c r="E117" s="113">
        <v>33.73137738473634</v>
      </c>
      <c r="F117" s="113">
        <v>62.63636831195735</v>
      </c>
      <c r="G117" s="113">
        <v>48.33763316145102</v>
      </c>
      <c r="H117" s="24"/>
      <c r="J117" s="24"/>
      <c r="K117" s="110"/>
    </row>
    <row r="118" spans="1:11" ht="9" customHeight="1">
      <c r="A118" s="13" t="s">
        <v>115</v>
      </c>
      <c r="B118" s="126">
        <v>48.56</v>
      </c>
      <c r="C118" s="126">
        <v>88.741</v>
      </c>
      <c r="D118" s="126">
        <v>137.301</v>
      </c>
      <c r="E118" s="34">
        <v>34.9046160923506</v>
      </c>
      <c r="F118" s="34">
        <v>63.46212982629279</v>
      </c>
      <c r="G118" s="34">
        <v>49.21976662902618</v>
      </c>
      <c r="H118" s="24"/>
      <c r="J118" s="24"/>
      <c r="K118" s="110"/>
    </row>
    <row r="119" spans="1:11" ht="9" customHeight="1">
      <c r="A119" s="13" t="s">
        <v>116</v>
      </c>
      <c r="B119" s="126">
        <v>146.055</v>
      </c>
      <c r="C119" s="126">
        <v>267.597</v>
      </c>
      <c r="D119" s="126">
        <v>413.652</v>
      </c>
      <c r="E119" s="34">
        <v>35.709221245342434</v>
      </c>
      <c r="F119" s="34">
        <v>63.4475449365873</v>
      </c>
      <c r="G119" s="34">
        <v>49.79121853984181</v>
      </c>
      <c r="H119" s="24"/>
      <c r="J119" s="24"/>
      <c r="K119" s="110"/>
    </row>
    <row r="120" spans="1:11" ht="9" customHeight="1">
      <c r="A120" s="13" t="s">
        <v>117</v>
      </c>
      <c r="B120" s="126">
        <v>68.632</v>
      </c>
      <c r="C120" s="126">
        <v>121.097</v>
      </c>
      <c r="D120" s="126">
        <v>189.729</v>
      </c>
      <c r="E120" s="34">
        <v>33.50599262821296</v>
      </c>
      <c r="F120" s="34">
        <v>57.3085605304131</v>
      </c>
      <c r="G120" s="34">
        <v>45.59236991219343</v>
      </c>
      <c r="H120" s="24"/>
      <c r="J120" s="24"/>
      <c r="K120" s="110"/>
    </row>
    <row r="121" spans="1:11" ht="9" customHeight="1">
      <c r="A121" s="13" t="s">
        <v>118</v>
      </c>
      <c r="B121" s="126">
        <v>41.691</v>
      </c>
      <c r="C121" s="126">
        <v>96.502</v>
      </c>
      <c r="D121" s="126">
        <v>138.194</v>
      </c>
      <c r="E121" s="34">
        <v>29.358825393472067</v>
      </c>
      <c r="F121" s="34">
        <v>66.52970334571978</v>
      </c>
      <c r="G121" s="34">
        <v>48.141825985173625</v>
      </c>
      <c r="H121" s="24"/>
      <c r="J121" s="24"/>
      <c r="K121" s="110"/>
    </row>
    <row r="122" spans="1:11" ht="9" customHeight="1">
      <c r="A122" s="13" t="s">
        <v>119</v>
      </c>
      <c r="B122" s="126">
        <v>26.448</v>
      </c>
      <c r="C122" s="126">
        <v>59.711</v>
      </c>
      <c r="D122" s="126">
        <v>86.159</v>
      </c>
      <c r="E122" s="34">
        <v>30.39371164586637</v>
      </c>
      <c r="F122" s="34">
        <v>66.74304748278637</v>
      </c>
      <c r="G122" s="34">
        <v>48.820276288799995</v>
      </c>
      <c r="H122" s="24"/>
      <c r="J122" s="24"/>
      <c r="K122" s="110"/>
    </row>
    <row r="123" spans="1:11" ht="9" customHeight="1">
      <c r="A123" s="13" t="s">
        <v>120</v>
      </c>
      <c r="B123" s="126">
        <v>17.866</v>
      </c>
      <c r="C123" s="126">
        <v>35.574</v>
      </c>
      <c r="D123" s="126">
        <v>53.44</v>
      </c>
      <c r="E123" s="34">
        <v>32.992317919929086</v>
      </c>
      <c r="F123" s="34">
        <v>63.89123367876578</v>
      </c>
      <c r="G123" s="34">
        <v>48.65657237027797</v>
      </c>
      <c r="H123" s="24"/>
      <c r="J123" s="24"/>
      <c r="K123" s="110"/>
    </row>
    <row r="124" spans="1:11" s="101" customFormat="1" ht="9" customHeight="1">
      <c r="A124" s="13" t="s">
        <v>121</v>
      </c>
      <c r="B124" s="126">
        <v>134.489</v>
      </c>
      <c r="C124" s="126">
        <v>242.609</v>
      </c>
      <c r="D124" s="126">
        <v>377.098</v>
      </c>
      <c r="E124" s="34">
        <v>37.0790358110772</v>
      </c>
      <c r="F124" s="34">
        <v>64.9640782860402</v>
      </c>
      <c r="G124" s="34">
        <v>51.225075017761114</v>
      </c>
      <c r="H124" s="103"/>
      <c r="J124" s="103"/>
      <c r="K124" s="110"/>
    </row>
    <row r="125" spans="1:11" ht="9" customHeight="1">
      <c r="A125" s="13" t="s">
        <v>122</v>
      </c>
      <c r="B125" s="126">
        <v>29.218</v>
      </c>
      <c r="C125" s="126">
        <v>56.768</v>
      </c>
      <c r="D125" s="126">
        <v>85.986</v>
      </c>
      <c r="E125" s="34">
        <v>27.525978124676154</v>
      </c>
      <c r="F125" s="34">
        <v>54.74569406137289</v>
      </c>
      <c r="G125" s="34">
        <v>40.976739531359456</v>
      </c>
      <c r="H125" s="24"/>
      <c r="J125" s="24"/>
      <c r="K125" s="110"/>
    </row>
    <row r="126" spans="1:11" ht="9" customHeight="1">
      <c r="A126" s="13" t="s">
        <v>123</v>
      </c>
      <c r="B126" s="126">
        <v>39.196</v>
      </c>
      <c r="C126" s="126">
        <v>78.76</v>
      </c>
      <c r="D126" s="126">
        <v>117.956</v>
      </c>
      <c r="E126" s="34">
        <v>29.711496187140884</v>
      </c>
      <c r="F126" s="34">
        <v>59.71778871306498</v>
      </c>
      <c r="G126" s="34">
        <v>44.71265195652915</v>
      </c>
      <c r="H126" s="24"/>
      <c r="J126" s="24"/>
      <c r="K126" s="110"/>
    </row>
    <row r="127" spans="1:11" ht="9" customHeight="1">
      <c r="A127" s="10" t="s">
        <v>124</v>
      </c>
      <c r="B127" s="125">
        <v>162.759</v>
      </c>
      <c r="C127" s="125">
        <v>263.155</v>
      </c>
      <c r="D127" s="125">
        <v>425.915</v>
      </c>
      <c r="E127" s="113">
        <v>29.633007979987212</v>
      </c>
      <c r="F127" s="113">
        <v>48.44238107773276</v>
      </c>
      <c r="G127" s="113">
        <v>38.985997023291915</v>
      </c>
      <c r="H127" s="24"/>
      <c r="J127" s="24"/>
      <c r="K127" s="110"/>
    </row>
    <row r="128" spans="1:11" ht="9" customHeight="1">
      <c r="A128" s="13" t="s">
        <v>125</v>
      </c>
      <c r="B128" s="126">
        <v>35.14</v>
      </c>
      <c r="C128" s="126">
        <v>52.241</v>
      </c>
      <c r="D128" s="126">
        <v>87.381</v>
      </c>
      <c r="E128" s="34">
        <v>31.89789767982281</v>
      </c>
      <c r="F128" s="34">
        <v>47.7112901163534</v>
      </c>
      <c r="G128" s="34">
        <v>39.780476923217</v>
      </c>
      <c r="H128" s="24"/>
      <c r="J128" s="24"/>
      <c r="K128" s="110"/>
    </row>
    <row r="129" spans="1:11" ht="9" customHeight="1">
      <c r="A129" s="13" t="s">
        <v>126</v>
      </c>
      <c r="B129" s="126">
        <v>16.549</v>
      </c>
      <c r="C129" s="126">
        <v>24.081</v>
      </c>
      <c r="D129" s="126">
        <v>40.631</v>
      </c>
      <c r="E129" s="34">
        <v>32.081031307550646</v>
      </c>
      <c r="F129" s="34">
        <v>48.173561654797155</v>
      </c>
      <c r="G129" s="34">
        <v>40.001378305471874</v>
      </c>
      <c r="H129" s="24"/>
      <c r="J129" s="24"/>
      <c r="K129" s="110"/>
    </row>
    <row r="130" spans="1:11" ht="9" customHeight="1">
      <c r="A130" s="13" t="s">
        <v>127</v>
      </c>
      <c r="B130" s="126">
        <v>50.012</v>
      </c>
      <c r="C130" s="126">
        <v>89.317</v>
      </c>
      <c r="D130" s="126">
        <v>139.328</v>
      </c>
      <c r="E130" s="34">
        <v>26.76771731509284</v>
      </c>
      <c r="F130" s="34">
        <v>47.60425105530209</v>
      </c>
      <c r="G130" s="34">
        <v>37.20761307586103</v>
      </c>
      <c r="H130" s="24"/>
      <c r="J130" s="24"/>
      <c r="K130" s="110"/>
    </row>
    <row r="131" spans="1:11" ht="9" customHeight="1">
      <c r="A131" s="13" t="s">
        <v>128</v>
      </c>
      <c r="B131" s="126">
        <v>14.047</v>
      </c>
      <c r="C131" s="126">
        <v>22.458</v>
      </c>
      <c r="D131" s="126">
        <v>36.506</v>
      </c>
      <c r="E131" s="34">
        <v>26.67388249591736</v>
      </c>
      <c r="F131" s="34">
        <v>43.843585889151356</v>
      </c>
      <c r="G131" s="34">
        <v>35.14044240802418</v>
      </c>
      <c r="H131" s="24"/>
      <c r="J131" s="24"/>
      <c r="K131" s="110"/>
    </row>
    <row r="132" spans="1:11" ht="9" customHeight="1">
      <c r="A132" s="13" t="s">
        <v>149</v>
      </c>
      <c r="B132" s="126">
        <v>16.458</v>
      </c>
      <c r="C132" s="126">
        <v>26.496</v>
      </c>
      <c r="D132" s="126">
        <v>42.954</v>
      </c>
      <c r="E132" s="34">
        <v>30.29990610674374</v>
      </c>
      <c r="F132" s="34">
        <v>49.90864397521143</v>
      </c>
      <c r="G132" s="34">
        <v>39.99217920786548</v>
      </c>
      <c r="H132" s="24"/>
      <c r="J132" s="24"/>
      <c r="K132" s="110"/>
    </row>
    <row r="133" spans="1:11" ht="9" customHeight="1">
      <c r="A133" s="13" t="s">
        <v>150</v>
      </c>
      <c r="B133" s="126">
        <v>7.147</v>
      </c>
      <c r="C133" s="126">
        <v>8.97</v>
      </c>
      <c r="D133" s="126">
        <v>16.117</v>
      </c>
      <c r="E133" s="34">
        <v>37.25306228824603</v>
      </c>
      <c r="F133" s="34">
        <v>48.86951784254971</v>
      </c>
      <c r="G133" s="34">
        <v>42.93287160362281</v>
      </c>
      <c r="H133" s="106"/>
      <c r="J133" s="106"/>
      <c r="K133" s="110"/>
    </row>
    <row r="134" spans="1:7" ht="9" customHeight="1">
      <c r="A134" s="13" t="s">
        <v>151</v>
      </c>
      <c r="B134" s="126">
        <v>9.916</v>
      </c>
      <c r="C134" s="126">
        <v>16.373</v>
      </c>
      <c r="D134" s="126">
        <v>26.288</v>
      </c>
      <c r="E134" s="34">
        <v>29.94142158342895</v>
      </c>
      <c r="F134" s="34">
        <v>50.46697284468144</v>
      </c>
      <c r="G134" s="34">
        <v>40.0970088924818</v>
      </c>
    </row>
    <row r="135" spans="1:7" ht="9" customHeight="1">
      <c r="A135" s="13" t="s">
        <v>152</v>
      </c>
      <c r="B135" s="126">
        <v>13.491</v>
      </c>
      <c r="C135" s="126">
        <v>23.219</v>
      </c>
      <c r="D135" s="126">
        <v>36.71</v>
      </c>
      <c r="E135" s="34">
        <v>32.6027066215563</v>
      </c>
      <c r="F135" s="34">
        <v>56.60961575970354</v>
      </c>
      <c r="G135" s="34">
        <v>44.55313364726443</v>
      </c>
    </row>
    <row r="136" spans="1:7" ht="9" customHeight="1">
      <c r="A136" s="10" t="s">
        <v>129</v>
      </c>
      <c r="B136" s="125">
        <v>4877.634</v>
      </c>
      <c r="C136" s="125">
        <v>8750.137</v>
      </c>
      <c r="D136" s="125">
        <v>13627.772</v>
      </c>
      <c r="E136" s="113">
        <v>25.218066300262066</v>
      </c>
      <c r="F136" s="113">
        <v>44.80560381825841</v>
      </c>
      <c r="G136" s="113">
        <v>35.059026233404154</v>
      </c>
    </row>
    <row r="137" spans="1:7" ht="4.5" customHeight="1">
      <c r="A137" s="48"/>
      <c r="B137" s="48"/>
      <c r="C137" s="48"/>
      <c r="D137" s="48"/>
      <c r="E137" s="49"/>
      <c r="F137" s="48"/>
      <c r="G137" s="50"/>
    </row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</sheetData>
  <sheetProtection/>
  <mergeCells count="3">
    <mergeCell ref="A3:A4"/>
    <mergeCell ref="B3:D3"/>
    <mergeCell ref="E3:G3"/>
  </mergeCells>
  <printOptions/>
  <pageMargins left="0.75" right="0.75" top="1" bottom="1" header="0.5" footer="0.5"/>
  <pageSetup horizontalDpi="600" verticalDpi="600" orientation="portrait" paperSize="9" scale="99" r:id="rId2"/>
  <rowBreaks count="1" manualBreakCount="1">
    <brk id="7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74"/>
  <sheetViews>
    <sheetView showGridLines="0" zoomScale="85" zoomScaleNormal="85" zoomScalePageLayoutView="0" workbookViewId="0" topLeftCell="A97">
      <selection activeCell="M7" sqref="M7:N137"/>
    </sheetView>
  </sheetViews>
  <sheetFormatPr defaultColWidth="10.7109375" defaultRowHeight="12.75"/>
  <cols>
    <col min="1" max="1" width="5.7109375" style="53" customWidth="1"/>
    <col min="2" max="2" width="19.57421875" style="53" bestFit="1" customWidth="1"/>
    <col min="3" max="4" width="10.7109375" style="53" customWidth="1"/>
    <col min="5" max="5" width="10.7109375" style="54" customWidth="1"/>
    <col min="6" max="6" width="10.7109375" style="55" customWidth="1"/>
    <col min="7" max="16384" width="10.7109375" style="53" customWidth="1"/>
  </cols>
  <sheetData>
    <row r="2" spans="2:15" ht="12.75" customHeight="1">
      <c r="B2" s="54"/>
      <c r="C2" s="54"/>
      <c r="D2" s="54"/>
      <c r="N2" s="54"/>
      <c r="O2" s="55"/>
    </row>
    <row r="3" spans="2:18" ht="15.75" customHeight="1">
      <c r="B3" s="128" t="s">
        <v>160</v>
      </c>
      <c r="C3" s="54"/>
      <c r="D3" s="54"/>
      <c r="E3" s="57"/>
      <c r="F3" s="57"/>
      <c r="G3" s="57"/>
      <c r="H3" s="57"/>
      <c r="I3" s="56"/>
      <c r="J3" s="56"/>
      <c r="K3" s="142" t="s">
        <v>3</v>
      </c>
      <c r="L3" s="142"/>
      <c r="M3" s="144" t="s">
        <v>161</v>
      </c>
      <c r="N3" s="140"/>
      <c r="O3" s="145" t="s">
        <v>162</v>
      </c>
      <c r="P3" s="148" t="s">
        <v>163</v>
      </c>
      <c r="Q3" s="140" t="s">
        <v>164</v>
      </c>
      <c r="R3" s="140"/>
    </row>
    <row r="4" spans="2:18" ht="12.75" customHeight="1">
      <c r="B4" s="129"/>
      <c r="C4" s="54"/>
      <c r="D4" s="57"/>
      <c r="E4" s="57"/>
      <c r="F4" s="57"/>
      <c r="G4" s="57"/>
      <c r="H4" s="57"/>
      <c r="I4" s="56"/>
      <c r="J4" s="56"/>
      <c r="K4" s="142"/>
      <c r="L4" s="142"/>
      <c r="M4" s="144"/>
      <c r="N4" s="140"/>
      <c r="O4" s="146"/>
      <c r="P4" s="148"/>
      <c r="Q4" s="140"/>
      <c r="R4" s="140"/>
    </row>
    <row r="5" spans="2:18" ht="12.75" customHeight="1">
      <c r="B5" s="52" t="s">
        <v>165</v>
      </c>
      <c r="C5" s="56"/>
      <c r="D5" s="56"/>
      <c r="E5" s="57"/>
      <c r="F5" s="58"/>
      <c r="G5" s="56"/>
      <c r="H5" s="56"/>
      <c r="I5" s="56"/>
      <c r="J5" s="56"/>
      <c r="K5" s="142"/>
      <c r="L5" s="142"/>
      <c r="M5" s="144"/>
      <c r="N5" s="140"/>
      <c r="O5" s="146"/>
      <c r="P5" s="148"/>
      <c r="Q5" s="141" t="s">
        <v>166</v>
      </c>
      <c r="R5" s="141" t="s">
        <v>167</v>
      </c>
    </row>
    <row r="6" spans="2:18" ht="12.75" customHeight="1">
      <c r="B6" s="59" t="s">
        <v>168</v>
      </c>
      <c r="C6" s="58"/>
      <c r="D6" s="58"/>
      <c r="E6" s="60"/>
      <c r="F6" s="61"/>
      <c r="G6" s="56"/>
      <c r="H6" s="56"/>
      <c r="I6" s="56"/>
      <c r="J6" s="56"/>
      <c r="K6" s="143"/>
      <c r="L6" s="143"/>
      <c r="M6" s="62" t="s">
        <v>169</v>
      </c>
      <c r="N6" s="63" t="s">
        <v>170</v>
      </c>
      <c r="O6" s="147"/>
      <c r="P6" s="148"/>
      <c r="Q6" s="141"/>
      <c r="R6" s="141"/>
    </row>
    <row r="7" spans="2:19" ht="12.75" customHeight="1">
      <c r="B7" s="59"/>
      <c r="C7" s="58"/>
      <c r="D7" s="58"/>
      <c r="E7" s="60"/>
      <c r="F7" s="61"/>
      <c r="G7" s="56"/>
      <c r="H7" s="56"/>
      <c r="I7" s="56"/>
      <c r="J7" s="56"/>
      <c r="K7" s="153" t="s">
        <v>8</v>
      </c>
      <c r="L7" s="154"/>
      <c r="M7" s="95">
        <v>5.9793876</v>
      </c>
      <c r="N7" s="95">
        <v>-1.0888937</v>
      </c>
      <c r="O7" s="65">
        <v>50</v>
      </c>
      <c r="P7" s="66">
        <f aca="true" t="shared" si="0" ref="P7:P38">100*SQRT(EXP($M7+$N7*LN($O7*1000)))</f>
        <v>5.496270555077016</v>
      </c>
      <c r="Q7" s="67">
        <f>$O7-1.96*$P7*$O7/100</f>
        <v>44.613654856024525</v>
      </c>
      <c r="R7" s="67">
        <f>$O7+1.96*$P7*$O7/100</f>
        <v>55.386345143975475</v>
      </c>
      <c r="S7" s="10"/>
    </row>
    <row r="8" spans="2:19" ht="12.75" customHeight="1">
      <c r="B8" s="52" t="s">
        <v>171</v>
      </c>
      <c r="C8" s="56"/>
      <c r="D8" s="56"/>
      <c r="E8" s="68"/>
      <c r="F8" s="69"/>
      <c r="G8" s="56"/>
      <c r="H8" s="56"/>
      <c r="I8" s="56"/>
      <c r="J8" s="56"/>
      <c r="K8" s="149" t="s">
        <v>9</v>
      </c>
      <c r="L8" s="150"/>
      <c r="M8" s="95">
        <v>6.6397845</v>
      </c>
      <c r="N8" s="95">
        <v>-1.12466</v>
      </c>
      <c r="O8" s="65">
        <v>50</v>
      </c>
      <c r="P8" s="66">
        <f t="shared" si="0"/>
        <v>6.301429505641398</v>
      </c>
      <c r="Q8" s="67">
        <f aca="true" t="shared" si="1" ref="Q8:Q71">$O8-1.96*$P8*$O8/100</f>
        <v>43.82459908447143</v>
      </c>
      <c r="R8" s="67">
        <f aca="true" t="shared" si="2" ref="R8:R71">$O8+1.96*$P8*$O8/100</f>
        <v>56.17540091552857</v>
      </c>
      <c r="S8" s="13"/>
    </row>
    <row r="9" spans="2:19" ht="12.75" customHeight="1">
      <c r="B9"/>
      <c r="C9" s="56"/>
      <c r="D9" s="56"/>
      <c r="E9" s="68"/>
      <c r="F9" s="69"/>
      <c r="G9" s="56"/>
      <c r="H9" s="56"/>
      <c r="I9" s="56"/>
      <c r="J9" s="56"/>
      <c r="K9" s="149" t="s">
        <v>10</v>
      </c>
      <c r="L9" s="150"/>
      <c r="M9" s="95">
        <v>4.9729581</v>
      </c>
      <c r="N9" s="95">
        <v>-1.1647216</v>
      </c>
      <c r="O9" s="65">
        <v>50</v>
      </c>
      <c r="P9" s="66">
        <f t="shared" si="0"/>
        <v>2.2047949215116147</v>
      </c>
      <c r="Q9" s="67">
        <f t="shared" si="1"/>
        <v>47.839300976918615</v>
      </c>
      <c r="R9" s="67">
        <f t="shared" si="2"/>
        <v>52.160699023081385</v>
      </c>
      <c r="S9" s="13"/>
    </row>
    <row r="10" spans="3:19" ht="12.75" customHeight="1">
      <c r="C10" s="56"/>
      <c r="D10" s="56"/>
      <c r="E10" s="68"/>
      <c r="F10" s="69"/>
      <c r="G10" s="56"/>
      <c r="H10" s="56"/>
      <c r="I10" s="56"/>
      <c r="J10" s="56"/>
      <c r="K10" s="149" t="s">
        <v>11</v>
      </c>
      <c r="L10" s="150"/>
      <c r="M10" s="95">
        <v>6.1978548</v>
      </c>
      <c r="N10" s="95">
        <v>-1.1772394</v>
      </c>
      <c r="O10" s="65">
        <v>50</v>
      </c>
      <c r="P10" s="66">
        <f t="shared" si="0"/>
        <v>3.8013753602314653</v>
      </c>
      <c r="Q10" s="67">
        <f t="shared" si="1"/>
        <v>46.27465214697317</v>
      </c>
      <c r="R10" s="67">
        <f t="shared" si="2"/>
        <v>53.72534785302683</v>
      </c>
      <c r="S10" s="13"/>
    </row>
    <row r="11" spans="2:19" ht="12.75" customHeight="1">
      <c r="B11" s="52" t="s">
        <v>172</v>
      </c>
      <c r="C11" s="56"/>
      <c r="D11" s="56"/>
      <c r="E11" s="68"/>
      <c r="F11" s="69"/>
      <c r="G11" s="56"/>
      <c r="H11" s="56"/>
      <c r="I11" s="56"/>
      <c r="J11" s="56"/>
      <c r="K11" s="149" t="s">
        <v>12</v>
      </c>
      <c r="L11" s="150"/>
      <c r="M11" s="95">
        <v>6.0608011</v>
      </c>
      <c r="N11" s="95">
        <v>-1.175076</v>
      </c>
      <c r="O11" s="65">
        <v>50</v>
      </c>
      <c r="P11" s="66">
        <f t="shared" si="0"/>
        <v>3.5913918967210465</v>
      </c>
      <c r="Q11" s="67">
        <f t="shared" si="1"/>
        <v>46.48043594121337</v>
      </c>
      <c r="R11" s="67">
        <f t="shared" si="2"/>
        <v>53.51956405878663</v>
      </c>
      <c r="S11" s="13"/>
    </row>
    <row r="12" spans="2:19" ht="12.75" customHeight="1">
      <c r="B12" s="52" t="s">
        <v>173</v>
      </c>
      <c r="C12" s="56"/>
      <c r="D12" s="56"/>
      <c r="E12" s="68"/>
      <c r="F12" s="69"/>
      <c r="G12" s="56"/>
      <c r="H12" s="56"/>
      <c r="I12" s="56"/>
      <c r="J12" s="56"/>
      <c r="K12" s="149" t="s">
        <v>13</v>
      </c>
      <c r="L12" s="150"/>
      <c r="M12" s="95">
        <v>5.4467089</v>
      </c>
      <c r="N12" s="95">
        <v>-1.1908656</v>
      </c>
      <c r="O12" s="65">
        <v>50</v>
      </c>
      <c r="P12" s="66">
        <f t="shared" si="0"/>
        <v>2.4255874845586107</v>
      </c>
      <c r="Q12" s="67">
        <f t="shared" si="1"/>
        <v>47.62292426513256</v>
      </c>
      <c r="R12" s="67">
        <f t="shared" si="2"/>
        <v>52.37707573486744</v>
      </c>
      <c r="S12" s="13"/>
    </row>
    <row r="13" spans="2:19" ht="12.75" customHeight="1">
      <c r="B13" s="52" t="s">
        <v>174</v>
      </c>
      <c r="C13" s="56"/>
      <c r="D13" s="56"/>
      <c r="E13" s="68"/>
      <c r="F13" s="69"/>
      <c r="G13" s="56"/>
      <c r="H13" s="56"/>
      <c r="I13" s="56"/>
      <c r="J13" s="56"/>
      <c r="K13" s="149" t="s">
        <v>14</v>
      </c>
      <c r="L13" s="150"/>
      <c r="M13" s="95">
        <v>5.8390671</v>
      </c>
      <c r="N13" s="95">
        <v>-1.1434166</v>
      </c>
      <c r="O13" s="65">
        <v>50</v>
      </c>
      <c r="P13" s="66">
        <f t="shared" si="0"/>
        <v>3.8150229735968884</v>
      </c>
      <c r="Q13" s="67">
        <f t="shared" si="1"/>
        <v>46.26127748587505</v>
      </c>
      <c r="R13" s="67">
        <f t="shared" si="2"/>
        <v>53.73872251412495</v>
      </c>
      <c r="S13" s="13"/>
    </row>
    <row r="14" spans="2:19" ht="12.75" customHeight="1">
      <c r="B14" s="59" t="s">
        <v>175</v>
      </c>
      <c r="C14" s="56"/>
      <c r="D14" s="56"/>
      <c r="E14" s="68"/>
      <c r="F14" s="69"/>
      <c r="G14" s="56"/>
      <c r="H14" s="56"/>
      <c r="I14" s="56"/>
      <c r="J14" s="56"/>
      <c r="K14" s="149" t="s">
        <v>15</v>
      </c>
      <c r="L14" s="150"/>
      <c r="M14" s="95">
        <v>5.1670603</v>
      </c>
      <c r="N14" s="95">
        <v>-1.1780176</v>
      </c>
      <c r="O14" s="65">
        <v>50</v>
      </c>
      <c r="P14" s="66">
        <f t="shared" si="0"/>
        <v>2.260883604739296</v>
      </c>
      <c r="Q14" s="67">
        <f t="shared" si="1"/>
        <v>47.78433406735549</v>
      </c>
      <c r="R14" s="67">
        <f t="shared" si="2"/>
        <v>52.21566593264451</v>
      </c>
      <c r="S14" s="13"/>
    </row>
    <row r="15" spans="3:19" ht="12.75" customHeight="1">
      <c r="C15" s="56"/>
      <c r="D15" s="56"/>
      <c r="E15" s="68"/>
      <c r="F15" s="69"/>
      <c r="G15" s="56"/>
      <c r="H15" s="56"/>
      <c r="I15" s="56"/>
      <c r="J15" s="56"/>
      <c r="K15" s="149" t="s">
        <v>156</v>
      </c>
      <c r="L15" s="150"/>
      <c r="M15" s="95">
        <v>4.684341</v>
      </c>
      <c r="N15" s="95">
        <v>-1.1311162</v>
      </c>
      <c r="O15" s="65">
        <v>50</v>
      </c>
      <c r="P15" s="66">
        <f t="shared" si="0"/>
        <v>2.289028374769391</v>
      </c>
      <c r="Q15" s="67">
        <f t="shared" si="1"/>
        <v>47.756752192726</v>
      </c>
      <c r="R15" s="67">
        <f t="shared" si="2"/>
        <v>52.243247807274</v>
      </c>
      <c r="S15" s="13"/>
    </row>
    <row r="16" spans="2:19" ht="12.75" customHeight="1">
      <c r="B16" s="52" t="s">
        <v>176</v>
      </c>
      <c r="C16" s="56"/>
      <c r="D16" s="56"/>
      <c r="E16" s="68"/>
      <c r="F16" s="69"/>
      <c r="G16" s="56"/>
      <c r="H16" s="56"/>
      <c r="I16" s="56"/>
      <c r="J16" s="56"/>
      <c r="K16" s="151" t="s">
        <v>16</v>
      </c>
      <c r="L16" s="152"/>
      <c r="M16" s="95">
        <v>3.056754</v>
      </c>
      <c r="N16" s="95">
        <v>-1.1414816</v>
      </c>
      <c r="O16" s="65">
        <v>50</v>
      </c>
      <c r="P16" s="66">
        <f t="shared" si="0"/>
        <v>0.959117461887821</v>
      </c>
      <c r="Q16" s="67">
        <f t="shared" si="1"/>
        <v>49.06006488734994</v>
      </c>
      <c r="R16" s="67">
        <f t="shared" si="2"/>
        <v>50.93993511265006</v>
      </c>
      <c r="S16" s="10"/>
    </row>
    <row r="17" spans="2:19" ht="12.75" customHeight="1">
      <c r="B17" s="52" t="s">
        <v>177</v>
      </c>
      <c r="C17" s="56"/>
      <c r="D17" s="56"/>
      <c r="E17" s="68"/>
      <c r="F17" s="69"/>
      <c r="G17" s="56"/>
      <c r="H17" s="56"/>
      <c r="I17" s="56"/>
      <c r="J17" s="56"/>
      <c r="K17" s="149" t="s">
        <v>17</v>
      </c>
      <c r="L17" s="150"/>
      <c r="M17" s="95">
        <v>3.056754</v>
      </c>
      <c r="N17" s="95">
        <v>-1.1414816</v>
      </c>
      <c r="O17" s="65">
        <v>50</v>
      </c>
      <c r="P17" s="66">
        <f t="shared" si="0"/>
        <v>0.959117461887821</v>
      </c>
      <c r="Q17" s="67">
        <f t="shared" si="1"/>
        <v>49.06006488734994</v>
      </c>
      <c r="R17" s="67">
        <f t="shared" si="2"/>
        <v>50.93993511265006</v>
      </c>
      <c r="S17" s="13"/>
    </row>
    <row r="18" spans="2:19" ht="12.75" customHeight="1">
      <c r="B18" s="59" t="s">
        <v>178</v>
      </c>
      <c r="C18" s="56"/>
      <c r="D18" s="56"/>
      <c r="E18" s="68"/>
      <c r="F18" s="69"/>
      <c r="G18" s="56"/>
      <c r="H18" s="56"/>
      <c r="I18" s="56"/>
      <c r="J18" s="56"/>
      <c r="K18" s="151" t="s">
        <v>18</v>
      </c>
      <c r="L18" s="152"/>
      <c r="M18" s="95">
        <v>6.4953408</v>
      </c>
      <c r="N18" s="95">
        <v>-1.1153445</v>
      </c>
      <c r="O18" s="65">
        <v>50</v>
      </c>
      <c r="P18" s="66">
        <f t="shared" si="0"/>
        <v>6.165384393590109</v>
      </c>
      <c r="Q18" s="67">
        <f t="shared" si="1"/>
        <v>43.95792329428169</v>
      </c>
      <c r="R18" s="67">
        <f t="shared" si="2"/>
        <v>56.04207670571831</v>
      </c>
      <c r="S18" s="10"/>
    </row>
    <row r="19" spans="2:19" ht="12.75" customHeight="1">
      <c r="B19" s="52" t="s">
        <v>179</v>
      </c>
      <c r="C19" s="56"/>
      <c r="D19" s="56"/>
      <c r="E19" s="68"/>
      <c r="F19" s="69"/>
      <c r="G19" s="56"/>
      <c r="H19" s="56"/>
      <c r="I19" s="56"/>
      <c r="J19" s="56"/>
      <c r="K19" s="149" t="s">
        <v>19</v>
      </c>
      <c r="L19" s="150"/>
      <c r="M19" s="95">
        <v>6.7937926</v>
      </c>
      <c r="N19" s="95">
        <v>-1.1788861</v>
      </c>
      <c r="O19" s="65">
        <v>50</v>
      </c>
      <c r="P19" s="66">
        <f t="shared" si="0"/>
        <v>5.0754915313281215</v>
      </c>
      <c r="Q19" s="67">
        <f t="shared" si="1"/>
        <v>45.02601829929844</v>
      </c>
      <c r="R19" s="67">
        <f t="shared" si="2"/>
        <v>54.97398170070156</v>
      </c>
      <c r="S19" s="13"/>
    </row>
    <row r="20" spans="2:19" ht="12.75" customHeight="1">
      <c r="B20" s="59" t="s">
        <v>180</v>
      </c>
      <c r="C20" s="56"/>
      <c r="D20" s="56"/>
      <c r="E20" s="68"/>
      <c r="F20" s="69"/>
      <c r="G20" s="56"/>
      <c r="H20" s="56"/>
      <c r="I20" s="56"/>
      <c r="J20" s="56"/>
      <c r="K20" s="149" t="s">
        <v>20</v>
      </c>
      <c r="L20" s="150"/>
      <c r="M20" s="95">
        <v>6.3867065</v>
      </c>
      <c r="N20" s="95">
        <v>-1.1935216</v>
      </c>
      <c r="O20" s="65">
        <v>50</v>
      </c>
      <c r="P20" s="66">
        <f t="shared" si="0"/>
        <v>3.825556286797449</v>
      </c>
      <c r="Q20" s="67">
        <f t="shared" si="1"/>
        <v>46.2509548389385</v>
      </c>
      <c r="R20" s="67">
        <f t="shared" si="2"/>
        <v>53.7490451610615</v>
      </c>
      <c r="S20" s="13"/>
    </row>
    <row r="21" spans="2:19" ht="12.75" customHeight="1">
      <c r="B21" s="59" t="s">
        <v>181</v>
      </c>
      <c r="C21" s="56"/>
      <c r="D21" s="56"/>
      <c r="E21" s="68"/>
      <c r="F21" s="69"/>
      <c r="G21" s="56"/>
      <c r="H21" s="56"/>
      <c r="I21" s="56"/>
      <c r="J21" s="56"/>
      <c r="K21" s="149" t="s">
        <v>21</v>
      </c>
      <c r="L21" s="150"/>
      <c r="M21" s="95">
        <v>5.0808516</v>
      </c>
      <c r="N21" s="95">
        <v>-1.1847244</v>
      </c>
      <c r="O21" s="65">
        <v>50</v>
      </c>
      <c r="P21" s="66">
        <f t="shared" si="0"/>
        <v>2.0883375481010273</v>
      </c>
      <c r="Q21" s="67">
        <f t="shared" si="1"/>
        <v>47.953429202860995</v>
      </c>
      <c r="R21" s="67">
        <f t="shared" si="2"/>
        <v>52.046570797139005</v>
      </c>
      <c r="S21" s="13"/>
    </row>
    <row r="22" spans="2:19" ht="12.75" customHeight="1">
      <c r="B22" s="70"/>
      <c r="C22" s="56"/>
      <c r="D22" s="56"/>
      <c r="E22" s="68"/>
      <c r="F22" s="69"/>
      <c r="G22" s="56"/>
      <c r="H22" s="56"/>
      <c r="I22" s="56"/>
      <c r="J22" s="56"/>
      <c r="K22" s="149" t="s">
        <v>22</v>
      </c>
      <c r="L22" s="150"/>
      <c r="M22" s="95">
        <v>7.1301748</v>
      </c>
      <c r="N22" s="95">
        <v>-1.1711457</v>
      </c>
      <c r="O22" s="65">
        <v>50</v>
      </c>
      <c r="P22" s="66">
        <f t="shared" si="0"/>
        <v>6.261934604482267</v>
      </c>
      <c r="Q22" s="67">
        <f t="shared" si="1"/>
        <v>43.863304087607375</v>
      </c>
      <c r="R22" s="67">
        <f t="shared" si="2"/>
        <v>56.136695912392625</v>
      </c>
      <c r="S22" s="13"/>
    </row>
    <row r="23" spans="2:19" ht="12.75" customHeight="1">
      <c r="B23" s="71" t="s">
        <v>182</v>
      </c>
      <c r="C23" s="56"/>
      <c r="D23" s="56"/>
      <c r="E23" s="68"/>
      <c r="F23" s="69"/>
      <c r="G23" s="56"/>
      <c r="H23" s="56"/>
      <c r="I23" s="56"/>
      <c r="J23" s="56"/>
      <c r="K23" s="149" t="s">
        <v>23</v>
      </c>
      <c r="L23" s="150"/>
      <c r="M23" s="95">
        <v>6.7729696</v>
      </c>
      <c r="N23" s="95">
        <v>-1.1655621</v>
      </c>
      <c r="O23" s="65">
        <v>50</v>
      </c>
      <c r="P23" s="66">
        <f t="shared" si="0"/>
        <v>5.398349380858981</v>
      </c>
      <c r="Q23" s="67">
        <f t="shared" si="1"/>
        <v>44.7096176067582</v>
      </c>
      <c r="R23" s="67">
        <f t="shared" si="2"/>
        <v>55.2903823932418</v>
      </c>
      <c r="S23" s="13"/>
    </row>
    <row r="24" spans="2:19" ht="12.75" customHeight="1">
      <c r="B24" s="59" t="s">
        <v>183</v>
      </c>
      <c r="C24" s="56"/>
      <c r="D24" s="56"/>
      <c r="E24" s="68"/>
      <c r="F24" s="69"/>
      <c r="G24" s="56"/>
      <c r="H24" s="56"/>
      <c r="I24" s="56"/>
      <c r="J24" s="56"/>
      <c r="K24" s="149" t="s">
        <v>24</v>
      </c>
      <c r="L24" s="150"/>
      <c r="M24" s="95">
        <v>7.3635631</v>
      </c>
      <c r="N24" s="95">
        <v>-1.2047736</v>
      </c>
      <c r="O24" s="65">
        <v>50</v>
      </c>
      <c r="P24" s="66">
        <f t="shared" si="0"/>
        <v>5.86651123231172</v>
      </c>
      <c r="Q24" s="67">
        <f t="shared" si="1"/>
        <v>44.250818992334516</v>
      </c>
      <c r="R24" s="67">
        <f t="shared" si="2"/>
        <v>55.749181007665484</v>
      </c>
      <c r="S24" s="13"/>
    </row>
    <row r="25" spans="2:19" ht="12.75" customHeight="1">
      <c r="B25" s="72"/>
      <c r="C25" s="56"/>
      <c r="D25" s="56"/>
      <c r="E25" s="68"/>
      <c r="F25" s="69"/>
      <c r="G25" s="56"/>
      <c r="H25" s="56"/>
      <c r="I25" s="56"/>
      <c r="J25" s="56"/>
      <c r="K25" s="149" t="s">
        <v>25</v>
      </c>
      <c r="L25" s="150"/>
      <c r="M25" s="95">
        <v>6.3766887</v>
      </c>
      <c r="N25" s="95">
        <v>-1.1816356</v>
      </c>
      <c r="O25" s="65">
        <v>50</v>
      </c>
      <c r="P25" s="66">
        <f t="shared" si="0"/>
        <v>4.05924474741487</v>
      </c>
      <c r="Q25" s="67">
        <f t="shared" si="1"/>
        <v>46.02194014753343</v>
      </c>
      <c r="R25" s="67">
        <f t="shared" si="2"/>
        <v>53.97805985246657</v>
      </c>
      <c r="S25" s="13"/>
    </row>
    <row r="26" spans="2:19" ht="12.75" customHeight="1">
      <c r="B26" s="72"/>
      <c r="C26" s="56"/>
      <c r="D26" s="56"/>
      <c r="E26" s="68"/>
      <c r="F26" s="69"/>
      <c r="G26" s="56"/>
      <c r="H26" s="56"/>
      <c r="I26" s="56"/>
      <c r="J26" s="56"/>
      <c r="K26" s="149" t="s">
        <v>26</v>
      </c>
      <c r="L26" s="150"/>
      <c r="M26" s="95">
        <v>5.8334772</v>
      </c>
      <c r="N26" s="95">
        <v>-1.1590653</v>
      </c>
      <c r="O26" s="65">
        <v>50</v>
      </c>
      <c r="P26" s="66">
        <f t="shared" si="0"/>
        <v>3.4955614424865646</v>
      </c>
      <c r="Q26" s="67">
        <f t="shared" si="1"/>
        <v>46.574349786363165</v>
      </c>
      <c r="R26" s="67">
        <f t="shared" si="2"/>
        <v>53.425650213636835</v>
      </c>
      <c r="S26" s="13"/>
    </row>
    <row r="27" spans="2:19" ht="12.75" customHeight="1">
      <c r="B27" s="72"/>
      <c r="C27" s="56"/>
      <c r="D27" s="56"/>
      <c r="E27" s="68"/>
      <c r="F27" s="69"/>
      <c r="G27" s="56"/>
      <c r="H27" s="56"/>
      <c r="I27" s="56"/>
      <c r="J27" s="56"/>
      <c r="K27" s="149" t="s">
        <v>27</v>
      </c>
      <c r="L27" s="150"/>
      <c r="M27" s="95">
        <v>5.7965673</v>
      </c>
      <c r="N27" s="95">
        <v>-1.1640052</v>
      </c>
      <c r="O27" s="65">
        <v>50</v>
      </c>
      <c r="P27" s="66">
        <f t="shared" si="0"/>
        <v>3.3411489439744884</v>
      </c>
      <c r="Q27" s="67">
        <f t="shared" si="1"/>
        <v>46.725674034905</v>
      </c>
      <c r="R27" s="67">
        <f t="shared" si="2"/>
        <v>53.274325965095</v>
      </c>
      <c r="S27" s="13"/>
    </row>
    <row r="28" spans="2:19" ht="12.75" customHeight="1">
      <c r="B28" s="72"/>
      <c r="C28" s="56"/>
      <c r="D28" s="56"/>
      <c r="E28" s="68"/>
      <c r="F28" s="69"/>
      <c r="G28" s="56"/>
      <c r="H28" s="56"/>
      <c r="I28" s="56"/>
      <c r="J28" s="56"/>
      <c r="K28" s="149" t="s">
        <v>28</v>
      </c>
      <c r="L28" s="150"/>
      <c r="M28" s="95">
        <v>5.621393</v>
      </c>
      <c r="N28" s="95">
        <v>-1.2036357</v>
      </c>
      <c r="O28" s="65">
        <v>50</v>
      </c>
      <c r="P28" s="66">
        <f t="shared" si="0"/>
        <v>2.470278707669972</v>
      </c>
      <c r="Q28" s="67">
        <f t="shared" si="1"/>
        <v>47.57912686648343</v>
      </c>
      <c r="R28" s="67">
        <f t="shared" si="2"/>
        <v>52.42087313351657</v>
      </c>
      <c r="S28" s="13"/>
    </row>
    <row r="29" spans="2:19" ht="12.75" customHeight="1">
      <c r="B29" s="72"/>
      <c r="C29" s="56"/>
      <c r="D29" s="56"/>
      <c r="E29" s="68"/>
      <c r="F29" s="69"/>
      <c r="G29" s="56"/>
      <c r="H29" s="56"/>
      <c r="I29" s="56"/>
      <c r="J29" s="56"/>
      <c r="K29" s="149" t="s">
        <v>29</v>
      </c>
      <c r="L29" s="150"/>
      <c r="M29" s="95">
        <v>5.5446648</v>
      </c>
      <c r="N29" s="95">
        <v>-1.2211607</v>
      </c>
      <c r="O29" s="65">
        <v>50</v>
      </c>
      <c r="P29" s="66">
        <f t="shared" si="0"/>
        <v>2.1622699532614966</v>
      </c>
      <c r="Q29" s="67">
        <f t="shared" si="1"/>
        <v>47.880975445803735</v>
      </c>
      <c r="R29" s="67">
        <f t="shared" si="2"/>
        <v>52.119024554196265</v>
      </c>
      <c r="S29" s="13"/>
    </row>
    <row r="30" spans="2:19" ht="12.75" customHeight="1">
      <c r="B30" s="56"/>
      <c r="C30" s="56"/>
      <c r="D30" s="56"/>
      <c r="E30" s="68"/>
      <c r="F30" s="69"/>
      <c r="G30" s="56"/>
      <c r="H30" s="56"/>
      <c r="I30" s="56"/>
      <c r="J30" s="56"/>
      <c r="K30" s="149" t="s">
        <v>153</v>
      </c>
      <c r="L30" s="150"/>
      <c r="M30" s="95">
        <v>6.8432764</v>
      </c>
      <c r="N30" s="95">
        <v>-1.1834627</v>
      </c>
      <c r="O30" s="65">
        <v>50</v>
      </c>
      <c r="P30" s="66">
        <f t="shared" si="0"/>
        <v>5.075405255566346</v>
      </c>
      <c r="Q30" s="67">
        <f t="shared" si="1"/>
        <v>45.02610284954498</v>
      </c>
      <c r="R30" s="67">
        <f t="shared" si="2"/>
        <v>54.97389715045502</v>
      </c>
      <c r="S30" s="13"/>
    </row>
    <row r="31" spans="2:19" ht="12.75" customHeight="1">
      <c r="B31" s="72"/>
      <c r="C31" s="56"/>
      <c r="D31" s="56"/>
      <c r="E31" s="68"/>
      <c r="F31" s="69"/>
      <c r="G31" s="56"/>
      <c r="H31" s="56"/>
      <c r="I31" s="56"/>
      <c r="J31" s="56"/>
      <c r="K31" s="151" t="s">
        <v>30</v>
      </c>
      <c r="L31" s="152"/>
      <c r="M31" s="95">
        <v>5.0068124</v>
      </c>
      <c r="N31" s="95">
        <v>-1.1438522</v>
      </c>
      <c r="O31" s="65">
        <v>50</v>
      </c>
      <c r="P31" s="66">
        <f t="shared" si="0"/>
        <v>2.510451930480713</v>
      </c>
      <c r="Q31" s="67">
        <f t="shared" si="1"/>
        <v>47.5397571081289</v>
      </c>
      <c r="R31" s="67">
        <f t="shared" si="2"/>
        <v>52.4602428918711</v>
      </c>
      <c r="S31" s="10"/>
    </row>
    <row r="32" spans="2:19" ht="12.75" customHeight="1">
      <c r="B32" s="72"/>
      <c r="C32" s="56"/>
      <c r="D32" s="56"/>
      <c r="E32" s="68"/>
      <c r="F32" s="69"/>
      <c r="G32" s="56"/>
      <c r="H32" s="56"/>
      <c r="I32" s="56"/>
      <c r="J32" s="56"/>
      <c r="K32" s="149" t="s">
        <v>31</v>
      </c>
      <c r="L32" s="150"/>
      <c r="M32" s="95">
        <v>5.0011159</v>
      </c>
      <c r="N32" s="95">
        <v>-1.1575139</v>
      </c>
      <c r="O32" s="65">
        <v>50</v>
      </c>
      <c r="P32" s="66">
        <f t="shared" si="0"/>
        <v>2.3249679556461693</v>
      </c>
      <c r="Q32" s="67">
        <f t="shared" si="1"/>
        <v>47.721531403466756</v>
      </c>
      <c r="R32" s="67">
        <f t="shared" si="2"/>
        <v>52.278468596533244</v>
      </c>
      <c r="S32" s="13"/>
    </row>
    <row r="33" spans="2:19" ht="12.75" customHeight="1">
      <c r="B33" s="56"/>
      <c r="C33" s="56"/>
      <c r="D33" s="56"/>
      <c r="E33" s="68"/>
      <c r="F33" s="69"/>
      <c r="G33" s="56"/>
      <c r="H33" s="56"/>
      <c r="I33" s="56"/>
      <c r="J33" s="56"/>
      <c r="K33" s="149" t="s">
        <v>32</v>
      </c>
      <c r="L33" s="150"/>
      <c r="M33" s="95">
        <v>4.8099233</v>
      </c>
      <c r="N33" s="95">
        <v>-1.1318073</v>
      </c>
      <c r="O33" s="65">
        <v>50</v>
      </c>
      <c r="P33" s="66">
        <f t="shared" si="0"/>
        <v>2.4282718042027613</v>
      </c>
      <c r="Q33" s="67">
        <f t="shared" si="1"/>
        <v>47.620293631881296</v>
      </c>
      <c r="R33" s="67">
        <f t="shared" si="2"/>
        <v>52.379706368118704</v>
      </c>
      <c r="S33" s="13"/>
    </row>
    <row r="34" spans="2:19" ht="12.75" customHeight="1">
      <c r="B34" s="72"/>
      <c r="C34" s="56"/>
      <c r="D34" s="56"/>
      <c r="E34" s="68"/>
      <c r="F34" s="69"/>
      <c r="G34" s="56"/>
      <c r="H34" s="56"/>
      <c r="I34" s="56"/>
      <c r="J34" s="56"/>
      <c r="K34" s="151" t="s">
        <v>33</v>
      </c>
      <c r="L34" s="152"/>
      <c r="M34" s="95">
        <v>6.7186699</v>
      </c>
      <c r="N34" s="95">
        <v>-1.1297944</v>
      </c>
      <c r="O34" s="65">
        <v>50</v>
      </c>
      <c r="P34" s="66">
        <f t="shared" si="0"/>
        <v>6.375373505995138</v>
      </c>
      <c r="Q34" s="67">
        <f t="shared" si="1"/>
        <v>43.752133964124766</v>
      </c>
      <c r="R34" s="67">
        <f t="shared" si="2"/>
        <v>56.247866035875234</v>
      </c>
      <c r="S34" s="10"/>
    </row>
    <row r="35" spans="2:19" ht="12.75" customHeight="1">
      <c r="B35" s="72"/>
      <c r="C35" s="56"/>
      <c r="D35" s="56"/>
      <c r="E35" s="68"/>
      <c r="F35" s="69"/>
      <c r="G35" s="56"/>
      <c r="H35" s="56"/>
      <c r="I35" s="56"/>
      <c r="J35" s="56"/>
      <c r="K35" s="149" t="s">
        <v>34</v>
      </c>
      <c r="L35" s="150"/>
      <c r="M35" s="95">
        <v>6.8115231</v>
      </c>
      <c r="N35" s="95">
        <v>-1.1624958</v>
      </c>
      <c r="O35" s="65">
        <v>50</v>
      </c>
      <c r="P35" s="66">
        <f t="shared" si="0"/>
        <v>5.595475527759738</v>
      </c>
      <c r="Q35" s="67">
        <f t="shared" si="1"/>
        <v>44.516433982795455</v>
      </c>
      <c r="R35" s="67">
        <f t="shared" si="2"/>
        <v>55.483566017204545</v>
      </c>
      <c r="S35" s="13"/>
    </row>
    <row r="36" spans="2:19" ht="12.75" customHeight="1">
      <c r="B36" s="72"/>
      <c r="C36" s="56"/>
      <c r="D36" s="56"/>
      <c r="E36" s="68"/>
      <c r="F36" s="69"/>
      <c r="G36" s="56"/>
      <c r="H36" s="56"/>
      <c r="I36" s="56"/>
      <c r="J36" s="56"/>
      <c r="K36" s="149" t="s">
        <v>35</v>
      </c>
      <c r="L36" s="150"/>
      <c r="M36" s="95">
        <v>6.5467285</v>
      </c>
      <c r="N36" s="95">
        <v>-1.1380373</v>
      </c>
      <c r="O36" s="65">
        <v>50</v>
      </c>
      <c r="P36" s="66">
        <f t="shared" si="0"/>
        <v>5.595030557342386</v>
      </c>
      <c r="Q36" s="67">
        <f t="shared" si="1"/>
        <v>44.51687005380446</v>
      </c>
      <c r="R36" s="67">
        <f t="shared" si="2"/>
        <v>55.48312994619554</v>
      </c>
      <c r="S36" s="13"/>
    </row>
    <row r="37" spans="2:19" ht="12.75" customHeight="1">
      <c r="B37" s="72"/>
      <c r="C37" s="56"/>
      <c r="D37" s="56"/>
      <c r="E37" s="68"/>
      <c r="F37" s="69"/>
      <c r="G37" s="56"/>
      <c r="H37" s="56"/>
      <c r="I37" s="56"/>
      <c r="J37" s="56"/>
      <c r="K37" s="149" t="s">
        <v>36</v>
      </c>
      <c r="L37" s="150"/>
      <c r="M37" s="95">
        <v>4.8140177</v>
      </c>
      <c r="N37" s="95">
        <v>-1.1361583</v>
      </c>
      <c r="O37" s="65">
        <v>50</v>
      </c>
      <c r="P37" s="66">
        <f t="shared" si="0"/>
        <v>2.376642042706428</v>
      </c>
      <c r="Q37" s="67">
        <f t="shared" si="1"/>
        <v>47.6708907981477</v>
      </c>
      <c r="R37" s="67">
        <f t="shared" si="2"/>
        <v>52.3291092018523</v>
      </c>
      <c r="S37" s="13"/>
    </row>
    <row r="38" spans="2:19" ht="12.75" customHeight="1">
      <c r="B38" s="72"/>
      <c r="C38" s="56"/>
      <c r="D38" s="56"/>
      <c r="E38" s="68"/>
      <c r="F38" s="69"/>
      <c r="G38" s="56"/>
      <c r="H38" s="56"/>
      <c r="I38" s="56"/>
      <c r="J38" s="56"/>
      <c r="K38" s="149" t="s">
        <v>37</v>
      </c>
      <c r="L38" s="150"/>
      <c r="M38" s="95">
        <v>6.6473933</v>
      </c>
      <c r="N38" s="95">
        <v>-1.142052</v>
      </c>
      <c r="O38" s="65">
        <v>50</v>
      </c>
      <c r="P38" s="66">
        <f t="shared" si="0"/>
        <v>5.757435335817846</v>
      </c>
      <c r="Q38" s="67">
        <f t="shared" si="1"/>
        <v>44.35771337089851</v>
      </c>
      <c r="R38" s="67">
        <f t="shared" si="2"/>
        <v>55.64228662910149</v>
      </c>
      <c r="S38" s="13"/>
    </row>
    <row r="39" spans="2:19" ht="12.75" customHeight="1">
      <c r="B39" s="72"/>
      <c r="C39" s="56"/>
      <c r="D39" s="56"/>
      <c r="E39" s="68"/>
      <c r="F39" s="69"/>
      <c r="G39" s="56"/>
      <c r="H39" s="56"/>
      <c r="I39" s="56"/>
      <c r="J39" s="56"/>
      <c r="K39" s="149" t="s">
        <v>38</v>
      </c>
      <c r="L39" s="150"/>
      <c r="M39" s="95">
        <v>6.4385657</v>
      </c>
      <c r="N39" s="95">
        <v>-1.118778</v>
      </c>
      <c r="O39" s="65">
        <v>50</v>
      </c>
      <c r="P39" s="66">
        <f aca="true" t="shared" si="3" ref="P39:P70">100*SQRT(EXP($M39+$N39*LN($O39*1000)))</f>
        <v>5.88253670474226</v>
      </c>
      <c r="Q39" s="67">
        <f t="shared" si="1"/>
        <v>44.23511402935259</v>
      </c>
      <c r="R39" s="67">
        <f t="shared" si="2"/>
        <v>55.76488597064741</v>
      </c>
      <c r="S39" s="13"/>
    </row>
    <row r="40" spans="2:19" ht="12.75" customHeight="1">
      <c r="B40" s="72"/>
      <c r="C40" s="56"/>
      <c r="D40" s="56"/>
      <c r="E40" s="68"/>
      <c r="F40" s="69"/>
      <c r="G40" s="56"/>
      <c r="H40" s="56"/>
      <c r="I40" s="56"/>
      <c r="J40" s="56"/>
      <c r="K40" s="149" t="s">
        <v>39</v>
      </c>
      <c r="L40" s="150"/>
      <c r="M40" s="95">
        <v>6.8396571</v>
      </c>
      <c r="N40" s="95">
        <v>-1.1666998</v>
      </c>
      <c r="O40" s="73">
        <v>50</v>
      </c>
      <c r="P40" s="74">
        <f t="shared" si="3"/>
        <v>5.547138203463159</v>
      </c>
      <c r="Q40" s="75">
        <f t="shared" si="1"/>
        <v>44.5638045606061</v>
      </c>
      <c r="R40" s="75">
        <f t="shared" si="2"/>
        <v>55.4361954393939</v>
      </c>
      <c r="S40" s="13"/>
    </row>
    <row r="41" spans="2:19" ht="12.75" customHeight="1">
      <c r="B41" s="56"/>
      <c r="C41" s="56"/>
      <c r="D41" s="56"/>
      <c r="E41" s="68"/>
      <c r="F41" s="69"/>
      <c r="G41" s="56"/>
      <c r="H41" s="56"/>
      <c r="I41" s="56"/>
      <c r="J41" s="56"/>
      <c r="K41" s="149" t="s">
        <v>40</v>
      </c>
      <c r="L41" s="150"/>
      <c r="M41" s="95">
        <v>5.1665989</v>
      </c>
      <c r="N41" s="95">
        <v>-1.1110537</v>
      </c>
      <c r="O41" s="65">
        <v>50</v>
      </c>
      <c r="P41" s="66">
        <f t="shared" si="3"/>
        <v>3.247197406815341</v>
      </c>
      <c r="Q41" s="67">
        <f t="shared" si="1"/>
        <v>46.817746541320965</v>
      </c>
      <c r="R41" s="67">
        <f t="shared" si="2"/>
        <v>53.182253458679035</v>
      </c>
      <c r="S41" s="13"/>
    </row>
    <row r="42" spans="2:19" ht="12.75" customHeight="1">
      <c r="B42" s="72"/>
      <c r="C42" s="56"/>
      <c r="D42" s="56"/>
      <c r="E42" s="68"/>
      <c r="F42" s="69"/>
      <c r="G42" s="56"/>
      <c r="H42" s="56"/>
      <c r="I42" s="56"/>
      <c r="J42" s="56"/>
      <c r="K42" s="151" t="s">
        <v>41</v>
      </c>
      <c r="L42" s="152"/>
      <c r="M42" s="95">
        <v>5.2867761</v>
      </c>
      <c r="N42" s="95">
        <v>-1.1089183</v>
      </c>
      <c r="O42" s="65">
        <v>50</v>
      </c>
      <c r="P42" s="66">
        <f t="shared" si="3"/>
        <v>3.4883650703192126</v>
      </c>
      <c r="Q42" s="67">
        <f t="shared" si="1"/>
        <v>46.581402231087175</v>
      </c>
      <c r="R42" s="67">
        <f t="shared" si="2"/>
        <v>53.418597768912825</v>
      </c>
      <c r="S42" s="10"/>
    </row>
    <row r="43" spans="2:19" ht="12.75" customHeight="1">
      <c r="B43" s="72"/>
      <c r="C43" s="56"/>
      <c r="D43" s="56"/>
      <c r="E43" s="68"/>
      <c r="F43" s="69"/>
      <c r="G43" s="56"/>
      <c r="H43" s="56"/>
      <c r="I43" s="56"/>
      <c r="J43" s="56"/>
      <c r="K43" s="149" t="s">
        <v>42</v>
      </c>
      <c r="L43" s="150"/>
      <c r="M43" s="95">
        <v>5.4034955</v>
      </c>
      <c r="N43" s="95">
        <v>-1.1017896</v>
      </c>
      <c r="O43" s="65">
        <v>50</v>
      </c>
      <c r="P43" s="66">
        <f t="shared" si="3"/>
        <v>3.843403652912669</v>
      </c>
      <c r="Q43" s="67">
        <f t="shared" si="1"/>
        <v>46.23346442014559</v>
      </c>
      <c r="R43" s="67">
        <f t="shared" si="2"/>
        <v>53.76653557985441</v>
      </c>
      <c r="S43" s="13"/>
    </row>
    <row r="44" spans="2:19" ht="12.75" customHeight="1">
      <c r="B44" s="72"/>
      <c r="C44" s="56"/>
      <c r="D44" s="56"/>
      <c r="E44" s="68"/>
      <c r="F44" s="69"/>
      <c r="G44" s="56"/>
      <c r="H44" s="56"/>
      <c r="I44" s="56"/>
      <c r="J44" s="56"/>
      <c r="K44" s="149" t="s">
        <v>43</v>
      </c>
      <c r="L44" s="150"/>
      <c r="M44" s="95">
        <v>4.7536857</v>
      </c>
      <c r="N44" s="95">
        <v>-1.1554521</v>
      </c>
      <c r="O44" s="65">
        <v>50</v>
      </c>
      <c r="P44" s="66">
        <f t="shared" si="3"/>
        <v>2.0774584880434546</v>
      </c>
      <c r="Q44" s="67">
        <f t="shared" si="1"/>
        <v>47.964090681717416</v>
      </c>
      <c r="R44" s="67">
        <f t="shared" si="2"/>
        <v>52.035909318282584</v>
      </c>
      <c r="S44" s="13"/>
    </row>
    <row r="45" spans="2:19" ht="12.75" customHeight="1">
      <c r="B45" s="72"/>
      <c r="C45" s="56"/>
      <c r="D45" s="56"/>
      <c r="E45" s="68"/>
      <c r="F45" s="69"/>
      <c r="G45" s="56"/>
      <c r="H45" s="56"/>
      <c r="I45" s="56"/>
      <c r="J45" s="56"/>
      <c r="K45" s="149" t="s">
        <v>44</v>
      </c>
      <c r="L45" s="150"/>
      <c r="M45" s="95">
        <v>4.7823772</v>
      </c>
      <c r="N45" s="95">
        <v>-1.1519</v>
      </c>
      <c r="O45" s="65">
        <v>50</v>
      </c>
      <c r="P45" s="66">
        <f t="shared" si="3"/>
        <v>2.1483658493755438</v>
      </c>
      <c r="Q45" s="67">
        <f t="shared" si="1"/>
        <v>47.89460146761197</v>
      </c>
      <c r="R45" s="67">
        <f t="shared" si="2"/>
        <v>52.10539853238803</v>
      </c>
      <c r="S45" s="13"/>
    </row>
    <row r="46" spans="2:19" ht="12.75" customHeight="1">
      <c r="B46" s="56"/>
      <c r="C46" s="56"/>
      <c r="D46" s="56"/>
      <c r="E46" s="68"/>
      <c r="F46" s="69"/>
      <c r="G46" s="56"/>
      <c r="H46" s="56"/>
      <c r="I46" s="56"/>
      <c r="J46" s="56"/>
      <c r="K46" s="149" t="s">
        <v>45</v>
      </c>
      <c r="L46" s="150"/>
      <c r="M46" s="95">
        <v>5.7787544</v>
      </c>
      <c r="N46" s="95">
        <v>-1.1900566</v>
      </c>
      <c r="O46" s="65">
        <v>50</v>
      </c>
      <c r="P46" s="66">
        <f t="shared" si="3"/>
        <v>2.8762089984024577</v>
      </c>
      <c r="Q46" s="67">
        <f t="shared" si="1"/>
        <v>47.181315181565594</v>
      </c>
      <c r="R46" s="67">
        <f t="shared" si="2"/>
        <v>52.818684818434406</v>
      </c>
      <c r="S46" s="13"/>
    </row>
    <row r="47" spans="2:19" ht="12.75" customHeight="1">
      <c r="B47" s="72"/>
      <c r="C47" s="56"/>
      <c r="D47" s="56"/>
      <c r="E47" s="68"/>
      <c r="F47" s="69"/>
      <c r="G47" s="56"/>
      <c r="H47" s="56"/>
      <c r="I47" s="56"/>
      <c r="J47" s="56"/>
      <c r="K47" s="151" t="s">
        <v>46</v>
      </c>
      <c r="L47" s="152"/>
      <c r="M47" s="95">
        <v>5.6057607</v>
      </c>
      <c r="N47" s="95">
        <v>-1.0922173</v>
      </c>
      <c r="O47" s="65">
        <v>50</v>
      </c>
      <c r="P47" s="66">
        <f t="shared" si="3"/>
        <v>4.478445608304521</v>
      </c>
      <c r="Q47" s="67">
        <f t="shared" si="1"/>
        <v>45.61112330386157</v>
      </c>
      <c r="R47" s="67">
        <f t="shared" si="2"/>
        <v>54.38887669613843</v>
      </c>
      <c r="S47" s="10"/>
    </row>
    <row r="48" spans="2:19" ht="12.75" customHeight="1">
      <c r="B48" s="72"/>
      <c r="C48" s="56"/>
      <c r="D48" s="56"/>
      <c r="E48" s="68"/>
      <c r="F48" s="69"/>
      <c r="G48" s="56"/>
      <c r="H48" s="56"/>
      <c r="I48" s="56"/>
      <c r="J48" s="56"/>
      <c r="K48" s="149" t="s">
        <v>47</v>
      </c>
      <c r="L48" s="150"/>
      <c r="M48" s="95">
        <v>5.3824452</v>
      </c>
      <c r="N48" s="95">
        <v>-1.1389691</v>
      </c>
      <c r="O48" s="65">
        <v>50</v>
      </c>
      <c r="P48" s="66">
        <f t="shared" si="3"/>
        <v>3.1102285697623033</v>
      </c>
      <c r="Q48" s="67">
        <f t="shared" si="1"/>
        <v>46.95197600163294</v>
      </c>
      <c r="R48" s="67">
        <f t="shared" si="2"/>
        <v>53.04802399836706</v>
      </c>
      <c r="S48" s="13"/>
    </row>
    <row r="49" spans="2:19" ht="12.75" customHeight="1">
      <c r="B49" s="72"/>
      <c r="C49" s="56"/>
      <c r="D49" s="56"/>
      <c r="E49" s="68"/>
      <c r="F49" s="69"/>
      <c r="G49" s="56"/>
      <c r="H49" s="56"/>
      <c r="I49" s="56"/>
      <c r="J49" s="56"/>
      <c r="K49" s="149" t="s">
        <v>48</v>
      </c>
      <c r="L49" s="150"/>
      <c r="M49" s="95">
        <v>5.3222796</v>
      </c>
      <c r="N49" s="95">
        <v>-1.1350983</v>
      </c>
      <c r="O49" s="65">
        <v>50</v>
      </c>
      <c r="P49" s="66">
        <f t="shared" si="3"/>
        <v>3.0819238157035223</v>
      </c>
      <c r="Q49" s="67">
        <f t="shared" si="1"/>
        <v>46.97971466061055</v>
      </c>
      <c r="R49" s="67">
        <f t="shared" si="2"/>
        <v>53.02028533938945</v>
      </c>
      <c r="S49" s="13"/>
    </row>
    <row r="50" spans="2:19" ht="12.75" customHeight="1">
      <c r="B50" s="72"/>
      <c r="C50" s="56"/>
      <c r="D50" s="56"/>
      <c r="E50" s="68"/>
      <c r="F50" s="69"/>
      <c r="G50" s="56"/>
      <c r="H50" s="56"/>
      <c r="I50" s="56"/>
      <c r="J50" s="56"/>
      <c r="K50" s="149" t="s">
        <v>49</v>
      </c>
      <c r="L50" s="150"/>
      <c r="M50" s="95">
        <v>6.2626813</v>
      </c>
      <c r="N50" s="95">
        <v>-1.1414911</v>
      </c>
      <c r="O50" s="65">
        <v>50</v>
      </c>
      <c r="P50" s="66">
        <f t="shared" si="3"/>
        <v>4.764394840870721</v>
      </c>
      <c r="Q50" s="67">
        <f t="shared" si="1"/>
        <v>45.330893055946696</v>
      </c>
      <c r="R50" s="67">
        <f t="shared" si="2"/>
        <v>54.669106944053304</v>
      </c>
      <c r="S50" s="13"/>
    </row>
    <row r="51" spans="2:19" ht="12.75" customHeight="1">
      <c r="B51" s="56"/>
      <c r="C51" s="56"/>
      <c r="D51" s="56"/>
      <c r="E51" s="68"/>
      <c r="F51" s="69"/>
      <c r="G51" s="56"/>
      <c r="H51" s="56"/>
      <c r="I51" s="56"/>
      <c r="J51" s="56"/>
      <c r="K51" s="149" t="s">
        <v>50</v>
      </c>
      <c r="L51" s="150"/>
      <c r="M51" s="95">
        <v>5.152841</v>
      </c>
      <c r="N51" s="95">
        <v>-1.1332156</v>
      </c>
      <c r="O51" s="65">
        <v>50</v>
      </c>
      <c r="P51" s="66">
        <f t="shared" si="3"/>
        <v>2.860567168315407</v>
      </c>
      <c r="Q51" s="67">
        <f t="shared" si="1"/>
        <v>47.1966441750509</v>
      </c>
      <c r="R51" s="67">
        <f t="shared" si="2"/>
        <v>52.8033558249491</v>
      </c>
      <c r="S51" s="13"/>
    </row>
    <row r="52" spans="2:19" ht="12.75" customHeight="1">
      <c r="B52" s="72"/>
      <c r="C52" s="56"/>
      <c r="D52" s="56"/>
      <c r="E52" s="68"/>
      <c r="F52" s="69"/>
      <c r="G52" s="56"/>
      <c r="H52" s="56"/>
      <c r="I52" s="56"/>
      <c r="J52" s="56"/>
      <c r="K52" s="151" t="s">
        <v>51</v>
      </c>
      <c r="L52" s="152"/>
      <c r="M52" s="95">
        <v>6.1784263</v>
      </c>
      <c r="N52" s="95">
        <v>-1.1290479</v>
      </c>
      <c r="O52" s="65">
        <v>50</v>
      </c>
      <c r="P52" s="66">
        <f t="shared" si="3"/>
        <v>4.885928605864653</v>
      </c>
      <c r="Q52" s="67">
        <f t="shared" si="1"/>
        <v>45.21178996625264</v>
      </c>
      <c r="R52" s="67">
        <f t="shared" si="2"/>
        <v>54.78821003374736</v>
      </c>
      <c r="S52" s="10"/>
    </row>
    <row r="53" spans="2:19" ht="12.75" customHeight="1">
      <c r="B53" s="72"/>
      <c r="C53" s="56"/>
      <c r="D53" s="56"/>
      <c r="E53" s="68"/>
      <c r="F53" s="69"/>
      <c r="G53" s="56"/>
      <c r="H53" s="56"/>
      <c r="I53" s="56"/>
      <c r="J53" s="56"/>
      <c r="K53" s="149" t="s">
        <v>52</v>
      </c>
      <c r="L53" s="150"/>
      <c r="M53" s="95">
        <v>5.17947</v>
      </c>
      <c r="N53" s="95">
        <v>-1.1548648</v>
      </c>
      <c r="O53" s="65">
        <v>50</v>
      </c>
      <c r="P53" s="66">
        <f t="shared" si="3"/>
        <v>2.578517557696213</v>
      </c>
      <c r="Q53" s="67">
        <f t="shared" si="1"/>
        <v>47.47305279345771</v>
      </c>
      <c r="R53" s="67">
        <f t="shared" si="2"/>
        <v>52.52694720654229</v>
      </c>
      <c r="S53" s="13"/>
    </row>
    <row r="54" spans="2:19" ht="12.75" customHeight="1">
      <c r="B54" s="72"/>
      <c r="C54" s="56"/>
      <c r="D54" s="56"/>
      <c r="E54" s="68"/>
      <c r="F54" s="69"/>
      <c r="G54" s="56"/>
      <c r="H54" s="56"/>
      <c r="I54" s="56"/>
      <c r="J54" s="56"/>
      <c r="K54" s="149" t="s">
        <v>53</v>
      </c>
      <c r="L54" s="150"/>
      <c r="M54" s="95">
        <v>5.774439</v>
      </c>
      <c r="N54" s="95">
        <v>-1.1363519</v>
      </c>
      <c r="O54" s="65">
        <v>50</v>
      </c>
      <c r="P54" s="66">
        <f t="shared" si="3"/>
        <v>3.8376180722534152</v>
      </c>
      <c r="Q54" s="67">
        <f t="shared" si="1"/>
        <v>46.239134289191654</v>
      </c>
      <c r="R54" s="67">
        <f t="shared" si="2"/>
        <v>53.760865710808346</v>
      </c>
      <c r="S54" s="13"/>
    </row>
    <row r="55" spans="2:19" ht="12.75" customHeight="1">
      <c r="B55" s="72"/>
      <c r="C55" s="56"/>
      <c r="D55" s="56"/>
      <c r="E55" s="68"/>
      <c r="F55" s="69"/>
      <c r="G55" s="56"/>
      <c r="H55" s="56"/>
      <c r="I55" s="56"/>
      <c r="J55" s="56"/>
      <c r="K55" s="149" t="s">
        <v>54</v>
      </c>
      <c r="L55" s="150"/>
      <c r="M55" s="95">
        <v>5.9441942</v>
      </c>
      <c r="N55" s="95">
        <v>-1.1705623</v>
      </c>
      <c r="O55" s="65">
        <v>50</v>
      </c>
      <c r="P55" s="66">
        <f t="shared" si="3"/>
        <v>3.471736874539498</v>
      </c>
      <c r="Q55" s="67">
        <f t="shared" si="1"/>
        <v>46.59769786295129</v>
      </c>
      <c r="R55" s="67">
        <f t="shared" si="2"/>
        <v>53.40230213704871</v>
      </c>
      <c r="S55" s="13"/>
    </row>
    <row r="56" spans="2:19" ht="12.75" customHeight="1">
      <c r="B56" s="72"/>
      <c r="C56" s="56"/>
      <c r="D56" s="56"/>
      <c r="E56" s="68"/>
      <c r="F56" s="69"/>
      <c r="G56" s="56"/>
      <c r="H56" s="56"/>
      <c r="I56" s="56"/>
      <c r="J56" s="56"/>
      <c r="K56" s="149" t="s">
        <v>55</v>
      </c>
      <c r="L56" s="150"/>
      <c r="M56" s="95">
        <v>6.4737564</v>
      </c>
      <c r="N56" s="95">
        <v>-1.1623402</v>
      </c>
      <c r="O56" s="65">
        <v>50</v>
      </c>
      <c r="P56" s="66">
        <f t="shared" si="3"/>
        <v>4.729960059839076</v>
      </c>
      <c r="Q56" s="67">
        <f t="shared" si="1"/>
        <v>45.364639141357706</v>
      </c>
      <c r="R56" s="67">
        <f t="shared" si="2"/>
        <v>54.635360858642294</v>
      </c>
      <c r="S56" s="13"/>
    </row>
    <row r="57" spans="2:19" ht="12.75" customHeight="1">
      <c r="B57" s="72"/>
      <c r="C57" s="56"/>
      <c r="D57" s="56"/>
      <c r="E57" s="68"/>
      <c r="F57" s="69"/>
      <c r="G57" s="56"/>
      <c r="H57" s="56"/>
      <c r="I57" s="56"/>
      <c r="J57" s="56"/>
      <c r="K57" s="149" t="s">
        <v>56</v>
      </c>
      <c r="L57" s="150"/>
      <c r="M57" s="95">
        <v>6.6257206</v>
      </c>
      <c r="N57" s="95">
        <v>-1.1634709</v>
      </c>
      <c r="O57" s="65">
        <v>50</v>
      </c>
      <c r="P57" s="66">
        <f t="shared" si="3"/>
        <v>5.07223676481997</v>
      </c>
      <c r="Q57" s="67">
        <f t="shared" si="1"/>
        <v>45.02920797047643</v>
      </c>
      <c r="R57" s="67">
        <f t="shared" si="2"/>
        <v>54.97079202952357</v>
      </c>
      <c r="S57" s="13"/>
    </row>
    <row r="58" spans="2:19" ht="12.75" customHeight="1">
      <c r="B58" s="72"/>
      <c r="C58" s="56"/>
      <c r="D58" s="56"/>
      <c r="E58" s="68"/>
      <c r="F58" s="69"/>
      <c r="G58" s="56"/>
      <c r="H58" s="56"/>
      <c r="I58" s="56"/>
      <c r="J58" s="56"/>
      <c r="K58" s="149" t="s">
        <v>57</v>
      </c>
      <c r="L58" s="150"/>
      <c r="M58" s="95">
        <v>6.0611594</v>
      </c>
      <c r="N58" s="95">
        <v>-1.1999444</v>
      </c>
      <c r="O58" s="65">
        <v>50</v>
      </c>
      <c r="P58" s="66">
        <f t="shared" si="3"/>
        <v>3.139877244909884</v>
      </c>
      <c r="Q58" s="67">
        <f t="shared" si="1"/>
        <v>46.92292029998831</v>
      </c>
      <c r="R58" s="67">
        <f t="shared" si="2"/>
        <v>53.07707970001169</v>
      </c>
      <c r="S58" s="13"/>
    </row>
    <row r="59" spans="2:19" ht="12.75" customHeight="1">
      <c r="B59" s="72"/>
      <c r="C59" s="56"/>
      <c r="D59" s="56"/>
      <c r="E59" s="68"/>
      <c r="F59" s="69"/>
      <c r="G59" s="56"/>
      <c r="H59" s="56"/>
      <c r="I59" s="56"/>
      <c r="J59" s="56"/>
      <c r="K59" s="149" t="s">
        <v>58</v>
      </c>
      <c r="L59" s="150"/>
      <c r="M59" s="95">
        <v>5.9988944</v>
      </c>
      <c r="N59" s="95">
        <v>-1.1680649</v>
      </c>
      <c r="O59" s="65">
        <v>50</v>
      </c>
      <c r="P59" s="66">
        <f t="shared" si="3"/>
        <v>3.6165327612261073</v>
      </c>
      <c r="Q59" s="67">
        <f t="shared" si="1"/>
        <v>46.455797893998415</v>
      </c>
      <c r="R59" s="67">
        <f t="shared" si="2"/>
        <v>53.544202106001585</v>
      </c>
      <c r="S59" s="13"/>
    </row>
    <row r="60" spans="2:19" ht="12.75" customHeight="1">
      <c r="B60" s="72"/>
      <c r="C60" s="56"/>
      <c r="D60" s="56"/>
      <c r="E60" s="68"/>
      <c r="F60" s="69"/>
      <c r="G60" s="56"/>
      <c r="H60" s="56"/>
      <c r="I60" s="56"/>
      <c r="J60" s="56"/>
      <c r="K60" s="149" t="s">
        <v>59</v>
      </c>
      <c r="L60" s="150"/>
      <c r="M60" s="95">
        <v>6.0308089</v>
      </c>
      <c r="N60" s="95">
        <v>-1.1718573</v>
      </c>
      <c r="O60" s="65">
        <v>50</v>
      </c>
      <c r="P60" s="66">
        <f t="shared" si="3"/>
        <v>3.6000817462800003</v>
      </c>
      <c r="Q60" s="67">
        <f t="shared" si="1"/>
        <v>46.4719198886456</v>
      </c>
      <c r="R60" s="67">
        <f t="shared" si="2"/>
        <v>53.5280801113544</v>
      </c>
      <c r="S60" s="13"/>
    </row>
    <row r="61" spans="2:19" ht="12.75" customHeight="1">
      <c r="B61" s="56"/>
      <c r="C61" s="56"/>
      <c r="D61" s="56"/>
      <c r="E61" s="68"/>
      <c r="F61" s="69"/>
      <c r="G61" s="56"/>
      <c r="H61" s="56"/>
      <c r="I61" s="56"/>
      <c r="J61" s="56"/>
      <c r="K61" s="149" t="s">
        <v>60</v>
      </c>
      <c r="L61" s="150"/>
      <c r="M61" s="95">
        <v>5.6612409</v>
      </c>
      <c r="N61" s="95">
        <v>-1.1212983</v>
      </c>
      <c r="O61" s="65">
        <v>50</v>
      </c>
      <c r="P61" s="66">
        <f t="shared" si="3"/>
        <v>3.934135401475894</v>
      </c>
      <c r="Q61" s="67">
        <f t="shared" si="1"/>
        <v>46.144547306553626</v>
      </c>
      <c r="R61" s="67">
        <f t="shared" si="2"/>
        <v>53.855452693446374</v>
      </c>
      <c r="S61" s="13"/>
    </row>
    <row r="62" spans="2:19" ht="12.75" customHeight="1">
      <c r="B62" s="72"/>
      <c r="C62" s="56"/>
      <c r="D62" s="56"/>
      <c r="E62" s="68"/>
      <c r="F62" s="69"/>
      <c r="G62" s="56"/>
      <c r="H62" s="56"/>
      <c r="I62" s="56"/>
      <c r="J62" s="56"/>
      <c r="K62" s="151" t="s">
        <v>61</v>
      </c>
      <c r="L62" s="152"/>
      <c r="M62" s="95">
        <v>5.5853436</v>
      </c>
      <c r="N62" s="95">
        <v>-1.0695014</v>
      </c>
      <c r="O62" s="65">
        <v>50</v>
      </c>
      <c r="P62" s="66">
        <f t="shared" si="3"/>
        <v>5.012616200731926</v>
      </c>
      <c r="Q62" s="67">
        <f t="shared" si="1"/>
        <v>45.087636123282714</v>
      </c>
      <c r="R62" s="67">
        <f t="shared" si="2"/>
        <v>54.912363876717286</v>
      </c>
      <c r="S62" s="10"/>
    </row>
    <row r="63" spans="2:19" ht="12.75" customHeight="1">
      <c r="B63" s="72"/>
      <c r="C63" s="56"/>
      <c r="D63" s="56"/>
      <c r="E63" s="68"/>
      <c r="F63" s="69"/>
      <c r="G63" s="56"/>
      <c r="H63" s="56"/>
      <c r="I63" s="56"/>
      <c r="J63" s="56"/>
      <c r="K63" s="149" t="s">
        <v>185</v>
      </c>
      <c r="L63" s="150"/>
      <c r="M63" s="95">
        <v>5.6069241</v>
      </c>
      <c r="N63" s="95">
        <v>-1.1394069</v>
      </c>
      <c r="O63" s="65">
        <v>50</v>
      </c>
      <c r="P63" s="66">
        <f t="shared" si="3"/>
        <v>3.471432104765906</v>
      </c>
      <c r="Q63" s="67">
        <f t="shared" si="1"/>
        <v>46.597996537329415</v>
      </c>
      <c r="R63" s="67">
        <f t="shared" si="2"/>
        <v>53.402003462670585</v>
      </c>
      <c r="S63" s="13"/>
    </row>
    <row r="64" spans="2:19" ht="12.75" customHeight="1">
      <c r="B64" s="72"/>
      <c r="C64" s="56"/>
      <c r="D64" s="56"/>
      <c r="E64" s="68"/>
      <c r="F64" s="69"/>
      <c r="G64" s="56"/>
      <c r="H64" s="56"/>
      <c r="I64" s="56"/>
      <c r="J64" s="56"/>
      <c r="K64" s="149" t="s">
        <v>62</v>
      </c>
      <c r="L64" s="150"/>
      <c r="M64" s="95">
        <v>5.8084867</v>
      </c>
      <c r="N64" s="95">
        <v>-1.1360024</v>
      </c>
      <c r="O64" s="65">
        <v>50</v>
      </c>
      <c r="P64" s="66">
        <f t="shared" si="3"/>
        <v>3.910895933334212</v>
      </c>
      <c r="Q64" s="67">
        <f t="shared" si="1"/>
        <v>46.16732198533247</v>
      </c>
      <c r="R64" s="67">
        <f t="shared" si="2"/>
        <v>53.83267801466753</v>
      </c>
      <c r="S64" s="13"/>
    </row>
    <row r="65" spans="2:19" ht="12.75" customHeight="1">
      <c r="B65" s="72"/>
      <c r="C65" s="56"/>
      <c r="D65" s="56"/>
      <c r="E65" s="68"/>
      <c r="F65" s="69"/>
      <c r="G65" s="56"/>
      <c r="H65" s="56"/>
      <c r="I65" s="56"/>
      <c r="J65" s="56"/>
      <c r="K65" s="149" t="s">
        <v>63</v>
      </c>
      <c r="L65" s="150"/>
      <c r="M65" s="95">
        <v>5.6792237</v>
      </c>
      <c r="N65" s="95">
        <v>-1.118751</v>
      </c>
      <c r="O65" s="65">
        <v>50</v>
      </c>
      <c r="P65" s="66">
        <f t="shared" si="3"/>
        <v>4.024751413157107</v>
      </c>
      <c r="Q65" s="67">
        <f t="shared" si="1"/>
        <v>46.05574361510604</v>
      </c>
      <c r="R65" s="67">
        <f t="shared" si="2"/>
        <v>53.94425638489396</v>
      </c>
      <c r="S65" s="13"/>
    </row>
    <row r="66" spans="2:19" ht="12.75" customHeight="1">
      <c r="B66" s="72"/>
      <c r="C66" s="56"/>
      <c r="D66" s="56"/>
      <c r="E66" s="68"/>
      <c r="F66" s="69"/>
      <c r="G66" s="56"/>
      <c r="H66" s="56"/>
      <c r="I66" s="56"/>
      <c r="J66" s="56"/>
      <c r="K66" s="149" t="s">
        <v>64</v>
      </c>
      <c r="L66" s="150"/>
      <c r="M66" s="95">
        <v>6.7423318</v>
      </c>
      <c r="N66" s="95">
        <v>-1.1490048</v>
      </c>
      <c r="O66" s="65">
        <v>50</v>
      </c>
      <c r="P66" s="66">
        <f t="shared" si="3"/>
        <v>5.814457533230659</v>
      </c>
      <c r="Q66" s="67">
        <f t="shared" si="1"/>
        <v>44.301831617433955</v>
      </c>
      <c r="R66" s="67">
        <f t="shared" si="2"/>
        <v>55.698168382566045</v>
      </c>
      <c r="S66" s="13"/>
    </row>
    <row r="67" spans="2:19" ht="12.75" customHeight="1">
      <c r="B67" s="72"/>
      <c r="C67" s="56"/>
      <c r="D67" s="56"/>
      <c r="E67" s="68"/>
      <c r="F67" s="69"/>
      <c r="G67" s="56"/>
      <c r="H67" s="56"/>
      <c r="I67" s="56"/>
      <c r="J67" s="56"/>
      <c r="K67" s="149" t="s">
        <v>65</v>
      </c>
      <c r="L67" s="150"/>
      <c r="M67" s="95">
        <v>6.0299129</v>
      </c>
      <c r="N67" s="95">
        <v>-1.1617287</v>
      </c>
      <c r="O67" s="65">
        <v>50</v>
      </c>
      <c r="P67" s="66">
        <f t="shared" si="3"/>
        <v>3.8011481113702352</v>
      </c>
      <c r="Q67" s="67">
        <f t="shared" si="1"/>
        <v>46.27487485085717</v>
      </c>
      <c r="R67" s="67">
        <f t="shared" si="2"/>
        <v>53.72512514914283</v>
      </c>
      <c r="S67" s="13"/>
    </row>
    <row r="68" spans="2:19" ht="12.75" customHeight="1">
      <c r="B68" s="72"/>
      <c r="C68" s="56"/>
      <c r="D68" s="56"/>
      <c r="E68" s="68"/>
      <c r="F68" s="69"/>
      <c r="G68" s="56"/>
      <c r="H68" s="56"/>
      <c r="I68" s="56"/>
      <c r="J68" s="56"/>
      <c r="K68" s="149" t="s">
        <v>66</v>
      </c>
      <c r="L68" s="150"/>
      <c r="M68" s="95">
        <v>6.4608776</v>
      </c>
      <c r="N68" s="95">
        <v>-1.2197238</v>
      </c>
      <c r="O68" s="65">
        <v>50</v>
      </c>
      <c r="P68" s="66">
        <f t="shared" si="3"/>
        <v>3.4453946108775466</v>
      </c>
      <c r="Q68" s="67">
        <f t="shared" si="1"/>
        <v>46.62351328134</v>
      </c>
      <c r="R68" s="67">
        <f t="shared" si="2"/>
        <v>53.37648671866</v>
      </c>
      <c r="S68" s="13"/>
    </row>
    <row r="69" spans="2:19" ht="12.75" customHeight="1">
      <c r="B69" s="72"/>
      <c r="C69" s="56"/>
      <c r="D69" s="56"/>
      <c r="E69" s="68"/>
      <c r="F69" s="69"/>
      <c r="G69" s="56"/>
      <c r="H69" s="56"/>
      <c r="I69" s="56"/>
      <c r="J69" s="56"/>
      <c r="K69" s="149" t="s">
        <v>67</v>
      </c>
      <c r="L69" s="150"/>
      <c r="M69" s="95">
        <v>6.198568</v>
      </c>
      <c r="N69" s="95">
        <v>-1.1818594</v>
      </c>
      <c r="O69" s="65">
        <v>50</v>
      </c>
      <c r="P69" s="66">
        <f t="shared" si="3"/>
        <v>3.708864816117837</v>
      </c>
      <c r="Q69" s="67">
        <f t="shared" si="1"/>
        <v>46.36531248020452</v>
      </c>
      <c r="R69" s="67">
        <f t="shared" si="2"/>
        <v>53.63468751979548</v>
      </c>
      <c r="S69" s="13"/>
    </row>
    <row r="70" spans="2:19" ht="12.75" customHeight="1">
      <c r="B70" s="72"/>
      <c r="C70" s="56"/>
      <c r="D70" s="56"/>
      <c r="E70" s="68"/>
      <c r="F70" s="69"/>
      <c r="G70" s="56"/>
      <c r="H70" s="56"/>
      <c r="I70" s="56"/>
      <c r="J70" s="56"/>
      <c r="K70" s="149" t="s">
        <v>68</v>
      </c>
      <c r="L70" s="150"/>
      <c r="M70" s="95">
        <v>5.562881</v>
      </c>
      <c r="N70" s="95">
        <v>-1.200084</v>
      </c>
      <c r="O70" s="65">
        <v>50</v>
      </c>
      <c r="P70" s="66">
        <f t="shared" si="3"/>
        <v>2.445597048308067</v>
      </c>
      <c r="Q70" s="67">
        <f t="shared" si="1"/>
        <v>47.60331489265809</v>
      </c>
      <c r="R70" s="67">
        <f t="shared" si="2"/>
        <v>52.39668510734191</v>
      </c>
      <c r="S70" s="13"/>
    </row>
    <row r="71" spans="2:19" ht="12.75" customHeight="1">
      <c r="B71" s="72"/>
      <c r="C71" s="56"/>
      <c r="D71" s="56"/>
      <c r="E71" s="68"/>
      <c r="F71" s="69"/>
      <c r="G71" s="56"/>
      <c r="H71" s="56"/>
      <c r="I71" s="56"/>
      <c r="J71" s="56"/>
      <c r="K71" s="149" t="s">
        <v>69</v>
      </c>
      <c r="L71" s="150"/>
      <c r="M71" s="95">
        <v>4.9555947</v>
      </c>
      <c r="N71" s="95">
        <v>-1.093031</v>
      </c>
      <c r="O71" s="65">
        <v>50</v>
      </c>
      <c r="P71" s="66">
        <f aca="true" t="shared" si="4" ref="P71:P102">100*SQRT(EXP($M71+$N71*LN($O71*1000)))</f>
        <v>3.2213193027502807</v>
      </c>
      <c r="Q71" s="67">
        <f t="shared" si="1"/>
        <v>46.84310708330472</v>
      </c>
      <c r="R71" s="67">
        <f t="shared" si="2"/>
        <v>53.15689291669528</v>
      </c>
      <c r="S71" s="13"/>
    </row>
    <row r="72" spans="2:19" ht="12.75" customHeight="1">
      <c r="B72" s="56"/>
      <c r="C72" s="56"/>
      <c r="D72" s="56"/>
      <c r="E72" s="68"/>
      <c r="F72" s="69"/>
      <c r="G72" s="56"/>
      <c r="H72" s="56"/>
      <c r="I72" s="56"/>
      <c r="J72" s="56"/>
      <c r="K72" s="149" t="s">
        <v>70</v>
      </c>
      <c r="L72" s="150"/>
      <c r="M72" s="95">
        <v>4.8989367</v>
      </c>
      <c r="N72" s="95">
        <v>-1.1307013</v>
      </c>
      <c r="O72" s="65">
        <v>50</v>
      </c>
      <c r="P72" s="66">
        <f t="shared" si="4"/>
        <v>2.554023222173086</v>
      </c>
      <c r="Q72" s="67">
        <f aca="true" t="shared" si="5" ref="Q72:Q135">$O72-1.96*$P72*$O72/100</f>
        <v>47.49705724227037</v>
      </c>
      <c r="R72" s="67">
        <f aca="true" t="shared" si="6" ref="R72:R135">$O72+1.96*$P72*$O72/100</f>
        <v>52.50294275772963</v>
      </c>
      <c r="S72" s="13"/>
    </row>
    <row r="73" spans="2:19" ht="12.75" customHeight="1">
      <c r="B73" s="72"/>
      <c r="C73" s="56"/>
      <c r="D73" s="56"/>
      <c r="E73" s="68"/>
      <c r="F73" s="69"/>
      <c r="G73" s="56"/>
      <c r="H73" s="56"/>
      <c r="I73" s="56"/>
      <c r="J73" s="56"/>
      <c r="K73" s="151" t="s">
        <v>71</v>
      </c>
      <c r="L73" s="152"/>
      <c r="M73" s="95">
        <v>5.3572438</v>
      </c>
      <c r="N73" s="95">
        <v>-1.1206131</v>
      </c>
      <c r="O73" s="65">
        <v>50</v>
      </c>
      <c r="P73" s="66">
        <f t="shared" si="4"/>
        <v>3.391931230460092</v>
      </c>
      <c r="Q73" s="67">
        <f t="shared" si="5"/>
        <v>46.67590739414911</v>
      </c>
      <c r="R73" s="67">
        <f t="shared" si="6"/>
        <v>53.32409260585089</v>
      </c>
      <c r="S73" s="10"/>
    </row>
    <row r="74" spans="2:19" ht="12.75" customHeight="1">
      <c r="B74" s="72"/>
      <c r="C74" s="56"/>
      <c r="D74" s="56"/>
      <c r="E74" s="68"/>
      <c r="F74" s="69"/>
      <c r="G74" s="56"/>
      <c r="H74" s="56"/>
      <c r="I74" s="56"/>
      <c r="J74" s="56"/>
      <c r="K74" s="149" t="s">
        <v>72</v>
      </c>
      <c r="L74" s="150"/>
      <c r="M74" s="95">
        <v>5.3598323</v>
      </c>
      <c r="N74" s="95">
        <v>-1.1256465</v>
      </c>
      <c r="O74" s="65">
        <v>50</v>
      </c>
      <c r="P74" s="66">
        <f t="shared" si="4"/>
        <v>3.3050895150657214</v>
      </c>
      <c r="Q74" s="67">
        <f t="shared" si="5"/>
        <v>46.76101227523559</v>
      </c>
      <c r="R74" s="67">
        <f t="shared" si="6"/>
        <v>53.23898772476441</v>
      </c>
      <c r="S74" s="13"/>
    </row>
    <row r="75" spans="2:19" ht="12.75" customHeight="1">
      <c r="B75" s="56"/>
      <c r="C75" s="56"/>
      <c r="D75" s="56"/>
      <c r="E75" s="68"/>
      <c r="F75" s="69"/>
      <c r="G75" s="56"/>
      <c r="H75" s="56"/>
      <c r="I75" s="56"/>
      <c r="J75" s="56"/>
      <c r="K75" s="149" t="s">
        <v>73</v>
      </c>
      <c r="L75" s="150"/>
      <c r="M75" s="95">
        <v>5.5339946</v>
      </c>
      <c r="N75" s="95">
        <v>-1.1626187</v>
      </c>
      <c r="O75" s="65">
        <v>50</v>
      </c>
      <c r="P75" s="66">
        <f t="shared" si="4"/>
        <v>2.9521366736648638</v>
      </c>
      <c r="Q75" s="67">
        <f t="shared" si="5"/>
        <v>47.10690605980843</v>
      </c>
      <c r="R75" s="67">
        <f t="shared" si="6"/>
        <v>52.89309394019157</v>
      </c>
      <c r="S75" s="13"/>
    </row>
    <row r="76" spans="2:19" ht="12.75" customHeight="1">
      <c r="B76" s="72"/>
      <c r="C76" s="56"/>
      <c r="D76" s="56"/>
      <c r="E76" s="68"/>
      <c r="F76" s="69"/>
      <c r="G76" s="56"/>
      <c r="H76" s="56"/>
      <c r="I76" s="56"/>
      <c r="J76" s="56"/>
      <c r="K76" s="151" t="s">
        <v>74</v>
      </c>
      <c r="L76" s="152"/>
      <c r="M76" s="95">
        <v>5.6296455</v>
      </c>
      <c r="N76" s="95">
        <v>-1.1102871</v>
      </c>
      <c r="O76" s="65">
        <v>50</v>
      </c>
      <c r="P76" s="66">
        <f t="shared" si="4"/>
        <v>4.110163500940649</v>
      </c>
      <c r="Q76" s="67">
        <f t="shared" si="5"/>
        <v>45.972039769078165</v>
      </c>
      <c r="R76" s="67">
        <f t="shared" si="6"/>
        <v>54.027960230921835</v>
      </c>
      <c r="S76" s="10"/>
    </row>
    <row r="77" spans="2:19" ht="12.75" customHeight="1">
      <c r="B77" s="72"/>
      <c r="C77" s="56"/>
      <c r="D77" s="56"/>
      <c r="E77" s="68"/>
      <c r="F77" s="69"/>
      <c r="G77" s="56"/>
      <c r="H77" s="56"/>
      <c r="I77" s="56"/>
      <c r="J77" s="56"/>
      <c r="K77" s="149" t="s">
        <v>75</v>
      </c>
      <c r="L77" s="150"/>
      <c r="M77" s="95">
        <v>5.4885974</v>
      </c>
      <c r="N77" s="95">
        <v>-1.1220457</v>
      </c>
      <c r="O77" s="65">
        <v>50</v>
      </c>
      <c r="P77" s="66">
        <f t="shared" si="4"/>
        <v>3.59421653833364</v>
      </c>
      <c r="Q77" s="67">
        <f t="shared" si="5"/>
        <v>46.47766779243303</v>
      </c>
      <c r="R77" s="67">
        <f t="shared" si="6"/>
        <v>53.52233220756697</v>
      </c>
      <c r="S77" s="13"/>
    </row>
    <row r="78" spans="2:19" ht="12.75" customHeight="1">
      <c r="B78" s="72"/>
      <c r="C78" s="56"/>
      <c r="D78" s="56"/>
      <c r="E78" s="68"/>
      <c r="F78" s="69"/>
      <c r="G78" s="56"/>
      <c r="H78" s="56"/>
      <c r="I78" s="56"/>
      <c r="J78" s="56"/>
      <c r="K78" s="149" t="s">
        <v>76</v>
      </c>
      <c r="L78" s="150"/>
      <c r="M78" s="95">
        <v>6.0024717</v>
      </c>
      <c r="N78" s="95">
        <v>-1.1410966</v>
      </c>
      <c r="O78" s="65">
        <v>50</v>
      </c>
      <c r="P78" s="66">
        <f t="shared" si="4"/>
        <v>4.192092151326491</v>
      </c>
      <c r="Q78" s="67">
        <f t="shared" si="5"/>
        <v>45.89174969170004</v>
      </c>
      <c r="R78" s="67">
        <f t="shared" si="6"/>
        <v>54.10825030829996</v>
      </c>
      <c r="S78" s="13"/>
    </row>
    <row r="79" spans="2:19" ht="12.75" customHeight="1">
      <c r="B79" s="72"/>
      <c r="C79" s="56"/>
      <c r="D79" s="56"/>
      <c r="E79" s="68"/>
      <c r="F79" s="69"/>
      <c r="G79" s="56"/>
      <c r="H79" s="56"/>
      <c r="I79" s="56"/>
      <c r="J79" s="56"/>
      <c r="K79" s="149" t="s">
        <v>77</v>
      </c>
      <c r="L79" s="150"/>
      <c r="M79" s="95">
        <v>5.4371933</v>
      </c>
      <c r="N79" s="95">
        <v>-1.1237076</v>
      </c>
      <c r="O79" s="65">
        <v>50</v>
      </c>
      <c r="P79" s="66">
        <f t="shared" si="4"/>
        <v>3.4716614789238673</v>
      </c>
      <c r="Q79" s="67">
        <f t="shared" si="5"/>
        <v>46.59777175065461</v>
      </c>
      <c r="R79" s="67">
        <f t="shared" si="6"/>
        <v>53.40222824934539</v>
      </c>
      <c r="S79" s="13"/>
    </row>
    <row r="80" spans="2:19" ht="12.75" customHeight="1">
      <c r="B80" s="56"/>
      <c r="C80" s="56"/>
      <c r="D80" s="56"/>
      <c r="E80" s="68"/>
      <c r="F80" s="69"/>
      <c r="G80" s="56"/>
      <c r="H80" s="56"/>
      <c r="I80" s="56"/>
      <c r="J80" s="56"/>
      <c r="K80" s="149" t="s">
        <v>78</v>
      </c>
      <c r="L80" s="150"/>
      <c r="M80" s="95">
        <v>5.4103003</v>
      </c>
      <c r="N80" s="95">
        <v>-1.1276529</v>
      </c>
      <c r="O80" s="65">
        <v>50</v>
      </c>
      <c r="P80" s="66">
        <f t="shared" si="4"/>
        <v>3.3529587201897892</v>
      </c>
      <c r="Q80" s="67">
        <f t="shared" si="5"/>
        <v>46.714100454214005</v>
      </c>
      <c r="R80" s="67">
        <f t="shared" si="6"/>
        <v>53.285899545785995</v>
      </c>
      <c r="S80" s="13"/>
    </row>
    <row r="81" spans="2:19" ht="12.75" customHeight="1">
      <c r="B81" s="72"/>
      <c r="C81" s="56"/>
      <c r="D81" s="56"/>
      <c r="E81" s="68"/>
      <c r="F81" s="69"/>
      <c r="G81" s="56"/>
      <c r="H81" s="56"/>
      <c r="I81" s="56"/>
      <c r="J81" s="56"/>
      <c r="K81" s="149" t="s">
        <v>154</v>
      </c>
      <c r="L81" s="150"/>
      <c r="M81" s="95">
        <v>5.311316</v>
      </c>
      <c r="N81" s="95">
        <v>-1.176375</v>
      </c>
      <c r="O81" s="65">
        <v>50</v>
      </c>
      <c r="P81" s="66">
        <f t="shared" si="4"/>
        <v>2.451671032944795</v>
      </c>
      <c r="Q81" s="67">
        <f t="shared" si="5"/>
        <v>47.5973623877141</v>
      </c>
      <c r="R81" s="67">
        <f t="shared" si="6"/>
        <v>52.4026376122859</v>
      </c>
      <c r="S81" s="13"/>
    </row>
    <row r="82" spans="2:19" ht="12.75" customHeight="1">
      <c r="B82" s="72"/>
      <c r="C82" s="56"/>
      <c r="D82" s="56"/>
      <c r="E82" s="68"/>
      <c r="F82" s="69"/>
      <c r="G82" s="56"/>
      <c r="H82" s="56"/>
      <c r="I82" s="56"/>
      <c r="J82" s="56"/>
      <c r="K82" s="151" t="s">
        <v>79</v>
      </c>
      <c r="L82" s="152"/>
      <c r="M82" s="95">
        <v>5.9461072</v>
      </c>
      <c r="N82" s="95">
        <v>-1.0701394</v>
      </c>
      <c r="O82" s="65">
        <v>50</v>
      </c>
      <c r="P82" s="66">
        <f t="shared" si="4"/>
        <v>5.98279748410828</v>
      </c>
      <c r="Q82" s="67">
        <f t="shared" si="5"/>
        <v>44.13685846557389</v>
      </c>
      <c r="R82" s="67">
        <f t="shared" si="6"/>
        <v>55.86314153442611</v>
      </c>
      <c r="S82" s="10"/>
    </row>
    <row r="83" spans="2:19" ht="12.75" customHeight="1">
      <c r="B83" s="72"/>
      <c r="C83" s="56"/>
      <c r="D83" s="56"/>
      <c r="E83" s="68"/>
      <c r="F83" s="69"/>
      <c r="G83" s="56"/>
      <c r="H83" s="56"/>
      <c r="I83" s="56"/>
      <c r="J83" s="56"/>
      <c r="K83" s="149" t="s">
        <v>80</v>
      </c>
      <c r="L83" s="150"/>
      <c r="M83" s="95">
        <v>5.6804189</v>
      </c>
      <c r="N83" s="95">
        <v>-1.1342233</v>
      </c>
      <c r="O83" s="65">
        <v>50</v>
      </c>
      <c r="P83" s="66">
        <f t="shared" si="4"/>
        <v>3.703792595504661</v>
      </c>
      <c r="Q83" s="67">
        <f t="shared" si="5"/>
        <v>46.37028325640543</v>
      </c>
      <c r="R83" s="67">
        <f t="shared" si="6"/>
        <v>53.62971674359457</v>
      </c>
      <c r="S83" s="13"/>
    </row>
    <row r="84" spans="2:19" ht="12.75" customHeight="1">
      <c r="B84" s="72"/>
      <c r="C84" s="56"/>
      <c r="D84" s="56"/>
      <c r="E84" s="68"/>
      <c r="F84" s="69"/>
      <c r="G84" s="56"/>
      <c r="H84" s="56"/>
      <c r="I84" s="56"/>
      <c r="J84" s="56"/>
      <c r="K84" s="149" t="s">
        <v>81</v>
      </c>
      <c r="L84" s="150"/>
      <c r="M84" s="95">
        <v>4.4930785</v>
      </c>
      <c r="N84" s="95">
        <v>-1.0610605</v>
      </c>
      <c r="O84" s="65">
        <v>50</v>
      </c>
      <c r="P84" s="66">
        <f t="shared" si="4"/>
        <v>3.0388822224356926</v>
      </c>
      <c r="Q84" s="67">
        <f t="shared" si="5"/>
        <v>47.021895422013024</v>
      </c>
      <c r="R84" s="67">
        <f t="shared" si="6"/>
        <v>52.978104577986976</v>
      </c>
      <c r="S84" s="13"/>
    </row>
    <row r="85" spans="2:19" ht="12.75" customHeight="1">
      <c r="B85" s="72"/>
      <c r="C85" s="56"/>
      <c r="D85" s="56"/>
      <c r="E85" s="68"/>
      <c r="F85" s="69"/>
      <c r="G85" s="56"/>
      <c r="H85" s="56"/>
      <c r="I85" s="56"/>
      <c r="J85" s="56"/>
      <c r="K85" s="149" t="s">
        <v>82</v>
      </c>
      <c r="L85" s="150"/>
      <c r="M85" s="95">
        <v>6.1122587</v>
      </c>
      <c r="N85" s="95">
        <v>-1.0785436</v>
      </c>
      <c r="O85" s="65">
        <v>50</v>
      </c>
      <c r="P85" s="66">
        <f t="shared" si="4"/>
        <v>6.212095166499156</v>
      </c>
      <c r="Q85" s="67">
        <f t="shared" si="5"/>
        <v>43.91214673683083</v>
      </c>
      <c r="R85" s="67">
        <f t="shared" si="6"/>
        <v>56.08785326316917</v>
      </c>
      <c r="S85" s="13"/>
    </row>
    <row r="86" spans="2:19" ht="12.75" customHeight="1">
      <c r="B86" s="56"/>
      <c r="C86" s="56"/>
      <c r="D86" s="56"/>
      <c r="E86" s="68"/>
      <c r="F86" s="69"/>
      <c r="G86" s="56"/>
      <c r="H86" s="56"/>
      <c r="I86" s="56"/>
      <c r="J86" s="56"/>
      <c r="K86" s="149" t="s">
        <v>83</v>
      </c>
      <c r="L86" s="150"/>
      <c r="M86" s="95">
        <v>6.0396234</v>
      </c>
      <c r="N86" s="95">
        <v>-1.1189288</v>
      </c>
      <c r="O86" s="65">
        <v>50</v>
      </c>
      <c r="P86" s="66">
        <f t="shared" si="4"/>
        <v>4.814831837700732</v>
      </c>
      <c r="Q86" s="67">
        <f t="shared" si="5"/>
        <v>45.28146479905328</v>
      </c>
      <c r="R86" s="67">
        <f t="shared" si="6"/>
        <v>54.71853520094672</v>
      </c>
      <c r="S86" s="13"/>
    </row>
    <row r="87" spans="2:19" ht="12.75" customHeight="1">
      <c r="B87" s="72"/>
      <c r="C87" s="56"/>
      <c r="D87" s="56"/>
      <c r="E87" s="68"/>
      <c r="F87" s="69"/>
      <c r="G87" s="56"/>
      <c r="H87" s="56"/>
      <c r="I87" s="56"/>
      <c r="J87" s="56"/>
      <c r="K87" s="149" t="s">
        <v>84</v>
      </c>
      <c r="L87" s="150"/>
      <c r="M87" s="95">
        <v>5.7787138</v>
      </c>
      <c r="N87" s="95">
        <v>-1.1019623</v>
      </c>
      <c r="O87" s="65">
        <v>50</v>
      </c>
      <c r="P87" s="66">
        <f t="shared" si="4"/>
        <v>4.6322059610301345</v>
      </c>
      <c r="Q87" s="67">
        <f t="shared" si="5"/>
        <v>45.46043815819047</v>
      </c>
      <c r="R87" s="67">
        <f t="shared" si="6"/>
        <v>54.53956184180953</v>
      </c>
      <c r="S87" s="13"/>
    </row>
    <row r="88" spans="2:19" ht="12.75" customHeight="1">
      <c r="B88" s="72"/>
      <c r="C88" s="56"/>
      <c r="D88" s="56"/>
      <c r="E88" s="68"/>
      <c r="F88" s="69"/>
      <c r="G88" s="56"/>
      <c r="H88" s="56"/>
      <c r="I88" s="56"/>
      <c r="J88" s="56"/>
      <c r="K88" s="151" t="s">
        <v>85</v>
      </c>
      <c r="L88" s="152"/>
      <c r="M88" s="95">
        <v>5.5993171</v>
      </c>
      <c r="N88" s="95">
        <v>-1.0842444</v>
      </c>
      <c r="O88" s="65">
        <v>50</v>
      </c>
      <c r="P88" s="66">
        <f t="shared" si="4"/>
        <v>4.660798236858517</v>
      </c>
      <c r="Q88" s="67">
        <f t="shared" si="5"/>
        <v>45.43241772787865</v>
      </c>
      <c r="R88" s="67">
        <f t="shared" si="6"/>
        <v>54.56758227212135</v>
      </c>
      <c r="S88" s="10"/>
    </row>
    <row r="89" spans="2:19" ht="12.75" customHeight="1">
      <c r="B89" s="72"/>
      <c r="C89" s="56"/>
      <c r="D89" s="56"/>
      <c r="E89" s="68"/>
      <c r="F89" s="69"/>
      <c r="G89" s="56"/>
      <c r="H89" s="56"/>
      <c r="I89" s="56"/>
      <c r="J89" s="56"/>
      <c r="K89" s="149" t="s">
        <v>86</v>
      </c>
      <c r="L89" s="150"/>
      <c r="M89" s="95">
        <v>5.6008242</v>
      </c>
      <c r="N89" s="95">
        <v>-1.1122205</v>
      </c>
      <c r="O89" s="65">
        <v>50</v>
      </c>
      <c r="P89" s="66">
        <f t="shared" si="4"/>
        <v>4.009203845352026</v>
      </c>
      <c r="Q89" s="67">
        <f t="shared" si="5"/>
        <v>46.07098023155501</v>
      </c>
      <c r="R89" s="67">
        <f t="shared" si="6"/>
        <v>53.92901976844499</v>
      </c>
      <c r="S89" s="13"/>
    </row>
    <row r="90" spans="2:19" ht="12.75" customHeight="1">
      <c r="B90" s="72"/>
      <c r="C90" s="56"/>
      <c r="D90" s="56"/>
      <c r="E90" s="68"/>
      <c r="F90" s="69"/>
      <c r="G90" s="56"/>
      <c r="H90" s="56"/>
      <c r="I90" s="56"/>
      <c r="J90" s="56"/>
      <c r="K90" s="149" t="s">
        <v>87</v>
      </c>
      <c r="L90" s="150"/>
      <c r="M90" s="95">
        <v>5.4018154</v>
      </c>
      <c r="N90" s="95">
        <v>-1.1020893</v>
      </c>
      <c r="O90" s="65">
        <v>50</v>
      </c>
      <c r="P90" s="66">
        <f t="shared" si="4"/>
        <v>3.8339551560889604</v>
      </c>
      <c r="Q90" s="67">
        <f t="shared" si="5"/>
        <v>46.24272394703282</v>
      </c>
      <c r="R90" s="67">
        <f t="shared" si="6"/>
        <v>53.75727605296718</v>
      </c>
      <c r="S90" s="13"/>
    </row>
    <row r="91" spans="2:19" ht="12.75" customHeight="1">
      <c r="B91" s="56"/>
      <c r="C91" s="56"/>
      <c r="D91" s="56"/>
      <c r="E91" s="68"/>
      <c r="F91" s="69"/>
      <c r="G91" s="56"/>
      <c r="H91" s="56"/>
      <c r="I91" s="56"/>
      <c r="J91" s="56"/>
      <c r="K91" s="149" t="s">
        <v>88</v>
      </c>
      <c r="L91" s="150"/>
      <c r="M91" s="95">
        <v>5.5782414</v>
      </c>
      <c r="N91" s="95">
        <v>-1.1005783</v>
      </c>
      <c r="O91" s="65">
        <v>50</v>
      </c>
      <c r="P91" s="66">
        <f t="shared" si="4"/>
        <v>4.22189589202154</v>
      </c>
      <c r="Q91" s="67">
        <f t="shared" si="5"/>
        <v>45.86254202581889</v>
      </c>
      <c r="R91" s="67">
        <f t="shared" si="6"/>
        <v>54.13745797418111</v>
      </c>
      <c r="S91" s="13"/>
    </row>
    <row r="92" spans="2:19" ht="12.75" customHeight="1">
      <c r="B92" s="72"/>
      <c r="C92" s="56"/>
      <c r="D92" s="56"/>
      <c r="E92" s="68"/>
      <c r="F92" s="69"/>
      <c r="G92" s="56"/>
      <c r="H92" s="56"/>
      <c r="I92" s="56"/>
      <c r="J92" s="56"/>
      <c r="K92" s="149" t="s">
        <v>89</v>
      </c>
      <c r="L92" s="150"/>
      <c r="M92" s="95">
        <v>5.5912285</v>
      </c>
      <c r="N92" s="95">
        <v>-1.0824281</v>
      </c>
      <c r="O92" s="65">
        <v>50</v>
      </c>
      <c r="P92" s="66">
        <f t="shared" si="4"/>
        <v>4.687823539057997</v>
      </c>
      <c r="Q92" s="67">
        <f t="shared" si="5"/>
        <v>45.405932931723164</v>
      </c>
      <c r="R92" s="67">
        <f t="shared" si="6"/>
        <v>54.594067068276836</v>
      </c>
      <c r="S92" s="13"/>
    </row>
    <row r="93" spans="2:19" ht="12.75" customHeight="1">
      <c r="B93" s="72"/>
      <c r="C93" s="56"/>
      <c r="D93" s="56"/>
      <c r="E93" s="68"/>
      <c r="F93" s="69"/>
      <c r="G93" s="56"/>
      <c r="H93" s="56"/>
      <c r="I93" s="56"/>
      <c r="J93" s="56"/>
      <c r="K93" s="151" t="s">
        <v>90</v>
      </c>
      <c r="L93" s="152"/>
      <c r="M93" s="95">
        <v>4.5248914</v>
      </c>
      <c r="N93" s="95">
        <v>-1.0831785</v>
      </c>
      <c r="O93" s="65">
        <v>50</v>
      </c>
      <c r="P93" s="66">
        <f t="shared" si="4"/>
        <v>2.7394037295571754</v>
      </c>
      <c r="Q93" s="67">
        <f t="shared" si="5"/>
        <v>47.31538434503397</v>
      </c>
      <c r="R93" s="67">
        <f t="shared" si="6"/>
        <v>52.68461565496603</v>
      </c>
      <c r="S93" s="10"/>
    </row>
    <row r="94" spans="2:19" ht="12.75" customHeight="1">
      <c r="B94" s="56"/>
      <c r="C94" s="56"/>
      <c r="D94" s="56"/>
      <c r="E94" s="68"/>
      <c r="F94" s="69"/>
      <c r="G94" s="56"/>
      <c r="H94" s="56"/>
      <c r="I94" s="56"/>
      <c r="J94" s="56"/>
      <c r="K94" s="149" t="s">
        <v>91</v>
      </c>
      <c r="L94" s="150"/>
      <c r="M94" s="95">
        <v>4.4412075</v>
      </c>
      <c r="N94" s="95">
        <v>-1.0697468</v>
      </c>
      <c r="O94" s="65">
        <v>50</v>
      </c>
      <c r="P94" s="66">
        <f t="shared" si="4"/>
        <v>2.8251524782946307</v>
      </c>
      <c r="Q94" s="67">
        <f t="shared" si="5"/>
        <v>47.231350571271264</v>
      </c>
      <c r="R94" s="67">
        <f t="shared" si="6"/>
        <v>52.768649428728736</v>
      </c>
      <c r="S94" s="13"/>
    </row>
    <row r="95" spans="2:19" ht="12.75" customHeight="1">
      <c r="B95" s="72"/>
      <c r="C95" s="56"/>
      <c r="D95" s="56"/>
      <c r="E95" s="68"/>
      <c r="F95" s="69"/>
      <c r="G95" s="56"/>
      <c r="H95" s="56"/>
      <c r="I95" s="56"/>
      <c r="J95" s="56"/>
      <c r="K95" s="149" t="s">
        <v>92</v>
      </c>
      <c r="L95" s="150"/>
      <c r="M95" s="95">
        <v>4.9350664</v>
      </c>
      <c r="N95" s="95">
        <v>-1.1986666</v>
      </c>
      <c r="O95" s="65">
        <v>50</v>
      </c>
      <c r="P95" s="66">
        <f t="shared" si="4"/>
        <v>1.8004739963177103</v>
      </c>
      <c r="Q95" s="67">
        <f t="shared" si="5"/>
        <v>48.23553548360864</v>
      </c>
      <c r="R95" s="67">
        <f t="shared" si="6"/>
        <v>51.76446451639136</v>
      </c>
      <c r="S95" s="13"/>
    </row>
    <row r="96" spans="2:19" ht="12.75" customHeight="1">
      <c r="B96" s="72"/>
      <c r="C96" s="56"/>
      <c r="D96" s="56"/>
      <c r="E96" s="68"/>
      <c r="F96" s="69"/>
      <c r="G96" s="56"/>
      <c r="H96" s="56"/>
      <c r="I96" s="56"/>
      <c r="J96" s="56"/>
      <c r="K96" s="151" t="s">
        <v>93</v>
      </c>
      <c r="L96" s="152"/>
      <c r="M96" s="95">
        <v>5.5745073</v>
      </c>
      <c r="N96" s="95">
        <v>-1.0422242</v>
      </c>
      <c r="O96" s="65">
        <v>50</v>
      </c>
      <c r="P96" s="66">
        <f t="shared" si="4"/>
        <v>5.778282265780247</v>
      </c>
      <c r="Q96" s="67">
        <f t="shared" si="5"/>
        <v>44.33728337953536</v>
      </c>
      <c r="R96" s="67">
        <f t="shared" si="6"/>
        <v>55.66271662046464</v>
      </c>
      <c r="S96" s="10"/>
    </row>
    <row r="97" spans="2:19" ht="12.75" customHeight="1">
      <c r="B97" s="72"/>
      <c r="C97" s="56"/>
      <c r="D97" s="56"/>
      <c r="E97" s="68"/>
      <c r="F97" s="69"/>
      <c r="G97" s="56"/>
      <c r="H97" s="56"/>
      <c r="I97" s="56"/>
      <c r="J97" s="56"/>
      <c r="K97" s="149" t="s">
        <v>94</v>
      </c>
      <c r="L97" s="150"/>
      <c r="M97" s="95">
        <v>5.4284617</v>
      </c>
      <c r="N97" s="95">
        <v>-1.0241542</v>
      </c>
      <c r="O97" s="65">
        <v>50</v>
      </c>
      <c r="P97" s="66">
        <f t="shared" si="4"/>
        <v>5.92298384308181</v>
      </c>
      <c r="Q97" s="67">
        <f t="shared" si="5"/>
        <v>44.195475833779824</v>
      </c>
      <c r="R97" s="67">
        <f t="shared" si="6"/>
        <v>55.804524166220176</v>
      </c>
      <c r="S97" s="13"/>
    </row>
    <row r="98" spans="2:19" ht="12.75" customHeight="1">
      <c r="B98" s="72"/>
      <c r="C98" s="56"/>
      <c r="D98" s="56"/>
      <c r="E98" s="68"/>
      <c r="F98" s="69"/>
      <c r="G98" s="56"/>
      <c r="H98" s="56"/>
      <c r="I98" s="56"/>
      <c r="J98" s="56"/>
      <c r="K98" s="149" t="s">
        <v>95</v>
      </c>
      <c r="L98" s="150"/>
      <c r="M98" s="95">
        <v>5.436107</v>
      </c>
      <c r="N98" s="95">
        <v>-1.076358</v>
      </c>
      <c r="O98" s="65">
        <v>50</v>
      </c>
      <c r="P98" s="66">
        <f t="shared" si="4"/>
        <v>4.482792726513687</v>
      </c>
      <c r="Q98" s="67">
        <f t="shared" si="5"/>
        <v>45.606863128016585</v>
      </c>
      <c r="R98" s="67">
        <f t="shared" si="6"/>
        <v>54.393136871983415</v>
      </c>
      <c r="S98" s="13"/>
    </row>
    <row r="99" spans="2:19" ht="12.75" customHeight="1">
      <c r="B99" s="72"/>
      <c r="C99" s="56"/>
      <c r="D99" s="56"/>
      <c r="E99" s="68"/>
      <c r="F99" s="69"/>
      <c r="G99" s="56"/>
      <c r="H99" s="56"/>
      <c r="I99" s="56"/>
      <c r="J99" s="56"/>
      <c r="K99" s="149" t="s">
        <v>96</v>
      </c>
      <c r="L99" s="150"/>
      <c r="M99" s="95">
        <v>5.5982863</v>
      </c>
      <c r="N99" s="95">
        <v>-1.0462404</v>
      </c>
      <c r="O99" s="65">
        <v>50</v>
      </c>
      <c r="P99" s="66">
        <f t="shared" si="4"/>
        <v>5.721715974200908</v>
      </c>
      <c r="Q99" s="67">
        <f t="shared" si="5"/>
        <v>44.392718345283114</v>
      </c>
      <c r="R99" s="67">
        <f t="shared" si="6"/>
        <v>55.607281654716886</v>
      </c>
      <c r="S99" s="13"/>
    </row>
    <row r="100" spans="2:19" ht="12.75" customHeight="1">
      <c r="B100" s="56"/>
      <c r="C100" s="56"/>
      <c r="D100" s="56"/>
      <c r="E100" s="68"/>
      <c r="F100" s="69"/>
      <c r="G100" s="56"/>
      <c r="H100" s="56"/>
      <c r="I100" s="56"/>
      <c r="J100" s="56"/>
      <c r="K100" s="149" t="s">
        <v>97</v>
      </c>
      <c r="L100" s="150"/>
      <c r="M100" s="95">
        <v>5.6932305</v>
      </c>
      <c r="N100" s="95">
        <v>-1.0994382</v>
      </c>
      <c r="O100" s="65">
        <v>50</v>
      </c>
      <c r="P100" s="66">
        <f t="shared" si="4"/>
        <v>4.499411701736471</v>
      </c>
      <c r="Q100" s="67">
        <f t="shared" si="5"/>
        <v>45.59057653229826</v>
      </c>
      <c r="R100" s="67">
        <f t="shared" si="6"/>
        <v>54.40942346770174</v>
      </c>
      <c r="S100" s="13"/>
    </row>
    <row r="101" spans="2:19" ht="12.75" customHeight="1">
      <c r="B101" s="72"/>
      <c r="C101" s="56"/>
      <c r="D101" s="56"/>
      <c r="E101" s="68"/>
      <c r="F101" s="69"/>
      <c r="G101" s="56"/>
      <c r="H101" s="56"/>
      <c r="I101" s="56"/>
      <c r="J101" s="56"/>
      <c r="K101" s="149" t="s">
        <v>98</v>
      </c>
      <c r="L101" s="150"/>
      <c r="M101" s="95">
        <v>5.8356608</v>
      </c>
      <c r="N101" s="95">
        <v>-1.0830205</v>
      </c>
      <c r="O101" s="65">
        <v>50</v>
      </c>
      <c r="P101" s="66">
        <f t="shared" si="4"/>
        <v>5.280283250738667</v>
      </c>
      <c r="Q101" s="67">
        <f t="shared" si="5"/>
        <v>44.82532241427611</v>
      </c>
      <c r="R101" s="67">
        <f t="shared" si="6"/>
        <v>55.17467758572389</v>
      </c>
      <c r="S101" s="13"/>
    </row>
    <row r="102" spans="2:19" ht="12.75" customHeight="1">
      <c r="B102" s="72"/>
      <c r="C102" s="56"/>
      <c r="D102" s="56"/>
      <c r="E102" s="68"/>
      <c r="F102" s="69"/>
      <c r="G102" s="56"/>
      <c r="H102" s="56"/>
      <c r="I102" s="56"/>
      <c r="J102" s="56"/>
      <c r="K102" s="151" t="s">
        <v>99</v>
      </c>
      <c r="L102" s="152"/>
      <c r="M102" s="95">
        <v>5.7469852</v>
      </c>
      <c r="N102" s="95">
        <v>-1.0609906</v>
      </c>
      <c r="O102" s="65">
        <v>50</v>
      </c>
      <c r="P102" s="66">
        <f t="shared" si="4"/>
        <v>5.690631687242521</v>
      </c>
      <c r="Q102" s="67">
        <f t="shared" si="5"/>
        <v>44.42318094650233</v>
      </c>
      <c r="R102" s="67">
        <f t="shared" si="6"/>
        <v>55.57681905349767</v>
      </c>
      <c r="S102" s="10"/>
    </row>
    <row r="103" spans="2:19" ht="12.75" customHeight="1">
      <c r="B103" s="72"/>
      <c r="C103" s="56"/>
      <c r="D103" s="56"/>
      <c r="E103" s="68"/>
      <c r="F103" s="69"/>
      <c r="G103" s="56"/>
      <c r="H103" s="56"/>
      <c r="I103" s="56"/>
      <c r="J103" s="56"/>
      <c r="K103" s="149" t="s">
        <v>100</v>
      </c>
      <c r="L103" s="150"/>
      <c r="M103" s="95">
        <v>5.8482081</v>
      </c>
      <c r="N103" s="95">
        <v>-1.0866929</v>
      </c>
      <c r="O103" s="65">
        <v>50</v>
      </c>
      <c r="P103" s="66">
        <f aca="true" t="shared" si="7" ref="P103:P137">100*SQRT(EXP($M103+$N103*LN($O103*1000)))</f>
        <v>5.208990710296532</v>
      </c>
      <c r="Q103" s="67">
        <f t="shared" si="5"/>
        <v>44.8951891039094</v>
      </c>
      <c r="R103" s="67">
        <f t="shared" si="6"/>
        <v>55.1048108960906</v>
      </c>
      <c r="S103" s="13"/>
    </row>
    <row r="104" spans="2:19" ht="12.75" customHeight="1">
      <c r="B104" s="72"/>
      <c r="C104" s="56"/>
      <c r="D104" s="56"/>
      <c r="E104" s="68"/>
      <c r="F104" s="69"/>
      <c r="G104" s="56"/>
      <c r="H104" s="56"/>
      <c r="I104" s="56"/>
      <c r="J104" s="56"/>
      <c r="K104" s="149" t="s">
        <v>101</v>
      </c>
      <c r="L104" s="150"/>
      <c r="M104" s="95">
        <v>6.0777945</v>
      </c>
      <c r="N104" s="95">
        <v>-1.1059127</v>
      </c>
      <c r="O104" s="65">
        <v>50</v>
      </c>
      <c r="P104" s="66">
        <f t="shared" si="7"/>
        <v>5.265638064235242</v>
      </c>
      <c r="Q104" s="67">
        <f t="shared" si="5"/>
        <v>44.83967469704946</v>
      </c>
      <c r="R104" s="67">
        <f t="shared" si="6"/>
        <v>55.16032530295054</v>
      </c>
      <c r="S104" s="13"/>
    </row>
    <row r="105" spans="2:19" ht="12.75" customHeight="1">
      <c r="B105" s="72"/>
      <c r="C105" s="56"/>
      <c r="D105" s="56"/>
      <c r="E105" s="68"/>
      <c r="F105" s="69"/>
      <c r="G105" s="56"/>
      <c r="H105" s="56"/>
      <c r="I105" s="56"/>
      <c r="J105" s="56"/>
      <c r="K105" s="149" t="s">
        <v>102</v>
      </c>
      <c r="L105" s="150"/>
      <c r="M105" s="95">
        <v>5.9264082</v>
      </c>
      <c r="N105" s="95">
        <v>-1.0789568</v>
      </c>
      <c r="O105" s="65">
        <v>50</v>
      </c>
      <c r="P105" s="66">
        <f t="shared" si="7"/>
        <v>5.648203944878335</v>
      </c>
      <c r="Q105" s="67">
        <f t="shared" si="5"/>
        <v>44.46476013401923</v>
      </c>
      <c r="R105" s="67">
        <f t="shared" si="6"/>
        <v>55.53523986598077</v>
      </c>
      <c r="S105" s="13"/>
    </row>
    <row r="106" spans="2:19" ht="12.75" customHeight="1">
      <c r="B106" s="56"/>
      <c r="C106" s="56"/>
      <c r="D106" s="56"/>
      <c r="E106" s="68"/>
      <c r="F106" s="69"/>
      <c r="G106" s="56"/>
      <c r="H106" s="56"/>
      <c r="I106" s="56"/>
      <c r="J106" s="56"/>
      <c r="K106" s="149" t="s">
        <v>103</v>
      </c>
      <c r="L106" s="150"/>
      <c r="M106" s="95">
        <v>5.5973593</v>
      </c>
      <c r="N106" s="95">
        <v>-1.0766689</v>
      </c>
      <c r="O106" s="65">
        <v>50</v>
      </c>
      <c r="P106" s="66">
        <f t="shared" si="7"/>
        <v>4.851027043745779</v>
      </c>
      <c r="Q106" s="67">
        <f t="shared" si="5"/>
        <v>45.245993497129135</v>
      </c>
      <c r="R106" s="67">
        <f t="shared" si="6"/>
        <v>54.754006502870865</v>
      </c>
      <c r="S106" s="13"/>
    </row>
    <row r="107" spans="2:19" ht="12.75" customHeight="1">
      <c r="B107" s="72"/>
      <c r="C107" s="56"/>
      <c r="D107" s="56"/>
      <c r="E107" s="68"/>
      <c r="F107" s="69"/>
      <c r="G107" s="56"/>
      <c r="H107" s="56"/>
      <c r="I107" s="56"/>
      <c r="J107" s="56"/>
      <c r="K107" s="149" t="s">
        <v>104</v>
      </c>
      <c r="L107" s="150"/>
      <c r="M107" s="95">
        <v>5.3818726</v>
      </c>
      <c r="N107" s="95">
        <v>-1.0336933</v>
      </c>
      <c r="O107" s="65">
        <v>50</v>
      </c>
      <c r="P107" s="66">
        <f t="shared" si="7"/>
        <v>5.495559079256565</v>
      </c>
      <c r="Q107" s="67">
        <f t="shared" si="5"/>
        <v>44.61435210232857</v>
      </c>
      <c r="R107" s="67">
        <f t="shared" si="6"/>
        <v>55.38564789767143</v>
      </c>
      <c r="S107" s="13"/>
    </row>
    <row r="108" spans="2:19" ht="12.75" customHeight="1">
      <c r="B108" s="72"/>
      <c r="C108" s="56"/>
      <c r="D108" s="56"/>
      <c r="E108" s="68"/>
      <c r="F108" s="69"/>
      <c r="G108" s="56"/>
      <c r="H108" s="56"/>
      <c r="I108" s="56"/>
      <c r="J108" s="56"/>
      <c r="K108" s="149" t="s">
        <v>155</v>
      </c>
      <c r="L108" s="150"/>
      <c r="M108" s="95">
        <v>5.9264064</v>
      </c>
      <c r="N108" s="95">
        <v>-1.1311273</v>
      </c>
      <c r="O108" s="65">
        <v>50</v>
      </c>
      <c r="P108" s="66">
        <f t="shared" si="7"/>
        <v>4.259279809840153</v>
      </c>
      <c r="Q108" s="67">
        <f t="shared" si="5"/>
        <v>45.82590578635665</v>
      </c>
      <c r="R108" s="67">
        <f t="shared" si="6"/>
        <v>54.17409421364335</v>
      </c>
      <c r="S108" s="13"/>
    </row>
    <row r="109" spans="2:19" ht="12.75" customHeight="1">
      <c r="B109" s="56"/>
      <c r="C109" s="56"/>
      <c r="D109" s="56"/>
      <c r="E109" s="68"/>
      <c r="F109" s="69"/>
      <c r="G109" s="56"/>
      <c r="H109" s="56"/>
      <c r="I109" s="56"/>
      <c r="J109" s="56"/>
      <c r="K109" s="151" t="s">
        <v>105</v>
      </c>
      <c r="L109" s="152"/>
      <c r="M109" s="95">
        <v>4.354574</v>
      </c>
      <c r="N109" s="95">
        <v>-1.0646247</v>
      </c>
      <c r="O109" s="65">
        <v>50</v>
      </c>
      <c r="P109" s="66">
        <f t="shared" si="7"/>
        <v>2.781403290042995</v>
      </c>
      <c r="Q109" s="67">
        <f t="shared" si="5"/>
        <v>47.274224775757865</v>
      </c>
      <c r="R109" s="67">
        <f t="shared" si="6"/>
        <v>52.725775224242135</v>
      </c>
      <c r="S109" s="10"/>
    </row>
    <row r="110" spans="2:19" ht="12.75" customHeight="1">
      <c r="B110" s="72"/>
      <c r="C110" s="56"/>
      <c r="D110" s="56"/>
      <c r="E110" s="68"/>
      <c r="F110" s="69"/>
      <c r="G110" s="56"/>
      <c r="H110" s="56"/>
      <c r="I110" s="56"/>
      <c r="J110" s="56"/>
      <c r="K110" s="149" t="s">
        <v>106</v>
      </c>
      <c r="L110" s="150"/>
      <c r="M110" s="95">
        <v>4.3087946</v>
      </c>
      <c r="N110" s="95">
        <v>-1.0680691</v>
      </c>
      <c r="O110" s="65">
        <v>50</v>
      </c>
      <c r="P110" s="66">
        <f t="shared" si="7"/>
        <v>2.668274633294541</v>
      </c>
      <c r="Q110" s="67">
        <f t="shared" si="5"/>
        <v>47.38509085937135</v>
      </c>
      <c r="R110" s="67">
        <f t="shared" si="6"/>
        <v>52.61490914062865</v>
      </c>
      <c r="S110" s="13"/>
    </row>
    <row r="111" spans="2:19" ht="12.75" customHeight="1">
      <c r="B111" s="72"/>
      <c r="C111" s="56"/>
      <c r="D111" s="56"/>
      <c r="E111" s="68"/>
      <c r="F111" s="69"/>
      <c r="G111" s="56"/>
      <c r="H111" s="56"/>
      <c r="I111" s="56"/>
      <c r="J111" s="56"/>
      <c r="K111" s="149" t="s">
        <v>107</v>
      </c>
      <c r="L111" s="150"/>
      <c r="M111" s="95">
        <v>4.627149</v>
      </c>
      <c r="N111" s="95">
        <v>-1.1015716</v>
      </c>
      <c r="O111" s="65">
        <v>50</v>
      </c>
      <c r="P111" s="66">
        <f t="shared" si="7"/>
        <v>2.6100371313036974</v>
      </c>
      <c r="Q111" s="67">
        <f t="shared" si="5"/>
        <v>47.44216361132238</v>
      </c>
      <c r="R111" s="67">
        <f t="shared" si="6"/>
        <v>52.55783638867762</v>
      </c>
      <c r="S111" s="13"/>
    </row>
    <row r="112" spans="2:19" ht="12.75" customHeight="1">
      <c r="B112" s="72"/>
      <c r="C112" s="56"/>
      <c r="D112" s="56"/>
      <c r="E112" s="68"/>
      <c r="F112" s="69"/>
      <c r="G112" s="56"/>
      <c r="H112" s="56"/>
      <c r="I112" s="56"/>
      <c r="J112" s="56"/>
      <c r="K112" s="151" t="s">
        <v>108</v>
      </c>
      <c r="L112" s="152"/>
      <c r="M112" s="95">
        <v>5.1611649</v>
      </c>
      <c r="N112" s="95">
        <v>-1.0148402</v>
      </c>
      <c r="O112" s="65">
        <v>50</v>
      </c>
      <c r="P112" s="66">
        <f t="shared" si="7"/>
        <v>5.4498040665371565</v>
      </c>
      <c r="Q112" s="67">
        <f t="shared" si="5"/>
        <v>44.65919201479359</v>
      </c>
      <c r="R112" s="67">
        <f t="shared" si="6"/>
        <v>55.34080798520641</v>
      </c>
      <c r="S112" s="10"/>
    </row>
    <row r="113" spans="2:19" ht="12.75" customHeight="1">
      <c r="B113" s="72"/>
      <c r="C113" s="56"/>
      <c r="D113" s="56"/>
      <c r="E113" s="68"/>
      <c r="F113" s="69"/>
      <c r="G113" s="56"/>
      <c r="H113" s="56"/>
      <c r="I113" s="56"/>
      <c r="J113" s="56"/>
      <c r="K113" s="149" t="s">
        <v>109</v>
      </c>
      <c r="L113" s="150"/>
      <c r="M113" s="95">
        <v>5.3727899</v>
      </c>
      <c r="N113" s="95">
        <v>-1.0128281</v>
      </c>
      <c r="O113" s="65">
        <v>50</v>
      </c>
      <c r="P113" s="66">
        <f t="shared" si="7"/>
        <v>6.12437919195167</v>
      </c>
      <c r="Q113" s="67">
        <f t="shared" si="5"/>
        <v>43.998108391887364</v>
      </c>
      <c r="R113" s="67">
        <f t="shared" si="6"/>
        <v>56.001891608112636</v>
      </c>
      <c r="S113" s="13"/>
    </row>
    <row r="114" spans="2:19" ht="12.75" customHeight="1">
      <c r="B114" s="72"/>
      <c r="C114" s="56"/>
      <c r="D114" s="56"/>
      <c r="E114" s="68"/>
      <c r="F114" s="69"/>
      <c r="G114" s="56"/>
      <c r="H114" s="56"/>
      <c r="I114" s="56"/>
      <c r="J114" s="56"/>
      <c r="K114" s="149" t="s">
        <v>110</v>
      </c>
      <c r="L114" s="150"/>
      <c r="M114" s="95">
        <v>5.4253946</v>
      </c>
      <c r="N114" s="95">
        <v>-1.0681273</v>
      </c>
      <c r="O114" s="65">
        <v>50</v>
      </c>
      <c r="P114" s="66">
        <f t="shared" si="7"/>
        <v>4.6618725548374425</v>
      </c>
      <c r="Q114" s="67">
        <f t="shared" si="5"/>
        <v>45.4313648962593</v>
      </c>
      <c r="R114" s="67">
        <f t="shared" si="6"/>
        <v>54.5686351037407</v>
      </c>
      <c r="S114" s="13"/>
    </row>
    <row r="115" spans="2:19" ht="12.75" customHeight="1">
      <c r="B115" s="56"/>
      <c r="C115" s="56"/>
      <c r="D115" s="56"/>
      <c r="E115" s="68"/>
      <c r="F115" s="69"/>
      <c r="G115" s="56"/>
      <c r="H115" s="56"/>
      <c r="I115" s="56"/>
      <c r="J115" s="56"/>
      <c r="K115" s="149" t="s">
        <v>111</v>
      </c>
      <c r="L115" s="150"/>
      <c r="M115" s="95">
        <v>5.549337</v>
      </c>
      <c r="N115" s="95">
        <v>-1.0645826</v>
      </c>
      <c r="O115" s="65">
        <v>50</v>
      </c>
      <c r="P115" s="66">
        <f t="shared" si="7"/>
        <v>5.0559452965147</v>
      </c>
      <c r="Q115" s="67">
        <f t="shared" si="5"/>
        <v>45.04517360941559</v>
      </c>
      <c r="R115" s="67">
        <f t="shared" si="6"/>
        <v>54.95482639058441</v>
      </c>
      <c r="S115" s="13"/>
    </row>
    <row r="116" spans="2:19" ht="12.75" customHeight="1">
      <c r="B116" s="72"/>
      <c r="C116" s="56"/>
      <c r="D116" s="56"/>
      <c r="E116" s="68"/>
      <c r="F116" s="69"/>
      <c r="G116" s="56"/>
      <c r="H116" s="56"/>
      <c r="I116" s="56"/>
      <c r="J116" s="56"/>
      <c r="K116" s="149" t="s">
        <v>112</v>
      </c>
      <c r="L116" s="150"/>
      <c r="M116" s="95">
        <v>5.5287421</v>
      </c>
      <c r="N116" s="95">
        <v>-1.1511018</v>
      </c>
      <c r="O116" s="65">
        <v>50</v>
      </c>
      <c r="P116" s="66">
        <f t="shared" si="7"/>
        <v>3.133680231295492</v>
      </c>
      <c r="Q116" s="67">
        <f t="shared" si="5"/>
        <v>46.92899337333042</v>
      </c>
      <c r="R116" s="67">
        <f t="shared" si="6"/>
        <v>53.07100662666958</v>
      </c>
      <c r="S116" s="13"/>
    </row>
    <row r="117" spans="2:19" ht="12.75" customHeight="1">
      <c r="B117" s="72"/>
      <c r="C117" s="56"/>
      <c r="D117" s="56"/>
      <c r="E117" s="68"/>
      <c r="F117" s="69"/>
      <c r="G117" s="56"/>
      <c r="H117" s="56"/>
      <c r="I117" s="56"/>
      <c r="J117" s="56"/>
      <c r="K117" s="149" t="s">
        <v>113</v>
      </c>
      <c r="L117" s="150"/>
      <c r="M117" s="95">
        <v>4.6851922</v>
      </c>
      <c r="N117" s="95">
        <v>-1.0627643</v>
      </c>
      <c r="O117" s="65">
        <v>50</v>
      </c>
      <c r="P117" s="66">
        <f t="shared" si="7"/>
        <v>3.3145744312329097</v>
      </c>
      <c r="Q117" s="67">
        <f t="shared" si="5"/>
        <v>46.75171705739175</v>
      </c>
      <c r="R117" s="67">
        <f t="shared" si="6"/>
        <v>53.24828294260825</v>
      </c>
      <c r="S117" s="13"/>
    </row>
    <row r="118" spans="2:19" ht="12.75" customHeight="1">
      <c r="B118" s="72"/>
      <c r="C118" s="56"/>
      <c r="D118" s="56"/>
      <c r="E118" s="68"/>
      <c r="F118" s="69"/>
      <c r="G118" s="56"/>
      <c r="H118" s="56"/>
      <c r="I118" s="56"/>
      <c r="J118" s="56"/>
      <c r="K118" s="151" t="s">
        <v>114</v>
      </c>
      <c r="L118" s="152"/>
      <c r="M118" s="95">
        <v>5.2959771</v>
      </c>
      <c r="N118" s="95">
        <v>-1.044302</v>
      </c>
      <c r="O118" s="65">
        <v>50</v>
      </c>
      <c r="P118" s="66">
        <f t="shared" si="7"/>
        <v>4.970898880411822</v>
      </c>
      <c r="Q118" s="67">
        <f t="shared" si="5"/>
        <v>45.12851909719642</v>
      </c>
      <c r="R118" s="67">
        <f t="shared" si="6"/>
        <v>54.87148090280358</v>
      </c>
      <c r="S118" s="10"/>
    </row>
    <row r="119" spans="2:19" ht="12.75" customHeight="1">
      <c r="B119" s="72"/>
      <c r="C119" s="56"/>
      <c r="D119" s="56"/>
      <c r="E119" s="68"/>
      <c r="F119" s="69"/>
      <c r="G119" s="56"/>
      <c r="H119" s="56"/>
      <c r="I119" s="56"/>
      <c r="J119" s="56"/>
      <c r="K119" s="149" t="s">
        <v>115</v>
      </c>
      <c r="L119" s="150"/>
      <c r="M119" s="95">
        <v>5.4691232</v>
      </c>
      <c r="N119" s="95">
        <v>-1.0602451</v>
      </c>
      <c r="O119" s="65">
        <v>50</v>
      </c>
      <c r="P119" s="66">
        <f t="shared" si="7"/>
        <v>4.97250298188929</v>
      </c>
      <c r="Q119" s="67">
        <f t="shared" si="5"/>
        <v>45.1269470777485</v>
      </c>
      <c r="R119" s="67">
        <f t="shared" si="6"/>
        <v>54.8730529222515</v>
      </c>
      <c r="S119" s="13"/>
    </row>
    <row r="120" spans="2:19" ht="12.75" customHeight="1">
      <c r="B120" s="72"/>
      <c r="C120" s="56"/>
      <c r="D120" s="56"/>
      <c r="E120" s="68"/>
      <c r="F120" s="69"/>
      <c r="G120" s="56"/>
      <c r="H120" s="56"/>
      <c r="I120" s="56"/>
      <c r="J120" s="56"/>
      <c r="K120" s="149" t="s">
        <v>116</v>
      </c>
      <c r="L120" s="150"/>
      <c r="M120" s="95">
        <v>5.5886236</v>
      </c>
      <c r="N120" s="95">
        <v>-1.0831517</v>
      </c>
      <c r="O120" s="65">
        <v>50</v>
      </c>
      <c r="P120" s="66">
        <f t="shared" si="7"/>
        <v>4.66343063380871</v>
      </c>
      <c r="Q120" s="67">
        <f t="shared" si="5"/>
        <v>45.42983797886746</v>
      </c>
      <c r="R120" s="67">
        <f t="shared" si="6"/>
        <v>54.57016202113254</v>
      </c>
      <c r="S120" s="13"/>
    </row>
    <row r="121" spans="2:19" ht="12.75" customHeight="1">
      <c r="B121" s="72"/>
      <c r="C121" s="56"/>
      <c r="D121" s="56"/>
      <c r="E121" s="68"/>
      <c r="F121" s="69"/>
      <c r="G121" s="56"/>
      <c r="H121" s="56"/>
      <c r="I121" s="56"/>
      <c r="J121" s="56"/>
      <c r="K121" s="149" t="s">
        <v>117</v>
      </c>
      <c r="L121" s="150"/>
      <c r="M121" s="95">
        <v>5.3293277</v>
      </c>
      <c r="N121" s="95">
        <v>-1.0641116</v>
      </c>
      <c r="O121" s="65">
        <v>50</v>
      </c>
      <c r="P121" s="66">
        <f t="shared" si="7"/>
        <v>4.540822872384901</v>
      </c>
      <c r="Q121" s="67">
        <f t="shared" si="5"/>
        <v>45.54999358506279</v>
      </c>
      <c r="R121" s="67">
        <f t="shared" si="6"/>
        <v>54.45000641493721</v>
      </c>
      <c r="S121" s="13"/>
    </row>
    <row r="122" spans="2:19" ht="12.75" customHeight="1">
      <c r="B122" s="72"/>
      <c r="C122" s="56"/>
      <c r="D122" s="56"/>
      <c r="E122" s="68"/>
      <c r="F122" s="69"/>
      <c r="G122" s="56"/>
      <c r="H122" s="56"/>
      <c r="I122" s="56"/>
      <c r="J122" s="56"/>
      <c r="K122" s="149" t="s">
        <v>118</v>
      </c>
      <c r="L122" s="150"/>
      <c r="M122" s="95">
        <v>5.7676795</v>
      </c>
      <c r="N122" s="95">
        <v>-1.1234391</v>
      </c>
      <c r="O122" s="65">
        <v>50</v>
      </c>
      <c r="P122" s="66">
        <f t="shared" si="7"/>
        <v>4.101402330128401</v>
      </c>
      <c r="Q122" s="67">
        <f t="shared" si="5"/>
        <v>45.980625716474165</v>
      </c>
      <c r="R122" s="67">
        <f t="shared" si="6"/>
        <v>54.019374283525835</v>
      </c>
      <c r="S122" s="13"/>
    </row>
    <row r="123" spans="2:19" ht="12.75" customHeight="1">
      <c r="B123" s="72"/>
      <c r="C123" s="56"/>
      <c r="D123" s="56"/>
      <c r="E123" s="68"/>
      <c r="F123" s="69"/>
      <c r="G123" s="56"/>
      <c r="H123" s="56"/>
      <c r="I123" s="56"/>
      <c r="J123" s="56"/>
      <c r="K123" s="149" t="s">
        <v>119</v>
      </c>
      <c r="L123" s="150"/>
      <c r="M123" s="95">
        <v>5.5472582</v>
      </c>
      <c r="N123" s="95">
        <v>-1.1193535</v>
      </c>
      <c r="O123" s="65">
        <v>50</v>
      </c>
      <c r="P123" s="66">
        <f t="shared" si="7"/>
        <v>3.7554981519370805</v>
      </c>
      <c r="Q123" s="67">
        <f t="shared" si="5"/>
        <v>46.31961181110166</v>
      </c>
      <c r="R123" s="67">
        <f t="shared" si="6"/>
        <v>53.68038818889834</v>
      </c>
      <c r="S123" s="13"/>
    </row>
    <row r="124" spans="2:19" ht="12.75" customHeight="1">
      <c r="B124" s="72"/>
      <c r="C124" s="56"/>
      <c r="D124" s="56"/>
      <c r="E124" s="68"/>
      <c r="F124" s="69"/>
      <c r="G124" s="56"/>
      <c r="H124" s="56"/>
      <c r="I124" s="56"/>
      <c r="J124" s="56"/>
      <c r="K124" s="149" t="s">
        <v>120</v>
      </c>
      <c r="L124" s="150"/>
      <c r="M124" s="95">
        <v>5.1205985</v>
      </c>
      <c r="N124" s="95">
        <v>-1.1337926</v>
      </c>
      <c r="O124" s="65">
        <v>50</v>
      </c>
      <c r="P124" s="66">
        <f t="shared" si="7"/>
        <v>2.806048202037137</v>
      </c>
      <c r="Q124" s="67">
        <f t="shared" si="5"/>
        <v>47.250072762003605</v>
      </c>
      <c r="R124" s="67">
        <f t="shared" si="6"/>
        <v>52.749927237996395</v>
      </c>
      <c r="S124" s="13"/>
    </row>
    <row r="125" spans="2:19" ht="12.75" customHeight="1">
      <c r="B125" s="56"/>
      <c r="C125" s="56"/>
      <c r="D125" s="56"/>
      <c r="E125" s="68"/>
      <c r="F125" s="69"/>
      <c r="G125" s="56"/>
      <c r="H125" s="56"/>
      <c r="I125" s="56"/>
      <c r="J125" s="56"/>
      <c r="K125" s="149" t="s">
        <v>121</v>
      </c>
      <c r="L125" s="150"/>
      <c r="M125" s="95">
        <v>5.1886054</v>
      </c>
      <c r="N125" s="95">
        <v>-1.0266544</v>
      </c>
      <c r="O125" s="65">
        <v>50</v>
      </c>
      <c r="P125" s="66">
        <f t="shared" si="7"/>
        <v>5.183012208173795</v>
      </c>
      <c r="Q125" s="67">
        <f t="shared" si="5"/>
        <v>44.92064803598968</v>
      </c>
      <c r="R125" s="67">
        <f t="shared" si="6"/>
        <v>55.07935196401032</v>
      </c>
      <c r="S125" s="13"/>
    </row>
    <row r="126" spans="2:19" ht="12.75" customHeight="1">
      <c r="B126" s="72"/>
      <c r="C126" s="56"/>
      <c r="D126" s="56"/>
      <c r="E126" s="68"/>
      <c r="F126" s="69"/>
      <c r="G126" s="56"/>
      <c r="H126" s="56"/>
      <c r="I126" s="56"/>
      <c r="J126" s="56"/>
      <c r="K126" s="149" t="s">
        <v>122</v>
      </c>
      <c r="L126" s="150"/>
      <c r="M126" s="95">
        <v>5.5139321</v>
      </c>
      <c r="N126" s="95">
        <v>-1.1142163</v>
      </c>
      <c r="O126" s="65">
        <v>50</v>
      </c>
      <c r="P126" s="66">
        <f t="shared" si="7"/>
        <v>3.797525128377273</v>
      </c>
      <c r="Q126" s="67">
        <f t="shared" si="5"/>
        <v>46.27842537419027</v>
      </c>
      <c r="R126" s="67">
        <f t="shared" si="6"/>
        <v>53.72157462580973</v>
      </c>
      <c r="S126" s="13"/>
    </row>
    <row r="127" spans="2:19" ht="12.75" customHeight="1">
      <c r="B127" s="72"/>
      <c r="C127" s="56"/>
      <c r="D127" s="56"/>
      <c r="E127" s="68"/>
      <c r="F127" s="69"/>
      <c r="G127" s="56"/>
      <c r="H127" s="56"/>
      <c r="I127" s="56"/>
      <c r="J127" s="56"/>
      <c r="K127" s="149" t="s">
        <v>123</v>
      </c>
      <c r="L127" s="150"/>
      <c r="M127" s="95">
        <v>5.7949624</v>
      </c>
      <c r="N127" s="95">
        <v>-1.1317471</v>
      </c>
      <c r="O127" s="65">
        <v>50</v>
      </c>
      <c r="P127" s="66">
        <f t="shared" si="7"/>
        <v>3.9750011522319855</v>
      </c>
      <c r="Q127" s="67">
        <f t="shared" si="5"/>
        <v>46.104498870812655</v>
      </c>
      <c r="R127" s="67">
        <f t="shared" si="6"/>
        <v>53.895501129187345</v>
      </c>
      <c r="S127" s="13"/>
    </row>
    <row r="128" spans="2:19" ht="12.75" customHeight="1">
      <c r="B128" s="72"/>
      <c r="C128" s="56"/>
      <c r="D128" s="56"/>
      <c r="E128" s="68"/>
      <c r="F128" s="69"/>
      <c r="G128" s="56"/>
      <c r="H128" s="56"/>
      <c r="I128" s="56"/>
      <c r="J128" s="56"/>
      <c r="K128" s="151" t="s">
        <v>124</v>
      </c>
      <c r="L128" s="152"/>
      <c r="M128" s="95">
        <v>4.9812212</v>
      </c>
      <c r="N128" s="95">
        <v>-1.0287533</v>
      </c>
      <c r="O128" s="65">
        <v>50</v>
      </c>
      <c r="P128" s="66">
        <f t="shared" si="7"/>
        <v>4.619744859306681</v>
      </c>
      <c r="Q128" s="67">
        <f t="shared" si="5"/>
        <v>45.472650037879454</v>
      </c>
      <c r="R128" s="67">
        <f t="shared" si="6"/>
        <v>54.527349962120546</v>
      </c>
      <c r="S128" s="10"/>
    </row>
    <row r="129" spans="2:19" ht="12.75" customHeight="1">
      <c r="B129" s="72"/>
      <c r="C129" s="56"/>
      <c r="D129" s="56"/>
      <c r="E129" s="68"/>
      <c r="F129" s="69"/>
      <c r="G129" s="56"/>
      <c r="H129" s="56"/>
      <c r="I129" s="56"/>
      <c r="J129" s="56"/>
      <c r="K129" s="149" t="s">
        <v>125</v>
      </c>
      <c r="L129" s="150"/>
      <c r="M129" s="95">
        <v>5.4143526</v>
      </c>
      <c r="N129" s="95">
        <v>-1.0660498</v>
      </c>
      <c r="O129" s="65">
        <v>50</v>
      </c>
      <c r="P129" s="66">
        <f t="shared" si="7"/>
        <v>4.688605708302931</v>
      </c>
      <c r="Q129" s="67">
        <f t="shared" si="5"/>
        <v>45.40516640586313</v>
      </c>
      <c r="R129" s="67">
        <f t="shared" si="6"/>
        <v>54.59483359413687</v>
      </c>
      <c r="S129" s="13"/>
    </row>
    <row r="130" spans="2:19" ht="12.75" customHeight="1">
      <c r="B130" s="72"/>
      <c r="C130" s="56"/>
      <c r="D130" s="56"/>
      <c r="E130" s="68"/>
      <c r="F130" s="69"/>
      <c r="G130" s="56"/>
      <c r="H130" s="56"/>
      <c r="I130" s="56"/>
      <c r="J130" s="56"/>
      <c r="K130" s="149" t="s">
        <v>126</v>
      </c>
      <c r="L130" s="150"/>
      <c r="M130" s="95">
        <v>5.0948934</v>
      </c>
      <c r="N130" s="95">
        <v>-1.1337881</v>
      </c>
      <c r="O130" s="65">
        <v>50</v>
      </c>
      <c r="P130" s="66">
        <f t="shared" si="7"/>
        <v>2.770281540590538</v>
      </c>
      <c r="Q130" s="67">
        <f t="shared" si="5"/>
        <v>47.285124090221274</v>
      </c>
      <c r="R130" s="67">
        <f t="shared" si="6"/>
        <v>52.714875909778726</v>
      </c>
      <c r="S130" s="13"/>
    </row>
    <row r="131" spans="2:19" ht="12.75" customHeight="1">
      <c r="B131" s="72"/>
      <c r="C131" s="56"/>
      <c r="D131" s="56"/>
      <c r="E131" s="68"/>
      <c r="F131" s="69"/>
      <c r="G131" s="56"/>
      <c r="H131" s="56"/>
      <c r="I131" s="56"/>
      <c r="J131" s="56"/>
      <c r="K131" s="149" t="s">
        <v>127</v>
      </c>
      <c r="L131" s="150"/>
      <c r="M131" s="95">
        <v>6.0587533</v>
      </c>
      <c r="N131" s="95">
        <v>-1.1184231</v>
      </c>
      <c r="O131" s="65">
        <v>50</v>
      </c>
      <c r="P131" s="66">
        <f t="shared" si="7"/>
        <v>4.874423548061635</v>
      </c>
      <c r="Q131" s="67">
        <f t="shared" si="5"/>
        <v>45.223064922899596</v>
      </c>
      <c r="R131" s="67">
        <f t="shared" si="6"/>
        <v>54.776935077100404</v>
      </c>
      <c r="S131" s="13"/>
    </row>
    <row r="132" spans="2:19" ht="12.75" customHeight="1">
      <c r="B132" s="72"/>
      <c r="C132" s="56"/>
      <c r="D132" s="56"/>
      <c r="E132" s="68"/>
      <c r="F132" s="69"/>
      <c r="G132" s="56"/>
      <c r="H132" s="56"/>
      <c r="I132" s="56"/>
      <c r="J132" s="56"/>
      <c r="K132" s="149" t="s">
        <v>128</v>
      </c>
      <c r="L132" s="150"/>
      <c r="M132" s="95">
        <v>4.9667985</v>
      </c>
      <c r="N132" s="95">
        <v>-1.0963961</v>
      </c>
      <c r="O132" s="65">
        <v>50</v>
      </c>
      <c r="P132" s="66">
        <f t="shared" si="7"/>
        <v>3.180976035311115</v>
      </c>
      <c r="Q132" s="67">
        <f t="shared" si="5"/>
        <v>46.88264348539511</v>
      </c>
      <c r="R132" s="67">
        <f t="shared" si="6"/>
        <v>53.11735651460489</v>
      </c>
      <c r="S132" s="13"/>
    </row>
    <row r="133" spans="2:19" ht="12.75" customHeight="1">
      <c r="B133" s="72"/>
      <c r="C133" s="56"/>
      <c r="D133" s="56"/>
      <c r="E133" s="68"/>
      <c r="F133" s="69"/>
      <c r="G133" s="56"/>
      <c r="H133" s="56"/>
      <c r="I133" s="56"/>
      <c r="J133" s="56"/>
      <c r="K133" s="149" t="s">
        <v>149</v>
      </c>
      <c r="L133" s="150"/>
      <c r="M133" s="95">
        <v>4.6721551</v>
      </c>
      <c r="N133" s="95">
        <v>-1.0543008</v>
      </c>
      <c r="O133" s="76">
        <v>50</v>
      </c>
      <c r="P133" s="77">
        <f t="shared" si="7"/>
        <v>3.4473205787199306</v>
      </c>
      <c r="Q133" s="78">
        <f t="shared" si="5"/>
        <v>46.62162583285447</v>
      </c>
      <c r="R133" s="78">
        <f t="shared" si="6"/>
        <v>53.37837416714553</v>
      </c>
      <c r="S133" s="13"/>
    </row>
    <row r="134" spans="2:19" ht="12.75" customHeight="1">
      <c r="B134" s="56"/>
      <c r="C134" s="56"/>
      <c r="D134" s="56"/>
      <c r="E134" s="68"/>
      <c r="F134" s="69"/>
      <c r="G134" s="56"/>
      <c r="H134" s="56"/>
      <c r="I134" s="56"/>
      <c r="J134" s="56"/>
      <c r="K134" s="149" t="s">
        <v>150</v>
      </c>
      <c r="L134" s="150"/>
      <c r="M134" s="95">
        <v>3.5961139</v>
      </c>
      <c r="N134" s="95">
        <v>-1.061468</v>
      </c>
      <c r="O134" s="65">
        <v>50</v>
      </c>
      <c r="P134" s="66">
        <f t="shared" si="7"/>
        <v>1.9363464571627735</v>
      </c>
      <c r="Q134" s="67">
        <f t="shared" si="5"/>
        <v>48.10238047198048</v>
      </c>
      <c r="R134" s="67">
        <f t="shared" si="6"/>
        <v>51.89761952801952</v>
      </c>
      <c r="S134" s="13"/>
    </row>
    <row r="135" spans="2:19" ht="12.75" customHeight="1">
      <c r="B135" s="56"/>
      <c r="C135" s="56"/>
      <c r="D135" s="56"/>
      <c r="E135" s="68"/>
      <c r="F135" s="69"/>
      <c r="G135" s="56"/>
      <c r="H135" s="56"/>
      <c r="I135" s="56"/>
      <c r="J135" s="56"/>
      <c r="K135" s="149" t="s">
        <v>151</v>
      </c>
      <c r="L135" s="150"/>
      <c r="M135" s="95">
        <v>4.3506138</v>
      </c>
      <c r="N135" s="95">
        <v>-1.083959</v>
      </c>
      <c r="O135" s="65">
        <v>50</v>
      </c>
      <c r="P135" s="66">
        <f t="shared" si="7"/>
        <v>2.500220833298878</v>
      </c>
      <c r="Q135" s="67">
        <f t="shared" si="5"/>
        <v>47.5497835833671</v>
      </c>
      <c r="R135" s="67">
        <f t="shared" si="6"/>
        <v>52.4502164166329</v>
      </c>
      <c r="S135" s="13"/>
    </row>
    <row r="136" spans="2:19" ht="12.75" customHeight="1">
      <c r="B136" s="56"/>
      <c r="C136" s="56"/>
      <c r="D136" s="56"/>
      <c r="E136" s="68"/>
      <c r="F136" s="69"/>
      <c r="G136" s="56"/>
      <c r="H136" s="56"/>
      <c r="I136" s="56"/>
      <c r="J136" s="56"/>
      <c r="K136" s="149" t="s">
        <v>152</v>
      </c>
      <c r="L136" s="150"/>
      <c r="M136" s="95">
        <v>4.9126255</v>
      </c>
      <c r="N136" s="95">
        <v>-1.0999985</v>
      </c>
      <c r="O136" s="65">
        <v>50</v>
      </c>
      <c r="P136" s="66">
        <f t="shared" si="7"/>
        <v>3.0362190093423633</v>
      </c>
      <c r="Q136" s="67">
        <f>$O136-1.96*$P136*$O136/100</f>
        <v>47.02450537084449</v>
      </c>
      <c r="R136" s="67">
        <f>$O136+1.96*$P136*$O136/100</f>
        <v>52.97549462915551</v>
      </c>
      <c r="S136" s="13"/>
    </row>
    <row r="137" spans="2:19" ht="12.75" customHeight="1">
      <c r="B137" s="56"/>
      <c r="C137" s="56"/>
      <c r="D137" s="56"/>
      <c r="E137" s="68"/>
      <c r="F137" s="69"/>
      <c r="G137" s="56"/>
      <c r="H137" s="56"/>
      <c r="I137" s="56"/>
      <c r="J137" s="56"/>
      <c r="K137" s="155" t="s">
        <v>129</v>
      </c>
      <c r="L137" s="156"/>
      <c r="M137" s="95">
        <v>6.0700274</v>
      </c>
      <c r="N137" s="95">
        <v>-1.0803878</v>
      </c>
      <c r="O137" s="65">
        <v>50</v>
      </c>
      <c r="P137" s="66">
        <f t="shared" si="7"/>
        <v>6.021917061598468</v>
      </c>
      <c r="Q137" s="67">
        <f>$O137-1.96*$P137*$O137/100</f>
        <v>44.0985212796335</v>
      </c>
      <c r="R137" s="67">
        <f>$O137+1.96*$P137*$O137/100</f>
        <v>55.9014787203665</v>
      </c>
      <c r="S137" s="11"/>
    </row>
    <row r="138" spans="2:18" ht="12.75" customHeight="1">
      <c r="B138" s="56"/>
      <c r="C138" s="56"/>
      <c r="D138" s="56"/>
      <c r="E138" s="68"/>
      <c r="F138" s="69"/>
      <c r="G138" s="56"/>
      <c r="H138" s="56"/>
      <c r="I138" s="56"/>
      <c r="J138" s="56"/>
      <c r="K138" s="42"/>
      <c r="L138" s="42"/>
      <c r="M138" s="64"/>
      <c r="N138" s="64"/>
      <c r="O138" s="79"/>
      <c r="P138" s="80"/>
      <c r="Q138" s="81"/>
      <c r="R138" s="81"/>
    </row>
    <row r="139" spans="2:18" ht="12.75" customHeight="1">
      <c r="B139" s="56"/>
      <c r="C139" s="56"/>
      <c r="D139" s="56"/>
      <c r="E139" s="68"/>
      <c r="F139" s="69"/>
      <c r="G139" s="56"/>
      <c r="H139" s="56"/>
      <c r="I139" s="56"/>
      <c r="J139" s="56"/>
      <c r="K139" s="42"/>
      <c r="L139" s="42"/>
      <c r="M139" s="64"/>
      <c r="N139" s="64"/>
      <c r="O139" s="79"/>
      <c r="P139" s="80"/>
      <c r="Q139" s="81"/>
      <c r="R139" s="81"/>
    </row>
    <row r="140" spans="2:18" ht="12.75" customHeight="1">
      <c r="B140" s="56"/>
      <c r="C140" s="56"/>
      <c r="D140" s="56"/>
      <c r="E140" s="68"/>
      <c r="F140" s="69"/>
      <c r="G140" s="56"/>
      <c r="H140" s="56"/>
      <c r="I140" s="56"/>
      <c r="J140" s="56"/>
      <c r="K140" s="42"/>
      <c r="L140" s="42"/>
      <c r="M140" s="64"/>
      <c r="N140" s="64"/>
      <c r="O140" s="79"/>
      <c r="P140" s="80"/>
      <c r="Q140" s="81"/>
      <c r="R140" s="81"/>
    </row>
    <row r="141" spans="2:10" ht="12.75" customHeight="1">
      <c r="B141" s="56"/>
      <c r="C141" s="56"/>
      <c r="D141" s="56"/>
      <c r="E141" s="57"/>
      <c r="F141" s="56"/>
      <c r="G141" s="56"/>
      <c r="H141" s="56"/>
      <c r="I141" s="56"/>
      <c r="J141" s="56"/>
    </row>
    <row r="142" spans="2:18" ht="18" customHeight="1">
      <c r="B142" s="82" t="s">
        <v>3</v>
      </c>
      <c r="C142" s="83" t="s">
        <v>184</v>
      </c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5"/>
      <c r="Q142" s="86"/>
      <c r="R142" s="87"/>
    </row>
    <row r="143" spans="2:16" ht="12.75" customHeight="1">
      <c r="B143" s="88"/>
      <c r="C143" s="89">
        <v>1</v>
      </c>
      <c r="D143" s="90">
        <v>2.5</v>
      </c>
      <c r="E143" s="89">
        <v>5</v>
      </c>
      <c r="F143" s="90">
        <v>7.5</v>
      </c>
      <c r="G143" s="89">
        <v>10</v>
      </c>
      <c r="H143" s="89">
        <v>25</v>
      </c>
      <c r="I143" s="89">
        <v>50</v>
      </c>
      <c r="J143" s="89">
        <v>75</v>
      </c>
      <c r="K143" s="89">
        <v>100</v>
      </c>
      <c r="L143" s="89">
        <v>250</v>
      </c>
      <c r="M143" s="89">
        <v>500</v>
      </c>
      <c r="N143" s="89">
        <v>750</v>
      </c>
      <c r="O143" s="89">
        <v>1000</v>
      </c>
      <c r="P143" s="89">
        <v>2500</v>
      </c>
    </row>
    <row r="144" spans="2:16" ht="12.75" customHeight="1">
      <c r="B144" s="91" t="s">
        <v>8</v>
      </c>
      <c r="C144" s="92">
        <f aca="true" t="shared" si="8" ref="C144:P144">100*SQRT(EXP($M7+$N7*LN(C$143*1000)))</f>
        <v>46.24523278724126</v>
      </c>
      <c r="D144" s="88">
        <f t="shared" si="8"/>
        <v>28.08082000314177</v>
      </c>
      <c r="E144" s="88">
        <f t="shared" si="8"/>
        <v>19.25373334789211</v>
      </c>
      <c r="F144" s="88">
        <f t="shared" si="8"/>
        <v>15.439833813829198</v>
      </c>
      <c r="G144" s="88">
        <f t="shared" si="8"/>
        <v>13.201403940136267</v>
      </c>
      <c r="H144" s="88">
        <f t="shared" si="8"/>
        <v>8.016096481495241</v>
      </c>
      <c r="I144" s="88">
        <f t="shared" si="8"/>
        <v>5.496270555077016</v>
      </c>
      <c r="J144" s="88">
        <f t="shared" si="8"/>
        <v>4.407535018423973</v>
      </c>
      <c r="K144" s="88">
        <f t="shared" si="8"/>
        <v>3.7685412200742014</v>
      </c>
      <c r="L144" s="88">
        <f t="shared" si="8"/>
        <v>2.2883164663087165</v>
      </c>
      <c r="M144" s="88">
        <f t="shared" si="8"/>
        <v>1.5689938916658905</v>
      </c>
      <c r="N144" s="88">
        <f t="shared" si="8"/>
        <v>1.2581978001106278</v>
      </c>
      <c r="O144" s="88">
        <f t="shared" si="8"/>
        <v>1.0757873171519465</v>
      </c>
      <c r="P144" s="88">
        <f t="shared" si="8"/>
        <v>0.653234683747576</v>
      </c>
    </row>
    <row r="145" spans="2:16" ht="12.75" customHeight="1">
      <c r="B145" s="93" t="s">
        <v>9</v>
      </c>
      <c r="C145" s="92">
        <f aca="true" t="shared" si="9" ref="C145:P145">100*SQRT(EXP($M8+$N8*LN(C$143*1000)))</f>
        <v>56.86183682005211</v>
      </c>
      <c r="D145" s="88">
        <f t="shared" si="9"/>
        <v>33.966224802021244</v>
      </c>
      <c r="E145" s="88">
        <f t="shared" si="9"/>
        <v>23.00218447651772</v>
      </c>
      <c r="F145" s="88">
        <f t="shared" si="9"/>
        <v>18.312501971143845</v>
      </c>
      <c r="G145" s="88">
        <f t="shared" si="9"/>
        <v>15.577253397329807</v>
      </c>
      <c r="H145" s="88">
        <f t="shared" si="9"/>
        <v>9.305019328977574</v>
      </c>
      <c r="I145" s="88">
        <f t="shared" si="9"/>
        <v>6.301429505641398</v>
      </c>
      <c r="J145" s="88">
        <f t="shared" si="9"/>
        <v>5.0166948430869915</v>
      </c>
      <c r="K145" s="88">
        <f t="shared" si="9"/>
        <v>4.267375747507566</v>
      </c>
      <c r="L145" s="88">
        <f t="shared" si="9"/>
        <v>2.549102386777288</v>
      </c>
      <c r="M145" s="88">
        <f t="shared" si="9"/>
        <v>1.726271426746655</v>
      </c>
      <c r="N145" s="88">
        <f t="shared" si="9"/>
        <v>1.3743194233269245</v>
      </c>
      <c r="O145" s="88">
        <f t="shared" si="9"/>
        <v>1.1690440738119678</v>
      </c>
      <c r="P145" s="88">
        <f t="shared" si="9"/>
        <v>0.6983245008463244</v>
      </c>
    </row>
    <row r="146" spans="2:16" ht="12.75" customHeight="1">
      <c r="B146" s="93" t="s">
        <v>10</v>
      </c>
      <c r="C146" s="92">
        <f aca="true" t="shared" si="10" ref="C146:P146">100*SQRT(EXP($M9+$N9*LN(C$143*1000)))</f>
        <v>21.517000541034577</v>
      </c>
      <c r="D146" s="88">
        <f t="shared" si="10"/>
        <v>12.619352418235575</v>
      </c>
      <c r="E146" s="88">
        <f t="shared" si="10"/>
        <v>8.42808680327134</v>
      </c>
      <c r="F146" s="88">
        <f t="shared" si="10"/>
        <v>6.655494875569692</v>
      </c>
      <c r="G146" s="88">
        <f t="shared" si="10"/>
        <v>5.6288662689878475</v>
      </c>
      <c r="H146" s="88">
        <f t="shared" si="10"/>
        <v>3.30123369323767</v>
      </c>
      <c r="I146" s="88">
        <f t="shared" si="10"/>
        <v>2.2047949215116147</v>
      </c>
      <c r="J146" s="88">
        <f t="shared" si="10"/>
        <v>1.741083313962424</v>
      </c>
      <c r="K146" s="88">
        <f t="shared" si="10"/>
        <v>1.4725163674056307</v>
      </c>
      <c r="L146" s="88">
        <f t="shared" si="10"/>
        <v>0.8636056380848267</v>
      </c>
      <c r="M146" s="88">
        <f t="shared" si="10"/>
        <v>0.5767762909177182</v>
      </c>
      <c r="N146" s="88">
        <f t="shared" si="10"/>
        <v>0.4554689264784235</v>
      </c>
      <c r="O146" s="88">
        <f t="shared" si="10"/>
        <v>0.3852115770139566</v>
      </c>
      <c r="P146" s="88">
        <f t="shared" si="10"/>
        <v>0.2259199945946407</v>
      </c>
    </row>
    <row r="147" spans="2:16" ht="12.75" customHeight="1">
      <c r="B147" s="93" t="s">
        <v>11</v>
      </c>
      <c r="C147" s="92">
        <f aca="true" t="shared" si="11" ref="C147:P147">100*SQRT(EXP($M10+$N10*LN(C$143*1000)))</f>
        <v>38.017886486642794</v>
      </c>
      <c r="D147" s="88">
        <f t="shared" si="11"/>
        <v>22.169333727540472</v>
      </c>
      <c r="E147" s="88">
        <f t="shared" si="11"/>
        <v>14.742137426265172</v>
      </c>
      <c r="F147" s="88">
        <f t="shared" si="11"/>
        <v>11.612070698218385</v>
      </c>
      <c r="G147" s="88">
        <f t="shared" si="11"/>
        <v>9.803209179214235</v>
      </c>
      <c r="H147" s="88">
        <f t="shared" si="11"/>
        <v>5.71653597764425</v>
      </c>
      <c r="I147" s="88">
        <f t="shared" si="11"/>
        <v>3.8013753602314653</v>
      </c>
      <c r="J147" s="88">
        <f t="shared" si="11"/>
        <v>2.9942631897345007</v>
      </c>
      <c r="K147" s="88">
        <f t="shared" si="11"/>
        <v>2.5278341089580354</v>
      </c>
      <c r="L147" s="88">
        <f t="shared" si="11"/>
        <v>1.4740534824059675</v>
      </c>
      <c r="M147" s="88">
        <f t="shared" si="11"/>
        <v>0.9802143482687518</v>
      </c>
      <c r="N147" s="88">
        <f t="shared" si="11"/>
        <v>0.7720941666997085</v>
      </c>
      <c r="O147" s="88">
        <f t="shared" si="11"/>
        <v>0.651821782601587</v>
      </c>
      <c r="P147" s="88">
        <f t="shared" si="11"/>
        <v>0.38009621167268004</v>
      </c>
    </row>
    <row r="148" spans="2:16" ht="12.75" customHeight="1">
      <c r="B148" s="93" t="s">
        <v>12</v>
      </c>
      <c r="C148" s="92">
        <f aca="true" t="shared" si="12" ref="C148:P148">100*SQRT(EXP($M11+$N11*LN(C$143*1000)))</f>
        <v>35.76615355877648</v>
      </c>
      <c r="D148" s="88">
        <f t="shared" si="12"/>
        <v>20.876964850067374</v>
      </c>
      <c r="E148" s="88">
        <f t="shared" si="12"/>
        <v>13.893152358740194</v>
      </c>
      <c r="F148" s="88">
        <f t="shared" si="12"/>
        <v>10.948143779097874</v>
      </c>
      <c r="G148" s="88">
        <f t="shared" si="12"/>
        <v>9.245581618275581</v>
      </c>
      <c r="H148" s="88">
        <f t="shared" si="12"/>
        <v>5.396713463916899</v>
      </c>
      <c r="I148" s="88">
        <f t="shared" si="12"/>
        <v>3.5913918967210465</v>
      </c>
      <c r="J148" s="88">
        <f t="shared" si="12"/>
        <v>2.830104632636047</v>
      </c>
      <c r="K148" s="88">
        <f t="shared" si="12"/>
        <v>2.38999084203226</v>
      </c>
      <c r="L148" s="88">
        <f t="shared" si="12"/>
        <v>1.3950550964082291</v>
      </c>
      <c r="M148" s="88">
        <f t="shared" si="12"/>
        <v>0.9283779104113394</v>
      </c>
      <c r="N148" s="88">
        <f t="shared" si="12"/>
        <v>0.7315844944381957</v>
      </c>
      <c r="O148" s="88">
        <f t="shared" si="12"/>
        <v>0.6178146990457741</v>
      </c>
      <c r="P148" s="88">
        <f t="shared" si="12"/>
        <v>0.3606229485828671</v>
      </c>
    </row>
    <row r="149" spans="2:16" ht="12.75" customHeight="1">
      <c r="B149" s="93" t="s">
        <v>13</v>
      </c>
      <c r="C149" s="92">
        <f aca="true" t="shared" si="13" ref="C149:P149">100*SQRT(EXP($M12+$N12*LN(C$143*1000)))</f>
        <v>24.91376765424244</v>
      </c>
      <c r="D149" s="88">
        <f t="shared" si="13"/>
        <v>14.43752922345102</v>
      </c>
      <c r="E149" s="88">
        <f t="shared" si="13"/>
        <v>9.555419169749001</v>
      </c>
      <c r="F149" s="88">
        <f t="shared" si="13"/>
        <v>7.505838776951346</v>
      </c>
      <c r="G149" s="88">
        <f t="shared" si="13"/>
        <v>6.324214766699651</v>
      </c>
      <c r="H149" s="88">
        <f t="shared" si="13"/>
        <v>3.6648826775928742</v>
      </c>
      <c r="I149" s="88">
        <f t="shared" si="13"/>
        <v>2.4255874845586107</v>
      </c>
      <c r="J149" s="88">
        <f t="shared" si="13"/>
        <v>1.9053134430905478</v>
      </c>
      <c r="K149" s="88">
        <f t="shared" si="13"/>
        <v>1.6053650724534758</v>
      </c>
      <c r="L149" s="88">
        <f t="shared" si="13"/>
        <v>0.9303091154062304</v>
      </c>
      <c r="M149" s="88">
        <f t="shared" si="13"/>
        <v>0.6157212510230383</v>
      </c>
      <c r="N149" s="88">
        <f t="shared" si="13"/>
        <v>0.4836527168114909</v>
      </c>
      <c r="O149" s="88">
        <f t="shared" si="13"/>
        <v>0.40751257048129796</v>
      </c>
      <c r="P149" s="88">
        <f t="shared" si="13"/>
        <v>0.2361535487887361</v>
      </c>
    </row>
    <row r="150" spans="2:16" ht="12.75" customHeight="1">
      <c r="B150" s="93" t="s">
        <v>14</v>
      </c>
      <c r="C150" s="92">
        <f aca="true" t="shared" si="14" ref="C150:P150">100*SQRT(EXP($M13+$N13*LN(C$143*1000)))</f>
        <v>35.71185507622491</v>
      </c>
      <c r="D150" s="88">
        <f t="shared" si="14"/>
        <v>21.149826285344336</v>
      </c>
      <c r="E150" s="88">
        <f t="shared" si="14"/>
        <v>14.230018266353763</v>
      </c>
      <c r="F150" s="88">
        <f t="shared" si="14"/>
        <v>11.285807107421341</v>
      </c>
      <c r="G150" s="88">
        <f t="shared" si="14"/>
        <v>9.57423560500252</v>
      </c>
      <c r="H150" s="88">
        <f t="shared" si="14"/>
        <v>5.670201657924282</v>
      </c>
      <c r="I150" s="88">
        <f t="shared" si="14"/>
        <v>3.8150229735968884</v>
      </c>
      <c r="J150" s="88">
        <f t="shared" si="14"/>
        <v>3.025689256646879</v>
      </c>
      <c r="K150" s="88">
        <f t="shared" si="14"/>
        <v>2.5668223402128607</v>
      </c>
      <c r="L150" s="88">
        <f t="shared" si="14"/>
        <v>1.5201631638840605</v>
      </c>
      <c r="M150" s="88">
        <f t="shared" si="14"/>
        <v>1.0227956153426214</v>
      </c>
      <c r="N150" s="88">
        <f t="shared" si="14"/>
        <v>0.8111777377240765</v>
      </c>
      <c r="O150" s="88">
        <f t="shared" si="14"/>
        <v>0.6881569660530716</v>
      </c>
      <c r="P150" s="88">
        <f t="shared" si="14"/>
        <v>0.40755094514150897</v>
      </c>
    </row>
    <row r="151" spans="2:16" ht="12.75" customHeight="1">
      <c r="B151" s="93" t="s">
        <v>15</v>
      </c>
      <c r="C151" s="92">
        <f aca="true" t="shared" si="15" ref="C151:P151">100*SQRT(EXP($M14+$N14*LN(C$143*1000)))</f>
        <v>22.64573849748861</v>
      </c>
      <c r="D151" s="88">
        <f t="shared" si="15"/>
        <v>13.200680535576145</v>
      </c>
      <c r="E151" s="88">
        <f t="shared" si="15"/>
        <v>8.775805806565307</v>
      </c>
      <c r="F151" s="88">
        <f t="shared" si="15"/>
        <v>6.911426650387696</v>
      </c>
      <c r="G151" s="88">
        <f t="shared" si="15"/>
        <v>5.834151303562626</v>
      </c>
      <c r="H151" s="88">
        <f t="shared" si="15"/>
        <v>3.4008503437892434</v>
      </c>
      <c r="I151" s="88">
        <f t="shared" si="15"/>
        <v>2.260883604739296</v>
      </c>
      <c r="J151" s="88">
        <f t="shared" si="15"/>
        <v>1.7805693908506708</v>
      </c>
      <c r="K151" s="88">
        <f t="shared" si="15"/>
        <v>1.5030342877374585</v>
      </c>
      <c r="L151" s="88">
        <f t="shared" si="15"/>
        <v>0.8761505158526759</v>
      </c>
      <c r="M151" s="88">
        <f t="shared" si="15"/>
        <v>0.5824644239911163</v>
      </c>
      <c r="N151" s="88">
        <f t="shared" si="15"/>
        <v>0.45872256424170904</v>
      </c>
      <c r="O151" s="88">
        <f t="shared" si="15"/>
        <v>0.38722205725705483</v>
      </c>
      <c r="P151" s="88">
        <f t="shared" si="15"/>
        <v>0.22571993731826512</v>
      </c>
    </row>
    <row r="152" spans="2:16" ht="12.75" customHeight="1">
      <c r="B152" s="93" t="s">
        <v>156</v>
      </c>
      <c r="C152" s="92">
        <f aca="true" t="shared" si="16" ref="C152:P152">100*SQRT(EXP($M15+$N15*LN(C$143*1000)))</f>
        <v>20.917868275792404</v>
      </c>
      <c r="D152" s="88">
        <f t="shared" si="16"/>
        <v>12.458312736397575</v>
      </c>
      <c r="E152" s="88">
        <f t="shared" si="16"/>
        <v>8.418006877251292</v>
      </c>
      <c r="F152" s="88">
        <f t="shared" si="16"/>
        <v>6.69297862956177</v>
      </c>
      <c r="G152" s="88">
        <f t="shared" si="16"/>
        <v>5.687996543739088</v>
      </c>
      <c r="H152" s="88">
        <f t="shared" si="16"/>
        <v>3.387670237289787</v>
      </c>
      <c r="I152" s="88">
        <f t="shared" si="16"/>
        <v>2.289028374769391</v>
      </c>
      <c r="J152" s="88">
        <f t="shared" si="16"/>
        <v>1.819957885303436</v>
      </c>
      <c r="K152" s="88">
        <f t="shared" si="16"/>
        <v>1.5466826855884412</v>
      </c>
      <c r="L152" s="88">
        <f t="shared" si="16"/>
        <v>0.9211768783978617</v>
      </c>
      <c r="M152" s="88">
        <f t="shared" si="16"/>
        <v>0.6224336683139284</v>
      </c>
      <c r="N152" s="88">
        <f t="shared" si="16"/>
        <v>0.4948838010102872</v>
      </c>
      <c r="O152" s="88">
        <f t="shared" si="16"/>
        <v>0.4205746806460802</v>
      </c>
      <c r="P152" s="88">
        <f t="shared" si="16"/>
        <v>0.2504868484406263</v>
      </c>
    </row>
    <row r="153" spans="2:16" ht="12.75" customHeight="1">
      <c r="B153" s="91" t="s">
        <v>16</v>
      </c>
      <c r="C153" s="92">
        <f aca="true" t="shared" si="17" ref="C153:P153">100*SQRT(EXP($M16+$N16*LN(C$143*1000)))</f>
        <v>8.944236978398234</v>
      </c>
      <c r="D153" s="88">
        <f t="shared" si="17"/>
        <v>5.301792158507297</v>
      </c>
      <c r="E153" s="88">
        <f t="shared" si="17"/>
        <v>3.5695428349861036</v>
      </c>
      <c r="F153" s="88">
        <f t="shared" si="17"/>
        <v>2.832110093759368</v>
      </c>
      <c r="G153" s="88">
        <f t="shared" si="17"/>
        <v>2.4032696246599015</v>
      </c>
      <c r="H153" s="88">
        <f t="shared" si="17"/>
        <v>1.42456378130116</v>
      </c>
      <c r="I153" s="88">
        <f t="shared" si="17"/>
        <v>0.959117461887821</v>
      </c>
      <c r="J153" s="88">
        <f t="shared" si="17"/>
        <v>0.7609731471184142</v>
      </c>
      <c r="K153" s="88">
        <f t="shared" si="17"/>
        <v>0.6457459594107586</v>
      </c>
      <c r="L153" s="88">
        <f t="shared" si="17"/>
        <v>0.38277282592805856</v>
      </c>
      <c r="M153" s="88">
        <f t="shared" si="17"/>
        <v>0.25770983798873964</v>
      </c>
      <c r="N153" s="88">
        <f t="shared" si="17"/>
        <v>0.20446949852384694</v>
      </c>
      <c r="O153" s="88">
        <f t="shared" si="17"/>
        <v>0.17350855676642227</v>
      </c>
      <c r="P153" s="88">
        <f t="shared" si="17"/>
        <v>0.10284905329765483</v>
      </c>
    </row>
    <row r="154" spans="2:16" ht="12.75" customHeight="1">
      <c r="B154" s="93" t="s">
        <v>17</v>
      </c>
      <c r="C154" s="92">
        <f aca="true" t="shared" si="18" ref="C154:P154">100*SQRT(EXP($M17+$N17*LN(C$143*1000)))</f>
        <v>8.944236978398234</v>
      </c>
      <c r="D154" s="88">
        <f t="shared" si="18"/>
        <v>5.301792158507297</v>
      </c>
      <c r="E154" s="88">
        <f t="shared" si="18"/>
        <v>3.5695428349861036</v>
      </c>
      <c r="F154" s="88">
        <f t="shared" si="18"/>
        <v>2.832110093759368</v>
      </c>
      <c r="G154" s="88">
        <f t="shared" si="18"/>
        <v>2.4032696246599015</v>
      </c>
      <c r="H154" s="88">
        <f t="shared" si="18"/>
        <v>1.42456378130116</v>
      </c>
      <c r="I154" s="88">
        <f t="shared" si="18"/>
        <v>0.959117461887821</v>
      </c>
      <c r="J154" s="88">
        <f t="shared" si="18"/>
        <v>0.7609731471184142</v>
      </c>
      <c r="K154" s="88">
        <f t="shared" si="18"/>
        <v>0.6457459594107586</v>
      </c>
      <c r="L154" s="88">
        <f t="shared" si="18"/>
        <v>0.38277282592805856</v>
      </c>
      <c r="M154" s="88">
        <f t="shared" si="18"/>
        <v>0.25770983798873964</v>
      </c>
      <c r="N154" s="88">
        <f t="shared" si="18"/>
        <v>0.20446949852384694</v>
      </c>
      <c r="O154" s="88">
        <f t="shared" si="18"/>
        <v>0.17350855676642227</v>
      </c>
      <c r="P154" s="88">
        <f t="shared" si="18"/>
        <v>0.10284905329765483</v>
      </c>
    </row>
    <row r="155" spans="2:16" ht="12.75" customHeight="1">
      <c r="B155" s="91" t="s">
        <v>18</v>
      </c>
      <c r="C155" s="92">
        <f aca="true" t="shared" si="19" ref="C155:P155">100*SQRT(EXP($M18+$N18*LN(C$143*1000)))</f>
        <v>54.62967083891379</v>
      </c>
      <c r="D155" s="88">
        <f t="shared" si="19"/>
        <v>32.772417869612894</v>
      </c>
      <c r="E155" s="88">
        <f t="shared" si="19"/>
        <v>22.265497772427775</v>
      </c>
      <c r="F155" s="88">
        <f t="shared" si="19"/>
        <v>17.75951903990944</v>
      </c>
      <c r="G155" s="88">
        <f t="shared" si="19"/>
        <v>15.127122845386904</v>
      </c>
      <c r="H155" s="88">
        <f t="shared" si="19"/>
        <v>9.074782685691254</v>
      </c>
      <c r="I155" s="88">
        <f t="shared" si="19"/>
        <v>6.165384393590109</v>
      </c>
      <c r="J155" s="88">
        <f t="shared" si="19"/>
        <v>4.917665108835563</v>
      </c>
      <c r="K155" s="88">
        <f t="shared" si="19"/>
        <v>4.188746555954472</v>
      </c>
      <c r="L155" s="88">
        <f t="shared" si="19"/>
        <v>2.5128350651503077</v>
      </c>
      <c r="M155" s="88">
        <f t="shared" si="19"/>
        <v>1.707213784719252</v>
      </c>
      <c r="N155" s="88">
        <f t="shared" si="19"/>
        <v>1.3617165007854841</v>
      </c>
      <c r="O155" s="88">
        <f t="shared" si="19"/>
        <v>1.1598767253596454</v>
      </c>
      <c r="P155" s="88">
        <f t="shared" si="19"/>
        <v>0.6958117106875895</v>
      </c>
    </row>
    <row r="156" spans="2:16" ht="12.75" customHeight="1">
      <c r="B156" s="93" t="s">
        <v>19</v>
      </c>
      <c r="C156" s="92">
        <f aca="true" t="shared" si="20" ref="C156:P156">100*SQRT(EXP($M19+$N19*LN(C$143*1000)))</f>
        <v>50.92419455509914</v>
      </c>
      <c r="D156" s="88">
        <f t="shared" si="20"/>
        <v>29.672982213499132</v>
      </c>
      <c r="E156" s="88">
        <f t="shared" si="20"/>
        <v>19.720646917835236</v>
      </c>
      <c r="F156" s="88">
        <f t="shared" si="20"/>
        <v>15.528352768208975</v>
      </c>
      <c r="G156" s="88">
        <f t="shared" si="20"/>
        <v>13.10633060269219</v>
      </c>
      <c r="H156" s="88">
        <f t="shared" si="20"/>
        <v>7.636918330384922</v>
      </c>
      <c r="I156" s="88">
        <f t="shared" si="20"/>
        <v>5.0754915313281215</v>
      </c>
      <c r="J156" s="88">
        <f t="shared" si="20"/>
        <v>3.9965232022506005</v>
      </c>
      <c r="K156" s="88">
        <f t="shared" si="20"/>
        <v>3.3731687534342267</v>
      </c>
      <c r="L156" s="88">
        <f t="shared" si="20"/>
        <v>1.9655092691841587</v>
      </c>
      <c r="M156" s="88">
        <f t="shared" si="20"/>
        <v>1.3062763301788927</v>
      </c>
      <c r="N156" s="88">
        <f t="shared" si="20"/>
        <v>1.0285828731832438</v>
      </c>
      <c r="O156" s="88">
        <f t="shared" si="20"/>
        <v>0.8681504979591914</v>
      </c>
      <c r="P156" s="88">
        <f t="shared" si="20"/>
        <v>0.505861987796605</v>
      </c>
    </row>
    <row r="157" spans="2:16" ht="12.75" customHeight="1">
      <c r="B157" s="93" t="s">
        <v>20</v>
      </c>
      <c r="C157" s="92">
        <f aca="true" t="shared" si="21" ref="C157:P157">100*SQRT(EXP($M20+$N20*LN(C$143*1000)))</f>
        <v>39.49783536417495</v>
      </c>
      <c r="D157" s="88">
        <f t="shared" si="21"/>
        <v>22.861161796347492</v>
      </c>
      <c r="E157" s="88">
        <f t="shared" si="21"/>
        <v>15.116644376114266</v>
      </c>
      <c r="F157" s="88">
        <f t="shared" si="21"/>
        <v>11.867822320858036</v>
      </c>
      <c r="G157" s="88">
        <f t="shared" si="21"/>
        <v>9.99568347529986</v>
      </c>
      <c r="H157" s="88">
        <f t="shared" si="21"/>
        <v>5.785454698643347</v>
      </c>
      <c r="I157" s="88">
        <f t="shared" si="21"/>
        <v>3.825556286797449</v>
      </c>
      <c r="J157" s="88">
        <f t="shared" si="21"/>
        <v>3.003379662876208</v>
      </c>
      <c r="K157" s="88">
        <f t="shared" si="21"/>
        <v>2.529599083523595</v>
      </c>
      <c r="L157" s="88">
        <f t="shared" si="21"/>
        <v>1.4641200813950797</v>
      </c>
      <c r="M157" s="88">
        <f t="shared" si="21"/>
        <v>0.9681302635246207</v>
      </c>
      <c r="N157" s="88">
        <f t="shared" si="21"/>
        <v>0.7600627272220759</v>
      </c>
      <c r="O157" s="88">
        <f t="shared" si="21"/>
        <v>0.6401634804839044</v>
      </c>
      <c r="P157" s="88">
        <f t="shared" si="21"/>
        <v>0.3705236190419064</v>
      </c>
    </row>
    <row r="158" spans="2:16" ht="12.75" customHeight="1">
      <c r="B158" s="93" t="s">
        <v>21</v>
      </c>
      <c r="C158" s="92">
        <f aca="true" t="shared" si="22" ref="C158:P158">100*SQRT(EXP($M21+$N21*LN(C$143*1000)))</f>
        <v>21.193676775228713</v>
      </c>
      <c r="D158" s="88">
        <f t="shared" si="22"/>
        <v>12.316340517891346</v>
      </c>
      <c r="E158" s="88">
        <f t="shared" si="22"/>
        <v>8.168887161859631</v>
      </c>
      <c r="F158" s="88">
        <f t="shared" si="22"/>
        <v>6.424703525551316</v>
      </c>
      <c r="G158" s="88">
        <f t="shared" si="22"/>
        <v>5.4180636988932465</v>
      </c>
      <c r="H158" s="88">
        <f t="shared" si="22"/>
        <v>3.1486144745394262</v>
      </c>
      <c r="I158" s="88">
        <f t="shared" si="22"/>
        <v>2.0883375481010273</v>
      </c>
      <c r="J158" s="88">
        <f t="shared" si="22"/>
        <v>1.6424452121788784</v>
      </c>
      <c r="K158" s="88">
        <f t="shared" si="22"/>
        <v>1.3851024792251043</v>
      </c>
      <c r="L158" s="88">
        <f t="shared" si="22"/>
        <v>0.8049284683935077</v>
      </c>
      <c r="M158" s="88">
        <f t="shared" si="22"/>
        <v>0.5338736633761754</v>
      </c>
      <c r="N158" s="88">
        <f t="shared" si="22"/>
        <v>0.4198833867244988</v>
      </c>
      <c r="O158" s="88">
        <f t="shared" si="22"/>
        <v>0.3540949284792324</v>
      </c>
      <c r="P158" s="88">
        <f t="shared" si="22"/>
        <v>0.2057761737645234</v>
      </c>
    </row>
    <row r="159" spans="2:16" ht="12.75" customHeight="1">
      <c r="B159" s="93" t="s">
        <v>22</v>
      </c>
      <c r="C159" s="92">
        <f aca="true" t="shared" si="23" ref="C159:P159">100*SQRT(EXP($M22+$N22*LN(C$143*1000)))</f>
        <v>61.88412224052372</v>
      </c>
      <c r="D159" s="88">
        <f t="shared" si="23"/>
        <v>36.18731578968743</v>
      </c>
      <c r="E159" s="88">
        <f t="shared" si="23"/>
        <v>24.11467303582891</v>
      </c>
      <c r="F159" s="88">
        <f t="shared" si="23"/>
        <v>19.018099594525367</v>
      </c>
      <c r="G159" s="88">
        <f t="shared" si="23"/>
        <v>16.06964879640655</v>
      </c>
      <c r="H159" s="88">
        <f t="shared" si="23"/>
        <v>9.396876526175214</v>
      </c>
      <c r="I159" s="88">
        <f t="shared" si="23"/>
        <v>6.261934604482267</v>
      </c>
      <c r="J159" s="88">
        <f t="shared" si="23"/>
        <v>4.938491008586674</v>
      </c>
      <c r="K159" s="88">
        <f t="shared" si="23"/>
        <v>4.172857319300413</v>
      </c>
      <c r="L159" s="88">
        <f t="shared" si="23"/>
        <v>2.44011711068514</v>
      </c>
      <c r="M159" s="88">
        <f t="shared" si="23"/>
        <v>1.626056672323636</v>
      </c>
      <c r="N159" s="88">
        <f t="shared" si="23"/>
        <v>1.2823938228250757</v>
      </c>
      <c r="O159" s="88">
        <f t="shared" si="23"/>
        <v>1.0835792634828965</v>
      </c>
      <c r="P159" s="88">
        <f t="shared" si="23"/>
        <v>0.633633047882762</v>
      </c>
    </row>
    <row r="160" spans="2:16" ht="12.75" customHeight="1">
      <c r="B160" s="93" t="s">
        <v>23</v>
      </c>
      <c r="C160" s="92">
        <f aca="true" t="shared" si="24" ref="C160:P160">100*SQRT(EXP($M23+$N23*LN(C$143*1000)))</f>
        <v>52.770172238514235</v>
      </c>
      <c r="D160" s="88">
        <f t="shared" si="24"/>
        <v>30.93688732612916</v>
      </c>
      <c r="E160" s="88">
        <f t="shared" si="24"/>
        <v>20.655800892351316</v>
      </c>
      <c r="F160" s="88">
        <f t="shared" si="24"/>
        <v>16.308701722945994</v>
      </c>
      <c r="G160" s="88">
        <f t="shared" si="24"/>
        <v>13.7913716401619</v>
      </c>
      <c r="H160" s="88">
        <f t="shared" si="24"/>
        <v>8.08528932928256</v>
      </c>
      <c r="I160" s="88">
        <f t="shared" si="24"/>
        <v>5.398349380858981</v>
      </c>
      <c r="J160" s="88">
        <f t="shared" si="24"/>
        <v>4.262244311295611</v>
      </c>
      <c r="K160" s="88">
        <f t="shared" si="24"/>
        <v>3.6043454786801576</v>
      </c>
      <c r="L160" s="88">
        <f t="shared" si="24"/>
        <v>2.113073071931113</v>
      </c>
      <c r="M160" s="88">
        <f t="shared" si="24"/>
        <v>1.4108470637229875</v>
      </c>
      <c r="N160" s="88">
        <f t="shared" si="24"/>
        <v>1.1139284338992852</v>
      </c>
      <c r="O160" s="88">
        <f t="shared" si="24"/>
        <v>0.9419879812280649</v>
      </c>
      <c r="P160" s="88">
        <f t="shared" si="24"/>
        <v>0.5522471275269242</v>
      </c>
    </row>
    <row r="161" spans="2:16" ht="12.75" customHeight="1">
      <c r="B161" s="93" t="s">
        <v>24</v>
      </c>
      <c r="C161" s="92">
        <f aca="true" t="shared" si="25" ref="C161:P161">100*SQRT(EXP($M24+$N24*LN(C$143*1000)))</f>
        <v>61.918012958244574</v>
      </c>
      <c r="D161" s="88">
        <f t="shared" si="25"/>
        <v>35.653584773293176</v>
      </c>
      <c r="E161" s="88">
        <f t="shared" si="25"/>
        <v>23.483709885790088</v>
      </c>
      <c r="F161" s="88">
        <f t="shared" si="25"/>
        <v>18.394655407621517</v>
      </c>
      <c r="G161" s="88">
        <f t="shared" si="25"/>
        <v>15.46785922107482</v>
      </c>
      <c r="H161" s="88">
        <f t="shared" si="25"/>
        <v>8.906691343145305</v>
      </c>
      <c r="I161" s="88">
        <f t="shared" si="25"/>
        <v>5.86651123231172</v>
      </c>
      <c r="J161" s="88">
        <f t="shared" si="25"/>
        <v>4.595204637092397</v>
      </c>
      <c r="K161" s="88">
        <f t="shared" si="25"/>
        <v>3.864055990368019</v>
      </c>
      <c r="L161" s="88">
        <f t="shared" si="25"/>
        <v>2.2249978841253086</v>
      </c>
      <c r="M161" s="88">
        <f t="shared" si="25"/>
        <v>1.4655245787917262</v>
      </c>
      <c r="N161" s="88">
        <f t="shared" si="25"/>
        <v>1.147937006093978</v>
      </c>
      <c r="O161" s="88">
        <f t="shared" si="25"/>
        <v>0.965287340885268</v>
      </c>
      <c r="P161" s="88">
        <f t="shared" si="25"/>
        <v>0.5558310480998244</v>
      </c>
    </row>
    <row r="162" spans="2:16" ht="12.75" customHeight="1">
      <c r="B162" s="93" t="s">
        <v>25</v>
      </c>
      <c r="C162" s="92">
        <f aca="true" t="shared" si="26" ref="C162:P162">100*SQRT(EXP($M25+$N25*LN(C$143*1000)))</f>
        <v>40.94745908311159</v>
      </c>
      <c r="D162" s="88">
        <f t="shared" si="26"/>
        <v>23.829609039756768</v>
      </c>
      <c r="E162" s="88">
        <f t="shared" si="26"/>
        <v>15.822060374673727</v>
      </c>
      <c r="F162" s="88">
        <f t="shared" si="26"/>
        <v>12.451600754587233</v>
      </c>
      <c r="G162" s="88">
        <f t="shared" si="26"/>
        <v>10.505316897233325</v>
      </c>
      <c r="H162" s="88">
        <f t="shared" si="26"/>
        <v>6.113629517077178</v>
      </c>
      <c r="I162" s="88">
        <f t="shared" si="26"/>
        <v>4.05924474741487</v>
      </c>
      <c r="J162" s="88">
        <f t="shared" si="26"/>
        <v>3.194533060995699</v>
      </c>
      <c r="K162" s="88">
        <f t="shared" si="26"/>
        <v>2.695202231896579</v>
      </c>
      <c r="L162" s="88">
        <f t="shared" si="26"/>
        <v>1.5684884216824249</v>
      </c>
      <c r="M162" s="88">
        <f t="shared" si="26"/>
        <v>1.0414236533814882</v>
      </c>
      <c r="N162" s="88">
        <f t="shared" si="26"/>
        <v>0.8195766696129383</v>
      </c>
      <c r="O162" s="88">
        <f t="shared" si="26"/>
        <v>0.6914703422924227</v>
      </c>
      <c r="P162" s="88">
        <f t="shared" si="26"/>
        <v>0.40240513791028315</v>
      </c>
    </row>
    <row r="163" spans="2:16" ht="12.75" customHeight="1">
      <c r="B163" s="93" t="s">
        <v>26</v>
      </c>
      <c r="C163" s="92">
        <f aca="true" t="shared" si="27" ref="C163:P163">100*SQRT(EXP($M26+$N26*LN(C$143*1000)))</f>
        <v>33.738481278363196</v>
      </c>
      <c r="D163" s="88">
        <f t="shared" si="27"/>
        <v>19.838384410022794</v>
      </c>
      <c r="E163" s="88">
        <f t="shared" si="27"/>
        <v>13.275460359450062</v>
      </c>
      <c r="F163" s="88">
        <f t="shared" si="27"/>
        <v>10.495399062620123</v>
      </c>
      <c r="G163" s="88">
        <f t="shared" si="27"/>
        <v>8.883679442479734</v>
      </c>
      <c r="H163" s="88">
        <f t="shared" si="27"/>
        <v>5.223644962002277</v>
      </c>
      <c r="I163" s="88">
        <f t="shared" si="27"/>
        <v>3.4955614424865646</v>
      </c>
      <c r="J163" s="88">
        <f t="shared" si="27"/>
        <v>2.7635435076034014</v>
      </c>
      <c r="K163" s="88">
        <f t="shared" si="27"/>
        <v>2.339161617430276</v>
      </c>
      <c r="L163" s="88">
        <f t="shared" si="27"/>
        <v>1.3754379452021344</v>
      </c>
      <c r="M163" s="88">
        <f t="shared" si="27"/>
        <v>0.920416276901522</v>
      </c>
      <c r="N163" s="88">
        <f t="shared" si="27"/>
        <v>0.7276686358327314</v>
      </c>
      <c r="O163" s="88">
        <f t="shared" si="27"/>
        <v>0.615924641122766</v>
      </c>
      <c r="P163" s="88">
        <f t="shared" si="27"/>
        <v>0.36216656278582676</v>
      </c>
    </row>
    <row r="164" spans="2:16" ht="12.75" customHeight="1">
      <c r="B164" s="93" t="s">
        <v>27</v>
      </c>
      <c r="C164" s="92">
        <f aca="true" t="shared" si="28" ref="C164:P164">100*SQRT(EXP($M27+$N27*LN(C$143*1000)))</f>
        <v>32.56122956443355</v>
      </c>
      <c r="D164" s="88">
        <f t="shared" si="28"/>
        <v>19.102872475838765</v>
      </c>
      <c r="E164" s="88">
        <f t="shared" si="28"/>
        <v>12.761403370479208</v>
      </c>
      <c r="F164" s="88">
        <f t="shared" si="28"/>
        <v>10.078893721341098</v>
      </c>
      <c r="G164" s="88">
        <f t="shared" si="28"/>
        <v>8.525074759832828</v>
      </c>
      <c r="H164" s="88">
        <f t="shared" si="28"/>
        <v>5.0014516700549345</v>
      </c>
      <c r="I164" s="88">
        <f t="shared" si="28"/>
        <v>3.3411489439744884</v>
      </c>
      <c r="J164" s="88">
        <f t="shared" si="28"/>
        <v>2.63882303034085</v>
      </c>
      <c r="K164" s="88">
        <f t="shared" si="28"/>
        <v>2.2320072255540184</v>
      </c>
      <c r="L164" s="88">
        <f t="shared" si="28"/>
        <v>1.3094637384787868</v>
      </c>
      <c r="M164" s="88">
        <f t="shared" si="28"/>
        <v>0.8747687022922337</v>
      </c>
      <c r="N164" s="88">
        <f t="shared" si="28"/>
        <v>0.6908880258071335</v>
      </c>
      <c r="O164" s="88">
        <f t="shared" si="28"/>
        <v>0.5843768407050357</v>
      </c>
      <c r="P164" s="88">
        <f t="shared" si="28"/>
        <v>0.3428395185056342</v>
      </c>
    </row>
    <row r="165" spans="2:16" ht="12.75" customHeight="1">
      <c r="B165" s="93" t="s">
        <v>28</v>
      </c>
      <c r="C165" s="92">
        <f aca="true" t="shared" si="29" ref="C165:P165">100*SQRT(EXP($M28+$N28*LN(C$143*1000)))</f>
        <v>26.014556732179056</v>
      </c>
      <c r="D165" s="88">
        <f t="shared" si="29"/>
        <v>14.987494260985331</v>
      </c>
      <c r="E165" s="88">
        <f t="shared" si="29"/>
        <v>9.875607140656482</v>
      </c>
      <c r="F165" s="88">
        <f t="shared" si="29"/>
        <v>7.737291197659315</v>
      </c>
      <c r="G165" s="88">
        <f t="shared" si="29"/>
        <v>6.507266304712732</v>
      </c>
      <c r="H165" s="88">
        <f t="shared" si="29"/>
        <v>3.748963220885763</v>
      </c>
      <c r="I165" s="88">
        <f t="shared" si="29"/>
        <v>2.470278707669972</v>
      </c>
      <c r="J165" s="88">
        <f t="shared" si="29"/>
        <v>1.9354015837602003</v>
      </c>
      <c r="K165" s="88">
        <f t="shared" si="29"/>
        <v>1.6277238623124857</v>
      </c>
      <c r="L165" s="88">
        <f t="shared" si="29"/>
        <v>0.9377635104849175</v>
      </c>
      <c r="M165" s="88">
        <f t="shared" si="29"/>
        <v>0.6179140995236045</v>
      </c>
      <c r="N165" s="88">
        <f t="shared" si="29"/>
        <v>0.48412024243764584</v>
      </c>
      <c r="O165" s="88">
        <f t="shared" si="29"/>
        <v>0.4071579136115342</v>
      </c>
      <c r="P165" s="88">
        <f t="shared" si="29"/>
        <v>0.23457162681612526</v>
      </c>
    </row>
    <row r="166" spans="2:16" ht="12.75" customHeight="1">
      <c r="B166" s="93" t="s">
        <v>29</v>
      </c>
      <c r="C166" s="92">
        <f aca="true" t="shared" si="30" ref="C166:P166">100*SQRT(EXP($M29+$N29*LN(C$143*1000)))</f>
        <v>23.565009182272203</v>
      </c>
      <c r="D166" s="88">
        <f t="shared" si="30"/>
        <v>13.467694723826085</v>
      </c>
      <c r="E166" s="88">
        <f t="shared" si="30"/>
        <v>8.820440271315222</v>
      </c>
      <c r="F166" s="88">
        <f t="shared" si="30"/>
        <v>6.886085342980645</v>
      </c>
      <c r="G166" s="88">
        <f t="shared" si="30"/>
        <v>5.776799086647025</v>
      </c>
      <c r="H166" s="88">
        <f t="shared" si="30"/>
        <v>3.3015122539552424</v>
      </c>
      <c r="I166" s="88">
        <f t="shared" si="30"/>
        <v>2.1622699532614966</v>
      </c>
      <c r="J166" s="88">
        <f t="shared" si="30"/>
        <v>1.6880762155539482</v>
      </c>
      <c r="K166" s="88">
        <f t="shared" si="30"/>
        <v>1.4161423587558364</v>
      </c>
      <c r="L166" s="88">
        <f t="shared" si="30"/>
        <v>0.8093429043749532</v>
      </c>
      <c r="M166" s="88">
        <f t="shared" si="30"/>
        <v>0.5300655304001419</v>
      </c>
      <c r="N166" s="88">
        <f t="shared" si="30"/>
        <v>0.41382021389317875</v>
      </c>
      <c r="O166" s="88">
        <f t="shared" si="30"/>
        <v>0.34715750888725405</v>
      </c>
      <c r="P166" s="88">
        <f t="shared" si="30"/>
        <v>0.19840481769448065</v>
      </c>
    </row>
    <row r="167" spans="2:16" ht="12.75" customHeight="1">
      <c r="B167" s="93" t="s">
        <v>153</v>
      </c>
      <c r="C167" s="92">
        <f aca="true" t="shared" si="31" ref="C167:P167">100*SQRT(EXP($M30+$N30*LN(C$143*1000)))</f>
        <v>51.3812350669697</v>
      </c>
      <c r="D167" s="88">
        <f t="shared" si="31"/>
        <v>29.87658542676721</v>
      </c>
      <c r="E167" s="88">
        <f t="shared" si="31"/>
        <v>19.824492349700083</v>
      </c>
      <c r="F167" s="88">
        <f t="shared" si="31"/>
        <v>15.595645564675515</v>
      </c>
      <c r="G167" s="88">
        <f t="shared" si="31"/>
        <v>13.15446498685919</v>
      </c>
      <c r="H167" s="88">
        <f t="shared" si="31"/>
        <v>7.64891105500037</v>
      </c>
      <c r="I167" s="88">
        <f t="shared" si="31"/>
        <v>5.075405255566346</v>
      </c>
      <c r="J167" s="88">
        <f t="shared" si="31"/>
        <v>3.9927489726667105</v>
      </c>
      <c r="K167" s="88">
        <f t="shared" si="31"/>
        <v>3.3677654666137626</v>
      </c>
      <c r="L167" s="88">
        <f t="shared" si="31"/>
        <v>1.958250566173802</v>
      </c>
      <c r="M167" s="88">
        <f t="shared" si="31"/>
        <v>1.2993895658881869</v>
      </c>
      <c r="N167" s="88">
        <f t="shared" si="31"/>
        <v>1.022211250737844</v>
      </c>
      <c r="O167" s="88">
        <f t="shared" si="31"/>
        <v>0.8622049052885291</v>
      </c>
      <c r="P167" s="88">
        <f t="shared" si="31"/>
        <v>0.5013452571674378</v>
      </c>
    </row>
    <row r="168" spans="2:16" ht="12.75" customHeight="1">
      <c r="B168" s="91" t="s">
        <v>30</v>
      </c>
      <c r="C168" s="92">
        <f aca="true" t="shared" si="32" ref="C168:P168">100*SQRT(EXP($M31+$N31*LN(C$143*1000)))</f>
        <v>23.519993567163283</v>
      </c>
      <c r="D168" s="88">
        <f t="shared" si="32"/>
        <v>13.926594210839738</v>
      </c>
      <c r="E168" s="88">
        <f t="shared" si="32"/>
        <v>9.368671473397294</v>
      </c>
      <c r="F168" s="88">
        <f t="shared" si="32"/>
        <v>7.4296237868594615</v>
      </c>
      <c r="G168" s="88">
        <f t="shared" si="32"/>
        <v>6.302474520879707</v>
      </c>
      <c r="H168" s="88">
        <f t="shared" si="32"/>
        <v>3.731803961842427</v>
      </c>
      <c r="I168" s="88">
        <f t="shared" si="32"/>
        <v>2.510451930480713</v>
      </c>
      <c r="J168" s="88">
        <f t="shared" si="32"/>
        <v>1.990860009493239</v>
      </c>
      <c r="K168" s="88">
        <f t="shared" si="32"/>
        <v>1.6888263584303613</v>
      </c>
      <c r="L168" s="88">
        <f t="shared" si="32"/>
        <v>0.999983240610491</v>
      </c>
      <c r="M168" s="88">
        <f t="shared" si="32"/>
        <v>0.6727067880595624</v>
      </c>
      <c r="N168" s="88">
        <f t="shared" si="32"/>
        <v>0.5334756767105184</v>
      </c>
      <c r="O168" s="88">
        <f t="shared" si="32"/>
        <v>0.45254200702917796</v>
      </c>
      <c r="P168" s="88">
        <f t="shared" si="32"/>
        <v>0.2679579344806118</v>
      </c>
    </row>
    <row r="169" spans="2:16" ht="12.75" customHeight="1">
      <c r="B169" s="93" t="s">
        <v>31</v>
      </c>
      <c r="C169" s="92">
        <f aca="true" t="shared" si="33" ref="C169:P169">100*SQRT(EXP($M32+$N32*LN(C$143*1000)))</f>
        <v>22.372147262354684</v>
      </c>
      <c r="D169" s="88">
        <f t="shared" si="33"/>
        <v>13.164280383076477</v>
      </c>
      <c r="E169" s="88">
        <f t="shared" si="33"/>
        <v>8.814017765018022</v>
      </c>
      <c r="F169" s="88">
        <f t="shared" si="33"/>
        <v>6.97043499657185</v>
      </c>
      <c r="G169" s="88">
        <f t="shared" si="33"/>
        <v>5.901341121685994</v>
      </c>
      <c r="H169" s="88">
        <f t="shared" si="33"/>
        <v>3.4724833629526546</v>
      </c>
      <c r="I169" s="88">
        <f t="shared" si="33"/>
        <v>2.3249679556461693</v>
      </c>
      <c r="J169" s="88">
        <f t="shared" si="33"/>
        <v>1.8386663648744095</v>
      </c>
      <c r="K169" s="88">
        <f t="shared" si="33"/>
        <v>1.5566600123852696</v>
      </c>
      <c r="L169" s="88">
        <f t="shared" si="33"/>
        <v>0.9159741630453655</v>
      </c>
      <c r="M169" s="88">
        <f t="shared" si="33"/>
        <v>0.6132817222396952</v>
      </c>
      <c r="N169" s="88">
        <f t="shared" si="33"/>
        <v>0.4850047382958366</v>
      </c>
      <c r="O169" s="88">
        <f t="shared" si="33"/>
        <v>0.4106168994797933</v>
      </c>
      <c r="P169" s="88">
        <f t="shared" si="33"/>
        <v>0.24161632459291216</v>
      </c>
    </row>
    <row r="170" spans="2:16" ht="12.75" customHeight="1">
      <c r="B170" s="93" t="s">
        <v>32</v>
      </c>
      <c r="C170" s="92">
        <f aca="true" t="shared" si="34" ref="C170:P170">100*SQRT(EXP($M33+$N33*LN(C$143*1000)))</f>
        <v>22.220336104347272</v>
      </c>
      <c r="D170" s="88">
        <f t="shared" si="34"/>
        <v>13.229850006382964</v>
      </c>
      <c r="E170" s="88">
        <f t="shared" si="34"/>
        <v>8.937189098296578</v>
      </c>
      <c r="F170" s="88">
        <f t="shared" si="34"/>
        <v>7.104773887224381</v>
      </c>
      <c r="G170" s="88">
        <f t="shared" si="34"/>
        <v>6.037358620103406</v>
      </c>
      <c r="H170" s="88">
        <f t="shared" si="34"/>
        <v>3.594605797303159</v>
      </c>
      <c r="I170" s="88">
        <f t="shared" si="34"/>
        <v>2.4282718042027613</v>
      </c>
      <c r="J170" s="88">
        <f t="shared" si="34"/>
        <v>1.9303968972606025</v>
      </c>
      <c r="K170" s="88">
        <f t="shared" si="34"/>
        <v>1.6403756872339015</v>
      </c>
      <c r="L170" s="88">
        <f t="shared" si="34"/>
        <v>0.9766694884500894</v>
      </c>
      <c r="M170" s="88">
        <f t="shared" si="34"/>
        <v>0.6597716452267973</v>
      </c>
      <c r="N170" s="88">
        <f t="shared" si="34"/>
        <v>0.5244969424930092</v>
      </c>
      <c r="O170" s="88">
        <f t="shared" si="34"/>
        <v>0.44569696196413927</v>
      </c>
      <c r="P170" s="88">
        <f t="shared" si="34"/>
        <v>0.2653652009310752</v>
      </c>
    </row>
    <row r="171" spans="2:16" ht="12.75" customHeight="1">
      <c r="B171" s="93" t="s">
        <v>33</v>
      </c>
      <c r="C171" s="92">
        <f aca="true" t="shared" si="35" ref="C171:P171">100*SQRT(EXP($M34+$N34*LN(C$143*1000)))</f>
        <v>58.10975329561402</v>
      </c>
      <c r="D171" s="88">
        <f t="shared" si="35"/>
        <v>34.63010712356436</v>
      </c>
      <c r="E171" s="88">
        <f t="shared" si="35"/>
        <v>23.410076522620127</v>
      </c>
      <c r="F171" s="88">
        <f t="shared" si="35"/>
        <v>18.617843448146218</v>
      </c>
      <c r="G171" s="88">
        <f t="shared" si="35"/>
        <v>15.825295626129238</v>
      </c>
      <c r="H171" s="88">
        <f t="shared" si="35"/>
        <v>9.430975898434834</v>
      </c>
      <c r="I171" s="88">
        <f t="shared" si="35"/>
        <v>6.375373505995138</v>
      </c>
      <c r="J171" s="88">
        <f t="shared" si="35"/>
        <v>5.0702826940094</v>
      </c>
      <c r="K171" s="88">
        <f t="shared" si="35"/>
        <v>4.309775338063394</v>
      </c>
      <c r="L171" s="88">
        <f t="shared" si="35"/>
        <v>2.568380920090673</v>
      </c>
      <c r="M171" s="88">
        <f t="shared" si="35"/>
        <v>1.7362347065235306</v>
      </c>
      <c r="N171" s="88">
        <f t="shared" si="35"/>
        <v>1.3808133401041633</v>
      </c>
      <c r="O171" s="88">
        <f t="shared" si="35"/>
        <v>1.1737008839134442</v>
      </c>
      <c r="P171" s="88">
        <f t="shared" si="35"/>
        <v>0.6994589554385969</v>
      </c>
    </row>
    <row r="172" spans="2:16" ht="12.75" customHeight="1">
      <c r="B172" s="93" t="s">
        <v>34</v>
      </c>
      <c r="C172" s="92">
        <f aca="true" t="shared" si="36" ref="C172:P172">100*SQRT(EXP($M35+$N35*LN(C$143*1000)))</f>
        <v>54.37005193468271</v>
      </c>
      <c r="D172" s="88">
        <f t="shared" si="36"/>
        <v>31.919637713020897</v>
      </c>
      <c r="E172" s="88">
        <f t="shared" si="36"/>
        <v>21.334619449785873</v>
      </c>
      <c r="F172" s="88">
        <f t="shared" si="36"/>
        <v>16.855134643097255</v>
      </c>
      <c r="G172" s="88">
        <f t="shared" si="36"/>
        <v>14.259747906897676</v>
      </c>
      <c r="H172" s="88">
        <f t="shared" si="36"/>
        <v>8.371630536862362</v>
      </c>
      <c r="I172" s="88">
        <f t="shared" si="36"/>
        <v>5.595475527759738</v>
      </c>
      <c r="J172" s="88">
        <f t="shared" si="36"/>
        <v>4.4206316233820875</v>
      </c>
      <c r="K172" s="88">
        <f t="shared" si="36"/>
        <v>3.7399340837959</v>
      </c>
      <c r="L172" s="88">
        <f t="shared" si="36"/>
        <v>2.195645153489231</v>
      </c>
      <c r="M172" s="88">
        <f t="shared" si="36"/>
        <v>1.4675371386609075</v>
      </c>
      <c r="N172" s="88">
        <f t="shared" si="36"/>
        <v>1.1594083561740542</v>
      </c>
      <c r="O172" s="88">
        <f t="shared" si="36"/>
        <v>0.9808803803868421</v>
      </c>
      <c r="P172" s="88">
        <f t="shared" si="36"/>
        <v>0.5758564736956936</v>
      </c>
    </row>
    <row r="173" spans="2:16" ht="12.75" customHeight="1">
      <c r="B173" s="93" t="s">
        <v>35</v>
      </c>
      <c r="C173" s="92">
        <f aca="true" t="shared" si="37" ref="C173:P173">100*SQRT(EXP($M36+$N36*LN(C$143*1000)))</f>
        <v>51.82604657961867</v>
      </c>
      <c r="D173" s="88">
        <f t="shared" si="37"/>
        <v>30.768958392169093</v>
      </c>
      <c r="E173" s="88">
        <f t="shared" si="37"/>
        <v>20.740590302354676</v>
      </c>
      <c r="F173" s="88">
        <f t="shared" si="37"/>
        <v>16.467281221637435</v>
      </c>
      <c r="G173" s="88">
        <f t="shared" si="37"/>
        <v>13.980716558790322</v>
      </c>
      <c r="H173" s="88">
        <f t="shared" si="37"/>
        <v>8.300306785493845</v>
      </c>
      <c r="I173" s="88">
        <f t="shared" si="37"/>
        <v>5.595030557342386</v>
      </c>
      <c r="J173" s="88">
        <f t="shared" si="37"/>
        <v>4.4422526209850375</v>
      </c>
      <c r="K173" s="88">
        <f t="shared" si="37"/>
        <v>3.771471072889084</v>
      </c>
      <c r="L173" s="88">
        <f t="shared" si="37"/>
        <v>2.2391103350072945</v>
      </c>
      <c r="M173" s="88">
        <f t="shared" si="37"/>
        <v>1.5093286392162653</v>
      </c>
      <c r="N173" s="88">
        <f t="shared" si="37"/>
        <v>1.1983525442390053</v>
      </c>
      <c r="O173" s="88">
        <f t="shared" si="37"/>
        <v>1.0174009317638202</v>
      </c>
      <c r="P173" s="88">
        <f t="shared" si="37"/>
        <v>0.6040276849885348</v>
      </c>
    </row>
    <row r="174" spans="2:16" ht="12.75" customHeight="1">
      <c r="B174" s="93" t="s">
        <v>36</v>
      </c>
      <c r="C174" s="92">
        <f aca="true" t="shared" si="38" ref="C174:P174">100*SQRT(EXP($M37+$N37*LN(C$143*1000)))</f>
        <v>21.933766280391158</v>
      </c>
      <c r="D174" s="88">
        <f t="shared" si="38"/>
        <v>13.033221902155976</v>
      </c>
      <c r="E174" s="88">
        <f t="shared" si="38"/>
        <v>8.791094033904967</v>
      </c>
      <c r="F174" s="88">
        <f t="shared" si="38"/>
        <v>6.982471194570028</v>
      </c>
      <c r="G174" s="88">
        <f t="shared" si="38"/>
        <v>5.929718291696948</v>
      </c>
      <c r="H174" s="88">
        <f t="shared" si="38"/>
        <v>3.523486724760582</v>
      </c>
      <c r="I174" s="88">
        <f t="shared" si="38"/>
        <v>2.376642042706428</v>
      </c>
      <c r="J174" s="88">
        <f t="shared" si="38"/>
        <v>1.8876870772852334</v>
      </c>
      <c r="K174" s="88">
        <f t="shared" si="38"/>
        <v>1.6030789500260119</v>
      </c>
      <c r="L174" s="88">
        <f t="shared" si="38"/>
        <v>0.9525625200557953</v>
      </c>
      <c r="M174" s="88">
        <f t="shared" si="38"/>
        <v>0.6425170038422149</v>
      </c>
      <c r="N174" s="88">
        <f t="shared" si="38"/>
        <v>0.5103297102780366</v>
      </c>
      <c r="O174" s="88">
        <f t="shared" si="38"/>
        <v>0.43338688173684925</v>
      </c>
      <c r="P174" s="88">
        <f t="shared" si="38"/>
        <v>0.2575220017826805</v>
      </c>
    </row>
    <row r="175" spans="2:16" ht="12.75" customHeight="1">
      <c r="B175" s="93" t="s">
        <v>37</v>
      </c>
      <c r="C175" s="92">
        <f aca="true" t="shared" si="39" ref="C175:P175">100*SQRT(EXP($M38+$N38*LN(C$143*1000)))</f>
        <v>53.75082254492297</v>
      </c>
      <c r="D175" s="88">
        <f t="shared" si="39"/>
        <v>31.85304999293011</v>
      </c>
      <c r="E175" s="88">
        <f t="shared" si="39"/>
        <v>21.44149528768517</v>
      </c>
      <c r="F175" s="88">
        <f t="shared" si="39"/>
        <v>17.009924330096357</v>
      </c>
      <c r="G175" s="88">
        <f t="shared" si="39"/>
        <v>14.433083182736539</v>
      </c>
      <c r="H175" s="88">
        <f t="shared" si="39"/>
        <v>8.553129020259998</v>
      </c>
      <c r="I175" s="88">
        <f t="shared" si="39"/>
        <v>5.757435335817846</v>
      </c>
      <c r="J175" s="88">
        <f t="shared" si="39"/>
        <v>4.5674771317806435</v>
      </c>
      <c r="K175" s="88">
        <f t="shared" si="39"/>
        <v>3.875547950651201</v>
      </c>
      <c r="L175" s="88">
        <f t="shared" si="39"/>
        <v>2.2966722512742432</v>
      </c>
      <c r="M175" s="88">
        <f t="shared" si="39"/>
        <v>1.5459771439150702</v>
      </c>
      <c r="N175" s="88">
        <f t="shared" si="39"/>
        <v>1.2264515082190817</v>
      </c>
      <c r="O175" s="88">
        <f t="shared" si="39"/>
        <v>1.0406558132888777</v>
      </c>
      <c r="P175" s="88">
        <f t="shared" si="39"/>
        <v>0.6166986862093135</v>
      </c>
    </row>
    <row r="176" spans="2:16" ht="12.75" customHeight="1">
      <c r="B176" s="93" t="s">
        <v>38</v>
      </c>
      <c r="C176" s="92">
        <f aca="true" t="shared" si="40" ref="C176:P176">100*SQRT(EXP($M39+$N39*LN(C$143*1000)))</f>
        <v>52.47467741233831</v>
      </c>
      <c r="D176" s="88">
        <f t="shared" si="40"/>
        <v>31.430154359763556</v>
      </c>
      <c r="E176" s="88">
        <f t="shared" si="40"/>
        <v>21.328172552719362</v>
      </c>
      <c r="F176" s="88">
        <f t="shared" si="40"/>
        <v>17.000047403192823</v>
      </c>
      <c r="G176" s="88">
        <f t="shared" si="40"/>
        <v>14.47307382686343</v>
      </c>
      <c r="H176" s="88">
        <f t="shared" si="40"/>
        <v>8.668770669405083</v>
      </c>
      <c r="I176" s="88">
        <f t="shared" si="40"/>
        <v>5.88253670474226</v>
      </c>
      <c r="J176" s="88">
        <f t="shared" si="40"/>
        <v>4.6887937812979485</v>
      </c>
      <c r="K176" s="88">
        <f t="shared" si="40"/>
        <v>3.9918276076640953</v>
      </c>
      <c r="L176" s="88">
        <f t="shared" si="40"/>
        <v>2.3909390981210294</v>
      </c>
      <c r="M176" s="88">
        <f t="shared" si="40"/>
        <v>1.6224661534927374</v>
      </c>
      <c r="N176" s="88">
        <f t="shared" si="40"/>
        <v>1.2932191659306371</v>
      </c>
      <c r="O176" s="88">
        <f t="shared" si="40"/>
        <v>1.1009884866152557</v>
      </c>
      <c r="P176" s="88">
        <f t="shared" si="40"/>
        <v>0.6594464185215456</v>
      </c>
    </row>
    <row r="177" spans="2:16" ht="12.75" customHeight="1">
      <c r="B177" s="93" t="s">
        <v>39</v>
      </c>
      <c r="C177" s="92">
        <f aca="true" t="shared" si="41" ref="C177:P177">100*SQRT(EXP($M40+$N40*LN(C$143*1000)))</f>
        <v>54.34542235762538</v>
      </c>
      <c r="D177" s="88">
        <f t="shared" si="41"/>
        <v>31.843786541892012</v>
      </c>
      <c r="E177" s="88">
        <f t="shared" si="41"/>
        <v>21.25293364012308</v>
      </c>
      <c r="F177" s="88">
        <f t="shared" si="41"/>
        <v>16.776295522357145</v>
      </c>
      <c r="G177" s="88">
        <f t="shared" si="41"/>
        <v>14.18446853728465</v>
      </c>
      <c r="H177" s="88">
        <f t="shared" si="41"/>
        <v>8.311411867205738</v>
      </c>
      <c r="I177" s="88">
        <f t="shared" si="41"/>
        <v>5.547138203463159</v>
      </c>
      <c r="J177" s="88">
        <f t="shared" si="41"/>
        <v>4.3787098468593495</v>
      </c>
      <c r="K177" s="88">
        <f t="shared" si="41"/>
        <v>3.702228061844982</v>
      </c>
      <c r="L177" s="88">
        <f t="shared" si="41"/>
        <v>2.1693264127195127</v>
      </c>
      <c r="M177" s="88">
        <f t="shared" si="41"/>
        <v>1.4478350504152933</v>
      </c>
      <c r="N177" s="88">
        <f t="shared" si="41"/>
        <v>1.1428685133396534</v>
      </c>
      <c r="O177" s="88">
        <f t="shared" si="41"/>
        <v>0.9663028675261386</v>
      </c>
      <c r="P177" s="88">
        <f t="shared" si="41"/>
        <v>0.5662066999098953</v>
      </c>
    </row>
    <row r="178" spans="2:16" ht="12.75" customHeight="1">
      <c r="B178" s="93" t="s">
        <v>40</v>
      </c>
      <c r="C178" s="92">
        <f aca="true" t="shared" si="42" ref="C178:P178">100*SQRT(EXP($M41+$N41*LN(C$143*1000)))</f>
        <v>28.531995459659893</v>
      </c>
      <c r="D178" s="88">
        <f t="shared" si="42"/>
        <v>17.150065645353525</v>
      </c>
      <c r="E178" s="88">
        <f t="shared" si="42"/>
        <v>11.669051095106282</v>
      </c>
      <c r="F178" s="88">
        <f t="shared" si="42"/>
        <v>9.315627602251691</v>
      </c>
      <c r="G178" s="88">
        <f t="shared" si="42"/>
        <v>7.939721997337832</v>
      </c>
      <c r="H178" s="88">
        <f t="shared" si="42"/>
        <v>4.772423073343095</v>
      </c>
      <c r="I178" s="88">
        <f t="shared" si="42"/>
        <v>3.247197406815341</v>
      </c>
      <c r="J178" s="88">
        <f t="shared" si="42"/>
        <v>2.5923000547640984</v>
      </c>
      <c r="K178" s="88">
        <f t="shared" si="42"/>
        <v>2.2094208406887863</v>
      </c>
      <c r="L178" s="88">
        <f t="shared" si="42"/>
        <v>1.3280428461303475</v>
      </c>
      <c r="M178" s="88">
        <f t="shared" si="42"/>
        <v>0.9036116915496483</v>
      </c>
      <c r="N178" s="88">
        <f t="shared" si="42"/>
        <v>0.7213705679159648</v>
      </c>
      <c r="O178" s="88">
        <f t="shared" si="42"/>
        <v>0.6148251101117529</v>
      </c>
      <c r="P178" s="88">
        <f t="shared" si="42"/>
        <v>0.36956023681331246</v>
      </c>
    </row>
    <row r="179" spans="2:16" ht="12.75" customHeight="1">
      <c r="B179" s="91" t="s">
        <v>41</v>
      </c>
      <c r="C179" s="92">
        <f aca="true" t="shared" si="43" ref="C179:P179">100*SQRT(EXP($M42+$N42*LN(C$143*1000)))</f>
        <v>30.52329356585467</v>
      </c>
      <c r="D179" s="88">
        <f t="shared" si="43"/>
        <v>18.364956952053184</v>
      </c>
      <c r="E179" s="88">
        <f t="shared" si="43"/>
        <v>12.504924649599744</v>
      </c>
      <c r="F179" s="88">
        <f t="shared" si="43"/>
        <v>9.987244207430155</v>
      </c>
      <c r="G179" s="88">
        <f t="shared" si="43"/>
        <v>8.514756713039016</v>
      </c>
      <c r="H179" s="88">
        <f t="shared" si="43"/>
        <v>5.123075599780506</v>
      </c>
      <c r="I179" s="88">
        <f t="shared" si="43"/>
        <v>3.4883650703192126</v>
      </c>
      <c r="J179" s="88">
        <f t="shared" si="43"/>
        <v>2.786034687786973</v>
      </c>
      <c r="K179" s="88">
        <f t="shared" si="43"/>
        <v>2.3752706019689636</v>
      </c>
      <c r="L179" s="88">
        <f t="shared" si="43"/>
        <v>1.429129600988919</v>
      </c>
      <c r="M179" s="88">
        <f t="shared" si="43"/>
        <v>0.9731118902993663</v>
      </c>
      <c r="N179" s="88">
        <f t="shared" si="43"/>
        <v>0.7771902959754997</v>
      </c>
      <c r="O179" s="88">
        <f t="shared" si="43"/>
        <v>0.6626038327012094</v>
      </c>
      <c r="P179" s="88">
        <f t="shared" si="43"/>
        <v>0.39866899807417344</v>
      </c>
    </row>
    <row r="180" spans="2:16" ht="12.75" customHeight="1">
      <c r="B180" s="93" t="s">
        <v>42</v>
      </c>
      <c r="C180" s="92">
        <f aca="true" t="shared" si="44" ref="C180:P180">100*SQRT(EXP($M43+$N43*LN(C$143*1000)))</f>
        <v>33.16421632517651</v>
      </c>
      <c r="D180" s="88">
        <f t="shared" si="44"/>
        <v>20.01919720928219</v>
      </c>
      <c r="E180" s="88">
        <f t="shared" si="44"/>
        <v>13.665036579360674</v>
      </c>
      <c r="F180" s="88">
        <f t="shared" si="44"/>
        <v>10.929569086848412</v>
      </c>
      <c r="G180" s="88">
        <f t="shared" si="44"/>
        <v>9.32770793769311</v>
      </c>
      <c r="H180" s="88">
        <f t="shared" si="44"/>
        <v>5.630563462870289</v>
      </c>
      <c r="I180" s="88">
        <f t="shared" si="44"/>
        <v>3.843403652912669</v>
      </c>
      <c r="J180" s="88">
        <f t="shared" si="44"/>
        <v>3.074030977465549</v>
      </c>
      <c r="K180" s="88">
        <f t="shared" si="44"/>
        <v>2.623494386775324</v>
      </c>
      <c r="L180" s="88">
        <f t="shared" si="44"/>
        <v>1.5836421699622516</v>
      </c>
      <c r="M180" s="88">
        <f t="shared" si="44"/>
        <v>1.0809888106361405</v>
      </c>
      <c r="N180" s="88">
        <f t="shared" si="44"/>
        <v>0.8645964333386763</v>
      </c>
      <c r="O180" s="88">
        <f t="shared" si="44"/>
        <v>0.7378793207738277</v>
      </c>
      <c r="P180" s="88">
        <f t="shared" si="44"/>
        <v>0.4454123533143313</v>
      </c>
    </row>
    <row r="181" spans="2:16" ht="12.75" customHeight="1">
      <c r="B181" s="93" t="s">
        <v>43</v>
      </c>
      <c r="C181" s="92">
        <f aca="true" t="shared" si="45" ref="C181:P181">100*SQRT(EXP($M44+$N44*LN(C$143*1000)))</f>
        <v>19.91001485722561</v>
      </c>
      <c r="D181" s="88">
        <f t="shared" si="45"/>
        <v>11.726577409207763</v>
      </c>
      <c r="E181" s="88">
        <f t="shared" si="45"/>
        <v>7.857029874182694</v>
      </c>
      <c r="F181" s="88">
        <f t="shared" si="45"/>
        <v>6.2162131381031775</v>
      </c>
      <c r="G181" s="88">
        <f t="shared" si="45"/>
        <v>5.26435943665254</v>
      </c>
      <c r="H181" s="88">
        <f t="shared" si="45"/>
        <v>3.1005963022370975</v>
      </c>
      <c r="I181" s="88">
        <f t="shared" si="45"/>
        <v>2.0774584880434546</v>
      </c>
      <c r="J181" s="88">
        <f t="shared" si="45"/>
        <v>1.6436140569699715</v>
      </c>
      <c r="K181" s="88">
        <f t="shared" si="45"/>
        <v>1.3919366950253724</v>
      </c>
      <c r="L181" s="88">
        <f t="shared" si="45"/>
        <v>0.8198212567886732</v>
      </c>
      <c r="M181" s="88">
        <f t="shared" si="45"/>
        <v>0.5492958329871107</v>
      </c>
      <c r="N181" s="88">
        <f t="shared" si="45"/>
        <v>0.43458406400357374</v>
      </c>
      <c r="O181" s="88">
        <f t="shared" si="45"/>
        <v>0.36803865432679367</v>
      </c>
      <c r="P181" s="88">
        <f t="shared" si="45"/>
        <v>0.21676697885423846</v>
      </c>
    </row>
    <row r="182" spans="2:16" ht="12.75" customHeight="1">
      <c r="B182" s="93" t="s">
        <v>44</v>
      </c>
      <c r="C182" s="92">
        <f aca="true" t="shared" si="46" ref="C182:P182">100*SQRT(EXP($M45+$N45*LN(C$143*1000)))</f>
        <v>20.44701964134473</v>
      </c>
      <c r="D182" s="88">
        <f t="shared" si="46"/>
        <v>12.062476108677972</v>
      </c>
      <c r="E182" s="88">
        <f t="shared" si="46"/>
        <v>8.092044086035324</v>
      </c>
      <c r="F182" s="88">
        <f t="shared" si="46"/>
        <v>6.406760355260759</v>
      </c>
      <c r="G182" s="88">
        <f t="shared" si="46"/>
        <v>5.428502150004747</v>
      </c>
      <c r="H182" s="88">
        <f t="shared" si="46"/>
        <v>3.2024802948755253</v>
      </c>
      <c r="I182" s="88">
        <f t="shared" si="46"/>
        <v>2.1483658493755438</v>
      </c>
      <c r="J182" s="88">
        <f t="shared" si="46"/>
        <v>1.70093798378192</v>
      </c>
      <c r="K182" s="88">
        <f t="shared" si="46"/>
        <v>1.441219116991474</v>
      </c>
      <c r="L182" s="88">
        <f t="shared" si="46"/>
        <v>0.8502300810102956</v>
      </c>
      <c r="M182" s="88">
        <f t="shared" si="46"/>
        <v>0.5703720560208223</v>
      </c>
      <c r="N182" s="88">
        <f t="shared" si="46"/>
        <v>0.45158393076095477</v>
      </c>
      <c r="O182" s="88">
        <f t="shared" si="46"/>
        <v>0.3826308778711396</v>
      </c>
      <c r="P182" s="88">
        <f t="shared" si="46"/>
        <v>0.22572853666313356</v>
      </c>
    </row>
    <row r="183" spans="2:16" ht="12.75" customHeight="1">
      <c r="B183" s="93" t="s">
        <v>45</v>
      </c>
      <c r="C183" s="92">
        <f aca="true" t="shared" si="47" ref="C183:P183">100*SQRT(EXP($M46+$N46*LN(C$143*1000)))</f>
        <v>29.495493988292797</v>
      </c>
      <c r="D183" s="88">
        <f t="shared" si="47"/>
        <v>17.098976177006442</v>
      </c>
      <c r="E183" s="88">
        <f t="shared" si="47"/>
        <v>11.320060310325482</v>
      </c>
      <c r="F183" s="88">
        <f t="shared" si="47"/>
        <v>8.893433420909544</v>
      </c>
      <c r="G183" s="88">
        <f t="shared" si="47"/>
        <v>7.494236152087605</v>
      </c>
      <c r="H183" s="88">
        <f t="shared" si="47"/>
        <v>4.344520063989047</v>
      </c>
      <c r="I183" s="88">
        <f t="shared" si="47"/>
        <v>2.8762089984024577</v>
      </c>
      <c r="J183" s="88">
        <f t="shared" si="47"/>
        <v>2.2596499073932677</v>
      </c>
      <c r="K183" s="88">
        <f t="shared" si="47"/>
        <v>1.9041408672643028</v>
      </c>
      <c r="L183" s="88">
        <f t="shared" si="47"/>
        <v>1.1038587568643468</v>
      </c>
      <c r="M183" s="88">
        <f t="shared" si="47"/>
        <v>0.7307892339535963</v>
      </c>
      <c r="N183" s="88">
        <f t="shared" si="47"/>
        <v>0.5741334603098878</v>
      </c>
      <c r="O183" s="88">
        <f t="shared" si="47"/>
        <v>0.48380546980442524</v>
      </c>
      <c r="P183" s="88">
        <f t="shared" si="47"/>
        <v>0.28046922034175026</v>
      </c>
    </row>
    <row r="184" spans="2:16" ht="12.75" customHeight="1">
      <c r="B184" s="91" t="s">
        <v>46</v>
      </c>
      <c r="C184" s="92">
        <f aca="true" t="shared" si="48" ref="C184:P184">100*SQRT(EXP($M47+$N47*LN(C$143*1000)))</f>
        <v>37.92708975610288</v>
      </c>
      <c r="D184" s="88">
        <f t="shared" si="48"/>
        <v>22.99487422849216</v>
      </c>
      <c r="E184" s="88">
        <f t="shared" si="48"/>
        <v>15.748382481881135</v>
      </c>
      <c r="F184" s="88">
        <f t="shared" si="48"/>
        <v>12.62033822697429</v>
      </c>
      <c r="G184" s="88">
        <f t="shared" si="48"/>
        <v>10.785514559949974</v>
      </c>
      <c r="H184" s="88">
        <f t="shared" si="48"/>
        <v>6.539166395062337</v>
      </c>
      <c r="I184" s="88">
        <f t="shared" si="48"/>
        <v>4.478445608304521</v>
      </c>
      <c r="J184" s="88">
        <f t="shared" si="48"/>
        <v>3.588908154404909</v>
      </c>
      <c r="K184" s="88">
        <f t="shared" si="48"/>
        <v>3.067130250988338</v>
      </c>
      <c r="L184" s="88">
        <f t="shared" si="48"/>
        <v>1.859575169553622</v>
      </c>
      <c r="M184" s="88">
        <f t="shared" si="48"/>
        <v>1.2735577821796926</v>
      </c>
      <c r="N184" s="88">
        <f t="shared" si="48"/>
        <v>1.0205956060055665</v>
      </c>
      <c r="O184" s="88">
        <f t="shared" si="48"/>
        <v>0.8722150365880563</v>
      </c>
      <c r="P184" s="88">
        <f t="shared" si="48"/>
        <v>0.5288166109110642</v>
      </c>
    </row>
    <row r="185" spans="2:16" ht="12.75" customHeight="1">
      <c r="B185" s="93" t="s">
        <v>47</v>
      </c>
      <c r="C185" s="92">
        <f aca="true" t="shared" si="49" ref="C185:P185">100*SQRT(EXP($M48+$N48*LN(C$143*1000)))</f>
        <v>28.862202854767116</v>
      </c>
      <c r="D185" s="88">
        <f t="shared" si="49"/>
        <v>17.128084150566046</v>
      </c>
      <c r="E185" s="88">
        <f t="shared" si="49"/>
        <v>11.541888018011415</v>
      </c>
      <c r="F185" s="88">
        <f t="shared" si="49"/>
        <v>9.16211218035332</v>
      </c>
      <c r="G185" s="88">
        <f t="shared" si="49"/>
        <v>7.777587840489043</v>
      </c>
      <c r="H185" s="88">
        <f t="shared" si="49"/>
        <v>4.615558268045113</v>
      </c>
      <c r="I185" s="88">
        <f t="shared" si="49"/>
        <v>3.1102285697623033</v>
      </c>
      <c r="J185" s="88">
        <f t="shared" si="49"/>
        <v>2.4689429509481404</v>
      </c>
      <c r="K185" s="88">
        <f t="shared" si="49"/>
        <v>2.0958508579857713</v>
      </c>
      <c r="L185" s="88">
        <f t="shared" si="49"/>
        <v>1.2437688849757063</v>
      </c>
      <c r="M185" s="88">
        <f t="shared" si="49"/>
        <v>0.8381229952213967</v>
      </c>
      <c r="N185" s="88">
        <f t="shared" si="49"/>
        <v>0.6653137589941006</v>
      </c>
      <c r="O185" s="88">
        <f t="shared" si="49"/>
        <v>0.5647754688224127</v>
      </c>
      <c r="P185" s="88">
        <f t="shared" si="49"/>
        <v>0.33516228143923205</v>
      </c>
    </row>
    <row r="186" spans="2:16" ht="12.75" customHeight="1">
      <c r="B186" s="93" t="s">
        <v>48</v>
      </c>
      <c r="C186" s="92">
        <f aca="true" t="shared" si="50" ref="C186:P186">100*SQRT(EXP($M49+$N49*LN(C$143*1000)))</f>
        <v>28.383822398081154</v>
      </c>
      <c r="D186" s="88">
        <f t="shared" si="50"/>
        <v>16.874090229269946</v>
      </c>
      <c r="E186" s="88">
        <f t="shared" si="50"/>
        <v>11.38599657606099</v>
      </c>
      <c r="F186" s="88">
        <f t="shared" si="50"/>
        <v>9.045458896196171</v>
      </c>
      <c r="G186" s="88">
        <f t="shared" si="50"/>
        <v>7.682838971975883</v>
      </c>
      <c r="H186" s="88">
        <f t="shared" si="50"/>
        <v>4.567422816133348</v>
      </c>
      <c r="I186" s="88">
        <f t="shared" si="50"/>
        <v>3.0819238157035223</v>
      </c>
      <c r="J186" s="88">
        <f t="shared" si="50"/>
        <v>2.448394833945974</v>
      </c>
      <c r="K186" s="88">
        <f t="shared" si="50"/>
        <v>2.079565389096494</v>
      </c>
      <c r="L186" s="88">
        <f t="shared" si="50"/>
        <v>1.2362948697020244</v>
      </c>
      <c r="M186" s="88">
        <f t="shared" si="50"/>
        <v>0.8342049237719428</v>
      </c>
      <c r="N186" s="88">
        <f t="shared" si="50"/>
        <v>0.6627233987447795</v>
      </c>
      <c r="O186" s="88">
        <f t="shared" si="50"/>
        <v>0.5628898670533832</v>
      </c>
      <c r="P186" s="88">
        <f t="shared" si="50"/>
        <v>0.3346361977815455</v>
      </c>
    </row>
    <row r="187" spans="2:16" ht="12.75" customHeight="1">
      <c r="B187" s="93" t="s">
        <v>49</v>
      </c>
      <c r="C187" s="92">
        <f aca="true" t="shared" si="51" ref="C187:P187">100*SQRT(EXP($M50+$N50*LN(C$143*1000)))</f>
        <v>44.43112556265525</v>
      </c>
      <c r="D187" s="88">
        <f t="shared" si="51"/>
        <v>26.336910393367248</v>
      </c>
      <c r="E187" s="88">
        <f t="shared" si="51"/>
        <v>17.731819251803643</v>
      </c>
      <c r="F187" s="88">
        <f t="shared" si="51"/>
        <v>14.068571211114744</v>
      </c>
      <c r="G187" s="88">
        <f t="shared" si="51"/>
        <v>11.938280127870199</v>
      </c>
      <c r="H187" s="88">
        <f t="shared" si="51"/>
        <v>7.076512467262481</v>
      </c>
      <c r="I187" s="88">
        <f t="shared" si="51"/>
        <v>4.764394840870721</v>
      </c>
      <c r="J187" s="88">
        <f t="shared" si="51"/>
        <v>3.780110046510849</v>
      </c>
      <c r="K187" s="88">
        <f t="shared" si="51"/>
        <v>3.2077182517134357</v>
      </c>
      <c r="L187" s="88">
        <f t="shared" si="51"/>
        <v>1.9014010357089137</v>
      </c>
      <c r="M187" s="88">
        <f t="shared" si="51"/>
        <v>1.280153935553262</v>
      </c>
      <c r="N187" s="88">
        <f t="shared" si="51"/>
        <v>1.0156846597501792</v>
      </c>
      <c r="O187" s="88">
        <f t="shared" si="51"/>
        <v>0.861887664903635</v>
      </c>
      <c r="P187" s="88">
        <f t="shared" si="51"/>
        <v>0.5108909106456364</v>
      </c>
    </row>
    <row r="188" spans="2:16" ht="12.75" customHeight="1">
      <c r="B188" s="93" t="s">
        <v>50</v>
      </c>
      <c r="C188" s="92">
        <f aca="true" t="shared" si="52" ref="C188:P188">100*SQRT(EXP($M51+$N51*LN(C$143*1000)))</f>
        <v>26.24833778156532</v>
      </c>
      <c r="D188" s="88">
        <f t="shared" si="52"/>
        <v>15.618017077316965</v>
      </c>
      <c r="E188" s="88">
        <f t="shared" si="52"/>
        <v>10.545324534687303</v>
      </c>
      <c r="F188" s="88">
        <f t="shared" si="52"/>
        <v>8.380795989047071</v>
      </c>
      <c r="G188" s="88">
        <f t="shared" si="52"/>
        <v>7.12022973155705</v>
      </c>
      <c r="H188" s="88">
        <f t="shared" si="52"/>
        <v>4.236606160256692</v>
      </c>
      <c r="I188" s="88">
        <f t="shared" si="52"/>
        <v>2.860567168315407</v>
      </c>
      <c r="J188" s="88">
        <f t="shared" si="52"/>
        <v>2.2734084448287097</v>
      </c>
      <c r="K188" s="88">
        <f t="shared" si="52"/>
        <v>1.9314621692256246</v>
      </c>
      <c r="L188" s="88">
        <f t="shared" si="52"/>
        <v>1.1492388353956393</v>
      </c>
      <c r="M188" s="88">
        <f t="shared" si="52"/>
        <v>0.7759689611759</v>
      </c>
      <c r="N188" s="88">
        <f t="shared" si="52"/>
        <v>0.6166939230799915</v>
      </c>
      <c r="O188" s="88">
        <f t="shared" si="52"/>
        <v>0.5239362003470014</v>
      </c>
      <c r="P188" s="88">
        <f t="shared" si="52"/>
        <v>0.31174715109735374</v>
      </c>
    </row>
    <row r="189" spans="2:16" ht="12.75" customHeight="1">
      <c r="B189" s="91" t="s">
        <v>51</v>
      </c>
      <c r="C189" s="92">
        <f aca="true" t="shared" si="53" ref="C189:P189">100*SQRT(EXP($M52+$N52*LN(C$143*1000)))</f>
        <v>44.468898747044335</v>
      </c>
      <c r="D189" s="88">
        <f t="shared" si="53"/>
        <v>26.509998850972327</v>
      </c>
      <c r="E189" s="88">
        <f t="shared" si="53"/>
        <v>17.925491262347066</v>
      </c>
      <c r="F189" s="88">
        <f t="shared" si="53"/>
        <v>14.258155064361762</v>
      </c>
      <c r="G189" s="88">
        <f t="shared" si="53"/>
        <v>12.120831796441056</v>
      </c>
      <c r="H189" s="88">
        <f t="shared" si="53"/>
        <v>7.225797041304929</v>
      </c>
      <c r="I189" s="88">
        <f t="shared" si="53"/>
        <v>4.885928605864653</v>
      </c>
      <c r="J189" s="88">
        <f t="shared" si="53"/>
        <v>3.8863273913251546</v>
      </c>
      <c r="K189" s="88">
        <f t="shared" si="53"/>
        <v>3.303759876612223</v>
      </c>
      <c r="L189" s="88">
        <f t="shared" si="53"/>
        <v>1.9695264106062398</v>
      </c>
      <c r="M189" s="88">
        <f t="shared" si="53"/>
        <v>1.3317514143531946</v>
      </c>
      <c r="N189" s="88">
        <f t="shared" si="53"/>
        <v>1.0592913686508743</v>
      </c>
      <c r="O189" s="88">
        <f t="shared" si="53"/>
        <v>0.9005016739459781</v>
      </c>
      <c r="P189" s="88">
        <f t="shared" si="53"/>
        <v>0.5368313363773877</v>
      </c>
    </row>
    <row r="190" spans="2:16" ht="12.75" customHeight="1">
      <c r="B190" s="93" t="s">
        <v>52</v>
      </c>
      <c r="C190" s="92">
        <f aca="true" t="shared" si="54" ref="C190:P190">100*SQRT(EXP($M53+$N53*LN(C$143*1000)))</f>
        <v>24.68370912975148</v>
      </c>
      <c r="D190" s="88">
        <f t="shared" si="54"/>
        <v>14.542094610575068</v>
      </c>
      <c r="E190" s="88">
        <f t="shared" si="54"/>
        <v>9.745463358922343</v>
      </c>
      <c r="F190" s="88">
        <f t="shared" si="54"/>
        <v>7.711195159112011</v>
      </c>
      <c r="G190" s="88">
        <f t="shared" si="54"/>
        <v>6.530974981488061</v>
      </c>
      <c r="H190" s="88">
        <f t="shared" si="54"/>
        <v>3.8476411944761195</v>
      </c>
      <c r="I190" s="88">
        <f t="shared" si="54"/>
        <v>2.578517557696213</v>
      </c>
      <c r="J190" s="88">
        <f t="shared" si="54"/>
        <v>2.040277755535173</v>
      </c>
      <c r="K190" s="88">
        <f t="shared" si="54"/>
        <v>1.7280074880404506</v>
      </c>
      <c r="L190" s="88">
        <f t="shared" si="54"/>
        <v>1.0180337260812395</v>
      </c>
      <c r="M190" s="88">
        <f t="shared" si="54"/>
        <v>0.6822408078996524</v>
      </c>
      <c r="N190" s="88">
        <f t="shared" si="54"/>
        <v>0.5398298491787883</v>
      </c>
      <c r="O190" s="88">
        <f t="shared" si="54"/>
        <v>0.45720736753511737</v>
      </c>
      <c r="P190" s="88">
        <f t="shared" si="54"/>
        <v>0.26935792997713776</v>
      </c>
    </row>
    <row r="191" spans="2:16" ht="12.75" customHeight="1">
      <c r="B191" s="93" t="s">
        <v>53</v>
      </c>
      <c r="C191" s="92">
        <f aca="true" t="shared" si="55" ref="C191:P191">100*SQRT(EXP($M54+$N54*LN(C$143*1000)))</f>
        <v>35.43036667077679</v>
      </c>
      <c r="D191" s="88">
        <f t="shared" si="55"/>
        <v>21.05114411538345</v>
      </c>
      <c r="E191" s="88">
        <f t="shared" si="55"/>
        <v>14.198344213448557</v>
      </c>
      <c r="F191" s="88">
        <f t="shared" si="55"/>
        <v>11.276826074820146</v>
      </c>
      <c r="G191" s="88">
        <f t="shared" si="55"/>
        <v>9.576343086086753</v>
      </c>
      <c r="H191" s="88">
        <f t="shared" si="55"/>
        <v>5.689836074144935</v>
      </c>
      <c r="I191" s="88">
        <f t="shared" si="55"/>
        <v>3.8376180722534152</v>
      </c>
      <c r="J191" s="88">
        <f t="shared" si="55"/>
        <v>3.047971713588794</v>
      </c>
      <c r="K191" s="88">
        <f t="shared" si="55"/>
        <v>2.5883544405449705</v>
      </c>
      <c r="L191" s="88">
        <f t="shared" si="55"/>
        <v>1.5378847996666893</v>
      </c>
      <c r="M191" s="88">
        <f t="shared" si="55"/>
        <v>1.037255629747052</v>
      </c>
      <c r="N191" s="88">
        <f t="shared" si="55"/>
        <v>0.8238250288865585</v>
      </c>
      <c r="O191" s="88">
        <f t="shared" si="55"/>
        <v>0.6995967719267001</v>
      </c>
      <c r="P191" s="88">
        <f t="shared" si="55"/>
        <v>0.4156692084316812</v>
      </c>
    </row>
    <row r="192" spans="2:16" ht="12.75" customHeight="1">
      <c r="B192" s="93" t="s">
        <v>54</v>
      </c>
      <c r="C192" s="92">
        <f aca="true" t="shared" si="56" ref="C192:P192">100*SQRT(EXP($M55+$N55*LN(C$143*1000)))</f>
        <v>34.2706167456162</v>
      </c>
      <c r="D192" s="88">
        <f t="shared" si="56"/>
        <v>20.045418804695093</v>
      </c>
      <c r="E192" s="88">
        <f t="shared" si="56"/>
        <v>13.360661229954623</v>
      </c>
      <c r="F192" s="88">
        <f t="shared" si="56"/>
        <v>10.538166539634956</v>
      </c>
      <c r="G192" s="88">
        <f t="shared" si="56"/>
        <v>8.905140383487632</v>
      </c>
      <c r="H192" s="88">
        <f t="shared" si="56"/>
        <v>5.208755647049945</v>
      </c>
      <c r="I192" s="88">
        <f t="shared" si="56"/>
        <v>3.471736874539498</v>
      </c>
      <c r="J192" s="88">
        <f t="shared" si="56"/>
        <v>2.738318166743401</v>
      </c>
      <c r="K192" s="88">
        <f t="shared" si="56"/>
        <v>2.3139801024960063</v>
      </c>
      <c r="L192" s="88">
        <f t="shared" si="56"/>
        <v>1.3534830903268515</v>
      </c>
      <c r="M192" s="88">
        <f t="shared" si="56"/>
        <v>0.902122785585981</v>
      </c>
      <c r="N192" s="88">
        <f t="shared" si="56"/>
        <v>0.7115456331151021</v>
      </c>
      <c r="O192" s="88">
        <f t="shared" si="56"/>
        <v>0.6012823699754389</v>
      </c>
      <c r="P192" s="88">
        <f t="shared" si="56"/>
        <v>0.3516994460737003</v>
      </c>
    </row>
    <row r="193" spans="2:16" ht="12.75" customHeight="1">
      <c r="B193" s="93" t="s">
        <v>55</v>
      </c>
      <c r="C193" s="92">
        <f aca="true" t="shared" si="57" ref="C193:P193">100*SQRT(EXP($M56+$N56*LN(C$143*1000)))</f>
        <v>45.946035188057884</v>
      </c>
      <c r="D193" s="88">
        <f t="shared" si="57"/>
        <v>26.97597846330611</v>
      </c>
      <c r="E193" s="88">
        <f t="shared" si="57"/>
        <v>18.031322188344472</v>
      </c>
      <c r="F193" s="88">
        <f t="shared" si="57"/>
        <v>14.245857600993684</v>
      </c>
      <c r="G193" s="88">
        <f t="shared" si="57"/>
        <v>12.052522220913602</v>
      </c>
      <c r="H193" s="88">
        <f t="shared" si="57"/>
        <v>7.076314170072069</v>
      </c>
      <c r="I193" s="88">
        <f t="shared" si="57"/>
        <v>4.729960059839076</v>
      </c>
      <c r="J193" s="88">
        <f t="shared" si="57"/>
        <v>3.7369604273618546</v>
      </c>
      <c r="K193" s="88">
        <f t="shared" si="57"/>
        <v>3.1616066825146354</v>
      </c>
      <c r="L193" s="88">
        <f t="shared" si="57"/>
        <v>1.8562523061647578</v>
      </c>
      <c r="M193" s="88">
        <f t="shared" si="57"/>
        <v>1.2407588270001935</v>
      </c>
      <c r="N193" s="88">
        <f t="shared" si="57"/>
        <v>0.9802760652819089</v>
      </c>
      <c r="O193" s="88">
        <f t="shared" si="57"/>
        <v>0.829349793487749</v>
      </c>
      <c r="P193" s="88">
        <f t="shared" si="57"/>
        <v>0.48693041904707873</v>
      </c>
    </row>
    <row r="194" spans="2:16" ht="12.75" customHeight="1">
      <c r="B194" s="93" t="s">
        <v>56</v>
      </c>
      <c r="C194" s="92">
        <f aca="true" t="shared" si="58" ref="C194:P194">100*SQRT(EXP($M57+$N57*LN(C$143*1000)))</f>
        <v>49.37994451481184</v>
      </c>
      <c r="D194" s="88">
        <f t="shared" si="58"/>
        <v>28.977091195880778</v>
      </c>
      <c r="E194" s="88">
        <f t="shared" si="58"/>
        <v>19.361320207171772</v>
      </c>
      <c r="F194" s="88">
        <f t="shared" si="58"/>
        <v>15.293132094653872</v>
      </c>
      <c r="G194" s="88">
        <f t="shared" si="58"/>
        <v>12.936450992635374</v>
      </c>
      <c r="H194" s="88">
        <f t="shared" si="58"/>
        <v>7.591355637351842</v>
      </c>
      <c r="I194" s="88">
        <f t="shared" si="58"/>
        <v>5.07223676481997</v>
      </c>
      <c r="J194" s="88">
        <f t="shared" si="58"/>
        <v>4.006461647745393</v>
      </c>
      <c r="K194" s="88">
        <f t="shared" si="58"/>
        <v>3.3890634331243277</v>
      </c>
      <c r="L194" s="88">
        <f t="shared" si="58"/>
        <v>1.988766920157457</v>
      </c>
      <c r="M194" s="88">
        <f t="shared" si="58"/>
        <v>1.3288136099759043</v>
      </c>
      <c r="N194" s="88">
        <f t="shared" si="58"/>
        <v>1.0496041514259873</v>
      </c>
      <c r="O194" s="88">
        <f t="shared" si="58"/>
        <v>0.8878595033737766</v>
      </c>
      <c r="P194" s="88">
        <f t="shared" si="58"/>
        <v>0.5210128535214167</v>
      </c>
    </row>
    <row r="195" spans="2:16" ht="12.75" customHeight="1">
      <c r="B195" s="93" t="s">
        <v>57</v>
      </c>
      <c r="C195" s="92">
        <f aca="true" t="shared" si="59" ref="C195:P195">100*SQRT(EXP($M58+$N58*LN(C$143*1000)))</f>
        <v>32.828227972477244</v>
      </c>
      <c r="D195" s="88">
        <f t="shared" si="59"/>
        <v>18.944995140283304</v>
      </c>
      <c r="E195" s="88">
        <f t="shared" si="59"/>
        <v>12.499276330958873</v>
      </c>
      <c r="F195" s="88">
        <f t="shared" si="59"/>
        <v>9.800201592950408</v>
      </c>
      <c r="G195" s="88">
        <f t="shared" si="59"/>
        <v>8.246605905190664</v>
      </c>
      <c r="H195" s="88">
        <f t="shared" si="59"/>
        <v>4.759072251132521</v>
      </c>
      <c r="I195" s="88">
        <f t="shared" si="59"/>
        <v>3.139877244909884</v>
      </c>
      <c r="J195" s="88">
        <f t="shared" si="59"/>
        <v>2.461856923749919</v>
      </c>
      <c r="K195" s="88">
        <f t="shared" si="59"/>
        <v>2.0715863497884004</v>
      </c>
      <c r="L195" s="88">
        <f t="shared" si="59"/>
        <v>1.19550142524665</v>
      </c>
      <c r="M195" s="88">
        <f t="shared" si="59"/>
        <v>0.7887519926800896</v>
      </c>
      <c r="N195" s="88">
        <f t="shared" si="59"/>
        <v>0.6184300859050789</v>
      </c>
      <c r="O195" s="88">
        <f t="shared" si="59"/>
        <v>0.5203922745875917</v>
      </c>
      <c r="P195" s="88">
        <f t="shared" si="59"/>
        <v>0.3003156040395604</v>
      </c>
    </row>
    <row r="196" spans="2:16" ht="12.75" customHeight="1">
      <c r="B196" s="93" t="s">
        <v>58</v>
      </c>
      <c r="C196" s="92">
        <f aca="true" t="shared" si="60" ref="C196:P196">100*SQRT(EXP($M59+$N59*LN(C$143*1000)))</f>
        <v>35.52597597114633</v>
      </c>
      <c r="D196" s="88">
        <f t="shared" si="60"/>
        <v>20.803487176156573</v>
      </c>
      <c r="E196" s="88">
        <f t="shared" si="60"/>
        <v>13.877935145545633</v>
      </c>
      <c r="F196" s="88">
        <f t="shared" si="60"/>
        <v>10.951707703977933</v>
      </c>
      <c r="G196" s="88">
        <f t="shared" si="60"/>
        <v>9.257923071893028</v>
      </c>
      <c r="H196" s="88">
        <f t="shared" si="60"/>
        <v>5.421303106785732</v>
      </c>
      <c r="I196" s="88">
        <f t="shared" si="60"/>
        <v>3.6165327612261073</v>
      </c>
      <c r="J196" s="88">
        <f t="shared" si="60"/>
        <v>2.853969937705118</v>
      </c>
      <c r="K196" s="88">
        <f t="shared" si="60"/>
        <v>2.412576636169011</v>
      </c>
      <c r="L196" s="88">
        <f t="shared" si="60"/>
        <v>1.4127692692468359</v>
      </c>
      <c r="M196" s="88">
        <f t="shared" si="60"/>
        <v>0.9424535477253452</v>
      </c>
      <c r="N196" s="88">
        <f t="shared" si="60"/>
        <v>0.7437328155102271</v>
      </c>
      <c r="O196" s="88">
        <f t="shared" si="60"/>
        <v>0.6287075384175147</v>
      </c>
      <c r="P196" s="88">
        <f t="shared" si="60"/>
        <v>0.3681618549661959</v>
      </c>
    </row>
    <row r="197" spans="2:16" ht="12.75" customHeight="1">
      <c r="B197" s="93" t="s">
        <v>59</v>
      </c>
      <c r="C197" s="92">
        <f aca="true" t="shared" si="61" ref="C197:P197">100*SQRT(EXP($M60+$N60*LN(C$143*1000)))</f>
        <v>35.6276816750074</v>
      </c>
      <c r="D197" s="88">
        <f t="shared" si="61"/>
        <v>20.82682708355687</v>
      </c>
      <c r="E197" s="88">
        <f t="shared" si="61"/>
        <v>13.87525624475455</v>
      </c>
      <c r="F197" s="88">
        <f t="shared" si="61"/>
        <v>10.941178379599151</v>
      </c>
      <c r="G197" s="88">
        <f t="shared" si="61"/>
        <v>9.243978215462317</v>
      </c>
      <c r="H197" s="88">
        <f t="shared" si="61"/>
        <v>5.403740204422388</v>
      </c>
      <c r="I197" s="88">
        <f t="shared" si="61"/>
        <v>3.6000817462800003</v>
      </c>
      <c r="J197" s="88">
        <f t="shared" si="61"/>
        <v>2.838804262233293</v>
      </c>
      <c r="K197" s="88">
        <f t="shared" si="61"/>
        <v>2.398447758330719</v>
      </c>
      <c r="L197" s="88">
        <f t="shared" si="61"/>
        <v>1.4020574559792238</v>
      </c>
      <c r="M197" s="88">
        <f t="shared" si="61"/>
        <v>0.9340792235673575</v>
      </c>
      <c r="N197" s="88">
        <f t="shared" si="61"/>
        <v>0.736557741741995</v>
      </c>
      <c r="O197" s="88">
        <f t="shared" si="61"/>
        <v>0.6223025969294704</v>
      </c>
      <c r="P197" s="88">
        <f t="shared" si="61"/>
        <v>0.36377861175823384</v>
      </c>
    </row>
    <row r="198" spans="2:16" ht="12.75" customHeight="1">
      <c r="B198" s="93" t="s">
        <v>60</v>
      </c>
      <c r="C198" s="92">
        <f aca="true" t="shared" si="62" ref="C198:P198">100*SQRT(EXP($M61+$N61*LN(C$143*1000)))</f>
        <v>35.2675582073718</v>
      </c>
      <c r="D198" s="88">
        <f t="shared" si="62"/>
        <v>21.099427141903035</v>
      </c>
      <c r="E198" s="88">
        <f t="shared" si="62"/>
        <v>14.30534885074308</v>
      </c>
      <c r="F198" s="88">
        <f t="shared" si="62"/>
        <v>11.396540502118782</v>
      </c>
      <c r="G198" s="88">
        <f t="shared" si="62"/>
        <v>9.698983975495699</v>
      </c>
      <c r="H198" s="88">
        <f t="shared" si="62"/>
        <v>5.802585042552821</v>
      </c>
      <c r="I198" s="88">
        <f t="shared" si="62"/>
        <v>3.934135401475894</v>
      </c>
      <c r="J198" s="88">
        <f t="shared" si="62"/>
        <v>3.1341796632530476</v>
      </c>
      <c r="K198" s="88">
        <f t="shared" si="62"/>
        <v>2.6673321017517826</v>
      </c>
      <c r="L198" s="88">
        <f t="shared" si="62"/>
        <v>1.5957775985865414</v>
      </c>
      <c r="M198" s="88">
        <f t="shared" si="62"/>
        <v>1.0819324658651654</v>
      </c>
      <c r="N198" s="88">
        <f t="shared" si="62"/>
        <v>0.8619354408228295</v>
      </c>
      <c r="O198" s="88">
        <f t="shared" si="62"/>
        <v>0.7335469940986235</v>
      </c>
      <c r="P198" s="88">
        <f t="shared" si="62"/>
        <v>0.4388571861465223</v>
      </c>
    </row>
    <row r="199" spans="2:16" ht="12.75" customHeight="1">
      <c r="B199" s="91" t="s">
        <v>61</v>
      </c>
      <c r="C199" s="92">
        <f aca="true" t="shared" si="63" ref="C199:P199">100*SQRT(EXP($M62+$N62*LN(C$143*1000)))</f>
        <v>40.605966548127014</v>
      </c>
      <c r="D199" s="88">
        <f t="shared" si="63"/>
        <v>24.876607519359734</v>
      </c>
      <c r="E199" s="88">
        <f t="shared" si="63"/>
        <v>17.171773579755477</v>
      </c>
      <c r="F199" s="88">
        <f t="shared" si="63"/>
        <v>13.82452535508952</v>
      </c>
      <c r="G199" s="88">
        <f t="shared" si="63"/>
        <v>11.853296621933353</v>
      </c>
      <c r="H199" s="88">
        <f t="shared" si="63"/>
        <v>7.261735969882728</v>
      </c>
      <c r="I199" s="88">
        <f t="shared" si="63"/>
        <v>5.012616200731926</v>
      </c>
      <c r="J199" s="88">
        <f t="shared" si="63"/>
        <v>4.035520235606191</v>
      </c>
      <c r="K199" s="88">
        <f t="shared" si="63"/>
        <v>3.460098422753033</v>
      </c>
      <c r="L199" s="88">
        <f t="shared" si="63"/>
        <v>2.119774943398144</v>
      </c>
      <c r="M199" s="88">
        <f t="shared" si="63"/>
        <v>1.4632338971358592</v>
      </c>
      <c r="N199" s="88">
        <f t="shared" si="63"/>
        <v>1.1780095991499293</v>
      </c>
      <c r="O199" s="88">
        <f t="shared" si="63"/>
        <v>1.0100380912584692</v>
      </c>
      <c r="P199" s="88">
        <f t="shared" si="63"/>
        <v>0.6187839697414899</v>
      </c>
    </row>
    <row r="200" spans="2:16" ht="12.75" customHeight="1">
      <c r="B200" s="13" t="s">
        <v>185</v>
      </c>
      <c r="C200" s="92">
        <f aca="true" t="shared" si="64" ref="C200:P200">100*SQRT(EXP($M63+$N63*LN(C$143*1000)))</f>
        <v>32.24168633014903</v>
      </c>
      <c r="D200" s="88">
        <f t="shared" si="64"/>
        <v>19.129778996066506</v>
      </c>
      <c r="E200" s="88">
        <f t="shared" si="64"/>
        <v>12.888789345182861</v>
      </c>
      <c r="F200" s="88">
        <f t="shared" si="64"/>
        <v>10.230393244813053</v>
      </c>
      <c r="G200" s="88">
        <f t="shared" si="64"/>
        <v>8.68388969985787</v>
      </c>
      <c r="H200" s="88">
        <f t="shared" si="64"/>
        <v>5.1523635917629</v>
      </c>
      <c r="I200" s="88">
        <f t="shared" si="64"/>
        <v>3.471432104765906</v>
      </c>
      <c r="J200" s="88">
        <f t="shared" si="64"/>
        <v>2.7554267979170253</v>
      </c>
      <c r="K200" s="88">
        <f t="shared" si="64"/>
        <v>2.338895662810981</v>
      </c>
      <c r="L200" s="88">
        <f t="shared" si="64"/>
        <v>1.3877238512364682</v>
      </c>
      <c r="M200" s="88">
        <f t="shared" si="64"/>
        <v>0.9349862531893587</v>
      </c>
      <c r="N200" s="88">
        <f t="shared" si="64"/>
        <v>0.7421392958211759</v>
      </c>
      <c r="O200" s="88">
        <f t="shared" si="64"/>
        <v>0.6299519121719787</v>
      </c>
      <c r="P200" s="88">
        <f t="shared" si="64"/>
        <v>0.3737658363958085</v>
      </c>
    </row>
    <row r="201" spans="2:16" ht="12.75" customHeight="1">
      <c r="B201" s="93" t="s">
        <v>62</v>
      </c>
      <c r="C201" s="92">
        <f aca="true" t="shared" si="65" ref="C201:P201">100*SQRT(EXP($M64+$N64*LN(C$143*1000)))</f>
        <v>36.08222090151021</v>
      </c>
      <c r="D201" s="88">
        <f t="shared" si="65"/>
        <v>21.441879872227442</v>
      </c>
      <c r="E201" s="88">
        <f t="shared" si="65"/>
        <v>14.463635207796132</v>
      </c>
      <c r="F201" s="88">
        <f t="shared" si="65"/>
        <v>11.488343523475342</v>
      </c>
      <c r="G201" s="88">
        <f t="shared" si="65"/>
        <v>9.756455342106547</v>
      </c>
      <c r="H201" s="88">
        <f t="shared" si="65"/>
        <v>5.797779022395052</v>
      </c>
      <c r="I201" s="88">
        <f t="shared" si="65"/>
        <v>3.910895933334212</v>
      </c>
      <c r="J201" s="88">
        <f t="shared" si="65"/>
        <v>3.106391672716435</v>
      </c>
      <c r="K201" s="88">
        <f t="shared" si="65"/>
        <v>2.6380976132911833</v>
      </c>
      <c r="L201" s="88">
        <f t="shared" si="65"/>
        <v>1.567690976389759</v>
      </c>
      <c r="M201" s="88">
        <f t="shared" si="65"/>
        <v>1.0574870550610798</v>
      </c>
      <c r="N201" s="88">
        <f t="shared" si="65"/>
        <v>0.8399530536847031</v>
      </c>
      <c r="O201" s="88">
        <f t="shared" si="65"/>
        <v>0.7133286396768342</v>
      </c>
      <c r="P201" s="88">
        <f t="shared" si="65"/>
        <v>0.4238959415253155</v>
      </c>
    </row>
    <row r="202" spans="2:16" ht="12.75" customHeight="1">
      <c r="B202" s="93" t="s">
        <v>63</v>
      </c>
      <c r="C202" s="92">
        <f aca="true" t="shared" si="66" ref="C202:P202">100*SQRT(EXP($M65+$N65*LN(C$143*1000)))</f>
        <v>35.900562824349336</v>
      </c>
      <c r="D202" s="88">
        <f t="shared" si="66"/>
        <v>21.503213447559013</v>
      </c>
      <c r="E202" s="88">
        <f t="shared" si="66"/>
        <v>14.591991282903214</v>
      </c>
      <c r="F202" s="88">
        <f t="shared" si="66"/>
        <v>11.630902776942214</v>
      </c>
      <c r="G202" s="88">
        <f t="shared" si="66"/>
        <v>9.902064643482127</v>
      </c>
      <c r="H202" s="88">
        <f t="shared" si="66"/>
        <v>5.930999205837177</v>
      </c>
      <c r="I202" s="88">
        <f t="shared" si="66"/>
        <v>4.024751413157107</v>
      </c>
      <c r="J202" s="88">
        <f t="shared" si="66"/>
        <v>3.2080263399442956</v>
      </c>
      <c r="K202" s="88">
        <f t="shared" si="66"/>
        <v>2.7311795829896144</v>
      </c>
      <c r="L202" s="88">
        <f t="shared" si="66"/>
        <v>1.6358834769244406</v>
      </c>
      <c r="M202" s="88">
        <f t="shared" si="66"/>
        <v>1.1101037290701596</v>
      </c>
      <c r="N202" s="88">
        <f t="shared" si="66"/>
        <v>0.8848352698965669</v>
      </c>
      <c r="O202" s="88">
        <f t="shared" si="66"/>
        <v>0.7533117772008608</v>
      </c>
      <c r="P202" s="88">
        <f t="shared" si="66"/>
        <v>0.45120807762722615</v>
      </c>
    </row>
    <row r="203" spans="2:16" ht="12.75" customHeight="1">
      <c r="B203" s="93" t="s">
        <v>64</v>
      </c>
      <c r="C203" s="92">
        <f aca="true" t="shared" si="67" ref="C203:P203">100*SQRT(EXP($M66+$N66*LN(C$143*1000)))</f>
        <v>55.02645665140622</v>
      </c>
      <c r="D203" s="88">
        <f t="shared" si="67"/>
        <v>32.505290966048726</v>
      </c>
      <c r="E203" s="88">
        <f t="shared" si="67"/>
        <v>21.827882280425143</v>
      </c>
      <c r="F203" s="88">
        <f t="shared" si="67"/>
        <v>17.29206072487293</v>
      </c>
      <c r="G203" s="88">
        <f t="shared" si="67"/>
        <v>14.657812026532843</v>
      </c>
      <c r="H203" s="88">
        <f t="shared" si="67"/>
        <v>8.658679367026314</v>
      </c>
      <c r="I203" s="88">
        <f t="shared" si="67"/>
        <v>5.814457533230659</v>
      </c>
      <c r="J203" s="88">
        <f t="shared" si="67"/>
        <v>4.606216556197274</v>
      </c>
      <c r="K203" s="88">
        <f t="shared" si="67"/>
        <v>3.9045118744653986</v>
      </c>
      <c r="L203" s="88">
        <f t="shared" si="67"/>
        <v>2.3064776887945744</v>
      </c>
      <c r="M203" s="88">
        <f t="shared" si="67"/>
        <v>1.5488408802745415</v>
      </c>
      <c r="N203" s="88">
        <f t="shared" si="67"/>
        <v>1.2269926239656879</v>
      </c>
      <c r="O203" s="88">
        <f t="shared" si="67"/>
        <v>1.0400742587123633</v>
      </c>
      <c r="P203" s="88">
        <f t="shared" si="67"/>
        <v>0.614393847307244</v>
      </c>
    </row>
    <row r="204" spans="2:16" ht="12.75" customHeight="1">
      <c r="B204" s="93" t="s">
        <v>65</v>
      </c>
      <c r="C204" s="92">
        <f aca="true" t="shared" si="68" ref="C204:P204">100*SQRT(EXP($M67+$N67*LN(C$143*1000)))</f>
        <v>36.87957430453391</v>
      </c>
      <c r="D204" s="88">
        <f t="shared" si="68"/>
        <v>21.658916896018905</v>
      </c>
      <c r="E204" s="88">
        <f t="shared" si="68"/>
        <v>14.480352767130054</v>
      </c>
      <c r="F204" s="88">
        <f t="shared" si="68"/>
        <v>11.441790918999436</v>
      </c>
      <c r="G204" s="88">
        <f t="shared" si="68"/>
        <v>9.68102963168357</v>
      </c>
      <c r="H204" s="88">
        <f t="shared" si="68"/>
        <v>5.685548714014125</v>
      </c>
      <c r="I204" s="88">
        <f t="shared" si="68"/>
        <v>3.8011481113702352</v>
      </c>
      <c r="J204" s="88">
        <f t="shared" si="68"/>
        <v>3.0035139780001194</v>
      </c>
      <c r="K204" s="88">
        <f t="shared" si="68"/>
        <v>2.541307390254053</v>
      </c>
      <c r="L204" s="88">
        <f t="shared" si="68"/>
        <v>1.492478332809402</v>
      </c>
      <c r="M204" s="88">
        <f t="shared" si="68"/>
        <v>0.9978159508221149</v>
      </c>
      <c r="N204" s="88">
        <f t="shared" si="68"/>
        <v>0.7884339331059009</v>
      </c>
      <c r="O204" s="88">
        <f t="shared" si="68"/>
        <v>0.6671029319674483</v>
      </c>
      <c r="P204" s="88">
        <f t="shared" si="68"/>
        <v>0.3917812837334514</v>
      </c>
    </row>
    <row r="205" spans="2:16" ht="12.75" customHeight="1">
      <c r="B205" s="93" t="s">
        <v>66</v>
      </c>
      <c r="C205" s="92">
        <f aca="true" t="shared" si="69" ref="C205:P205">100*SQRT(EXP($M68+$N68*LN(C$143*1000)))</f>
        <v>37.4434661760622</v>
      </c>
      <c r="D205" s="88">
        <f t="shared" si="69"/>
        <v>21.413496913611823</v>
      </c>
      <c r="E205" s="88">
        <f t="shared" si="69"/>
        <v>14.03139562634837</v>
      </c>
      <c r="F205" s="88">
        <f t="shared" si="69"/>
        <v>10.957450571689625</v>
      </c>
      <c r="G205" s="88">
        <f t="shared" si="69"/>
        <v>9.194204198285728</v>
      </c>
      <c r="H205" s="88">
        <f t="shared" si="69"/>
        <v>5.258061908514628</v>
      </c>
      <c r="I205" s="88">
        <f t="shared" si="69"/>
        <v>3.4453946108775466</v>
      </c>
      <c r="J205" s="88">
        <f t="shared" si="69"/>
        <v>2.6905905979704436</v>
      </c>
      <c r="K205" s="88">
        <f t="shared" si="69"/>
        <v>2.257627283817482</v>
      </c>
      <c r="L205" s="88">
        <f t="shared" si="69"/>
        <v>1.291111636054087</v>
      </c>
      <c r="M205" s="88">
        <f t="shared" si="69"/>
        <v>0.8460130653270845</v>
      </c>
      <c r="N205" s="88">
        <f t="shared" si="69"/>
        <v>0.6606717245515857</v>
      </c>
      <c r="O205" s="88">
        <f t="shared" si="69"/>
        <v>0.5543580328123908</v>
      </c>
      <c r="P205" s="88">
        <f t="shared" si="69"/>
        <v>0.31703112016518065</v>
      </c>
    </row>
    <row r="206" spans="2:16" ht="12.75" customHeight="1">
      <c r="B206" s="93" t="s">
        <v>67</v>
      </c>
      <c r="C206" s="92">
        <f aca="true" t="shared" si="70" ref="C206:P206">100*SQRT(EXP($M69+$N69*LN(C$143*1000)))</f>
        <v>37.429397733291545</v>
      </c>
      <c r="D206" s="88">
        <f t="shared" si="70"/>
        <v>21.780019743617533</v>
      </c>
      <c r="E206" s="88">
        <f t="shared" si="70"/>
        <v>14.460080279421947</v>
      </c>
      <c r="F206" s="88">
        <f t="shared" si="70"/>
        <v>11.379237168969063</v>
      </c>
      <c r="G206" s="88">
        <f t="shared" si="70"/>
        <v>9.600263183810974</v>
      </c>
      <c r="H206" s="88">
        <f t="shared" si="70"/>
        <v>5.586355494610305</v>
      </c>
      <c r="I206" s="88">
        <f t="shared" si="70"/>
        <v>3.708864816117837</v>
      </c>
      <c r="J206" s="88">
        <f t="shared" si="70"/>
        <v>2.9186596170084913</v>
      </c>
      <c r="K206" s="88">
        <f t="shared" si="70"/>
        <v>2.462370724080884</v>
      </c>
      <c r="L206" s="88">
        <f t="shared" si="70"/>
        <v>1.4328438669716</v>
      </c>
      <c r="M206" s="88">
        <f t="shared" si="70"/>
        <v>0.9512864353742503</v>
      </c>
      <c r="N206" s="88">
        <f t="shared" si="70"/>
        <v>0.7486067680517386</v>
      </c>
      <c r="O206" s="88">
        <f t="shared" si="70"/>
        <v>0.6315732669740948</v>
      </c>
      <c r="P206" s="88">
        <f t="shared" si="70"/>
        <v>0.3675100070339048</v>
      </c>
    </row>
    <row r="207" spans="2:16" ht="12.75" customHeight="1">
      <c r="B207" s="93" t="s">
        <v>68</v>
      </c>
      <c r="C207" s="92">
        <f aca="true" t="shared" si="71" ref="C207:P207">100*SQRT(EXP($M70+$N70*LN(C$143*1000)))</f>
        <v>25.576332007268572</v>
      </c>
      <c r="D207" s="88">
        <f t="shared" si="71"/>
        <v>14.759020711942386</v>
      </c>
      <c r="E207" s="88">
        <f t="shared" si="71"/>
        <v>9.737038821766006</v>
      </c>
      <c r="F207" s="88">
        <f t="shared" si="71"/>
        <v>7.634221391514384</v>
      </c>
      <c r="G207" s="88">
        <f t="shared" si="71"/>
        <v>6.42386286102724</v>
      </c>
      <c r="H207" s="88">
        <f t="shared" si="71"/>
        <v>3.706939876665441</v>
      </c>
      <c r="I207" s="88">
        <f t="shared" si="71"/>
        <v>2.445597048308067</v>
      </c>
      <c r="J207" s="88">
        <f t="shared" si="71"/>
        <v>1.9174442705807826</v>
      </c>
      <c r="K207" s="88">
        <f t="shared" si="71"/>
        <v>1.6134453543048173</v>
      </c>
      <c r="L207" s="88">
        <f t="shared" si="71"/>
        <v>0.9310511528785539</v>
      </c>
      <c r="M207" s="88">
        <f t="shared" si="71"/>
        <v>0.6142467984541078</v>
      </c>
      <c r="N207" s="88">
        <f t="shared" si="71"/>
        <v>0.4815936481577133</v>
      </c>
      <c r="O207" s="88">
        <f t="shared" si="71"/>
        <v>0.4052399572726127</v>
      </c>
      <c r="P207" s="88">
        <f t="shared" si="71"/>
        <v>0.2338468597058173</v>
      </c>
    </row>
    <row r="208" spans="2:16" ht="12.75" customHeight="1">
      <c r="B208" s="93" t="s">
        <v>69</v>
      </c>
      <c r="C208" s="92">
        <f aca="true" t="shared" si="72" ref="C208:P208">100*SQRT(EXP($M71+$N71*LN(C$143*1000)))</f>
        <v>27.324184955359115</v>
      </c>
      <c r="D208" s="88">
        <f t="shared" si="72"/>
        <v>16.56024789486846</v>
      </c>
      <c r="E208" s="88">
        <f t="shared" si="72"/>
        <v>11.338334753524697</v>
      </c>
      <c r="F208" s="88">
        <f t="shared" si="72"/>
        <v>9.084743554476436</v>
      </c>
      <c r="G208" s="88">
        <f t="shared" si="72"/>
        <v>7.763038077637867</v>
      </c>
      <c r="H208" s="88">
        <f t="shared" si="72"/>
        <v>4.7049101443654235</v>
      </c>
      <c r="I208" s="88">
        <f t="shared" si="72"/>
        <v>3.2213193027502807</v>
      </c>
      <c r="J208" s="88">
        <f t="shared" si="72"/>
        <v>2.5810544854017214</v>
      </c>
      <c r="K208" s="88">
        <f t="shared" si="72"/>
        <v>2.205546489065018</v>
      </c>
      <c r="L208" s="88">
        <f t="shared" si="72"/>
        <v>1.3367058033842643</v>
      </c>
      <c r="M208" s="88">
        <f t="shared" si="72"/>
        <v>0.9152047699990276</v>
      </c>
      <c r="N208" s="88">
        <f t="shared" si="72"/>
        <v>0.7332999788782992</v>
      </c>
      <c r="O208" s="88">
        <f t="shared" si="72"/>
        <v>0.6266148982882713</v>
      </c>
      <c r="P208" s="88">
        <f t="shared" si="72"/>
        <v>0.37976971928805187</v>
      </c>
    </row>
    <row r="209" spans="2:16" ht="12.75" customHeight="1">
      <c r="B209" s="93" t="s">
        <v>70</v>
      </c>
      <c r="C209" s="92">
        <f aca="true" t="shared" si="73" ref="C209:P209">100*SQRT(EXP($M72+$N72*LN(C$143*1000)))</f>
        <v>23.32054190461708</v>
      </c>
      <c r="D209" s="88">
        <f t="shared" si="73"/>
        <v>13.891943087909326</v>
      </c>
      <c r="E209" s="88">
        <f t="shared" si="73"/>
        <v>9.388052113463722</v>
      </c>
      <c r="F209" s="88">
        <f t="shared" si="73"/>
        <v>7.464868883151262</v>
      </c>
      <c r="G209" s="88">
        <f t="shared" si="73"/>
        <v>6.3443624788398605</v>
      </c>
      <c r="H209" s="88">
        <f t="shared" si="73"/>
        <v>3.7793085103078745</v>
      </c>
      <c r="I209" s="88">
        <f t="shared" si="73"/>
        <v>2.554023222173086</v>
      </c>
      <c r="J209" s="88">
        <f t="shared" si="73"/>
        <v>2.0308204777328824</v>
      </c>
      <c r="K209" s="88">
        <f t="shared" si="73"/>
        <v>1.7259862754279351</v>
      </c>
      <c r="L209" s="88">
        <f t="shared" si="73"/>
        <v>1.0281623474628767</v>
      </c>
      <c r="M209" s="88">
        <f t="shared" si="73"/>
        <v>0.6948230091356737</v>
      </c>
      <c r="N209" s="88">
        <f t="shared" si="73"/>
        <v>0.5524854993887285</v>
      </c>
      <c r="O209" s="88">
        <f t="shared" si="73"/>
        <v>0.4695552363064769</v>
      </c>
      <c r="P209" s="88">
        <f t="shared" si="73"/>
        <v>0.2797119657887512</v>
      </c>
    </row>
    <row r="210" spans="2:16" ht="12.75" customHeight="1">
      <c r="B210" s="91" t="s">
        <v>71</v>
      </c>
      <c r="C210" s="92">
        <f aca="true" t="shared" si="74" ref="C210:P210">100*SQRT(EXP($M73+$N73*LN(C$143*1000)))</f>
        <v>30.366242804996276</v>
      </c>
      <c r="D210" s="88">
        <f t="shared" si="74"/>
        <v>18.172834308515363</v>
      </c>
      <c r="E210" s="88">
        <f t="shared" si="74"/>
        <v>12.324053886656818</v>
      </c>
      <c r="F210" s="88">
        <f t="shared" si="74"/>
        <v>9.819480290118737</v>
      </c>
      <c r="G210" s="88">
        <f t="shared" si="74"/>
        <v>8.357656357987734</v>
      </c>
      <c r="H210" s="88">
        <f t="shared" si="74"/>
        <v>5.001682466170339</v>
      </c>
      <c r="I210" s="88">
        <f t="shared" si="74"/>
        <v>3.391931230460092</v>
      </c>
      <c r="J210" s="88">
        <f t="shared" si="74"/>
        <v>2.7026011221033657</v>
      </c>
      <c r="K210" s="88">
        <f t="shared" si="74"/>
        <v>2.3002654706666616</v>
      </c>
      <c r="L210" s="88">
        <f t="shared" si="74"/>
        <v>1.3766057109029795</v>
      </c>
      <c r="M210" s="88">
        <f t="shared" si="74"/>
        <v>0.9335562452081713</v>
      </c>
      <c r="N210" s="88">
        <f t="shared" si="74"/>
        <v>0.7438329330468096</v>
      </c>
      <c r="O210" s="88">
        <f t="shared" si="74"/>
        <v>0.6330986832791099</v>
      </c>
      <c r="P210" s="88">
        <f t="shared" si="74"/>
        <v>0.3788811657093613</v>
      </c>
    </row>
    <row r="211" spans="2:16" ht="12.75" customHeight="1">
      <c r="B211" s="93" t="s">
        <v>72</v>
      </c>
      <c r="C211" s="92">
        <f aca="true" t="shared" si="75" ref="C211:P211">100*SQRT(EXP($M74+$N74*LN(C$143*1000)))</f>
        <v>29.88154481806724</v>
      </c>
      <c r="D211" s="88">
        <f t="shared" si="75"/>
        <v>17.84157364404144</v>
      </c>
      <c r="E211" s="88">
        <f t="shared" si="75"/>
        <v>12.078318467622072</v>
      </c>
      <c r="F211" s="88">
        <f t="shared" si="75"/>
        <v>9.613869478708178</v>
      </c>
      <c r="G211" s="88">
        <f t="shared" si="75"/>
        <v>8.176732608674463</v>
      </c>
      <c r="H211" s="88">
        <f t="shared" si="75"/>
        <v>4.882136378608304</v>
      </c>
      <c r="I211" s="88">
        <f t="shared" si="75"/>
        <v>3.3050895150657214</v>
      </c>
      <c r="J211" s="88">
        <f t="shared" si="75"/>
        <v>2.6307220908660494</v>
      </c>
      <c r="K211" s="88">
        <f t="shared" si="75"/>
        <v>2.237466521922773</v>
      </c>
      <c r="L211" s="88">
        <f t="shared" si="75"/>
        <v>1.3359390878220492</v>
      </c>
      <c r="M211" s="88">
        <f t="shared" si="75"/>
        <v>0.9043987978856435</v>
      </c>
      <c r="N211" s="88">
        <f t="shared" si="75"/>
        <v>0.7198660991495563</v>
      </c>
      <c r="O211" s="88">
        <f t="shared" si="75"/>
        <v>0.612256346919575</v>
      </c>
      <c r="P211" s="88">
        <f t="shared" si="75"/>
        <v>0.3655639883782932</v>
      </c>
    </row>
    <row r="212" spans="2:16" ht="12.75" customHeight="1">
      <c r="B212" s="93" t="s">
        <v>73</v>
      </c>
      <c r="C212" s="92">
        <f aca="true" t="shared" si="76" ref="C212:P212">100*SQRT(EXP($M75+$N75*LN(C$143*1000)))</f>
        <v>28.692184103948552</v>
      </c>
      <c r="D212" s="88">
        <f t="shared" si="76"/>
        <v>16.843694701012808</v>
      </c>
      <c r="E212" s="88">
        <f t="shared" si="76"/>
        <v>11.257599909268755</v>
      </c>
      <c r="F212" s="88">
        <f t="shared" si="76"/>
        <v>8.893696697811986</v>
      </c>
      <c r="G212" s="88">
        <f t="shared" si="76"/>
        <v>7.524094800266573</v>
      </c>
      <c r="H212" s="88">
        <f t="shared" si="76"/>
        <v>4.417006222252956</v>
      </c>
      <c r="I212" s="88">
        <f t="shared" si="76"/>
        <v>2.9521366736648638</v>
      </c>
      <c r="J212" s="88">
        <f t="shared" si="76"/>
        <v>2.332238523101706</v>
      </c>
      <c r="K212" s="88">
        <f t="shared" si="76"/>
        <v>1.9730809741879378</v>
      </c>
      <c r="L212" s="88">
        <f t="shared" si="76"/>
        <v>1.1582936115701623</v>
      </c>
      <c r="M212" s="88">
        <f t="shared" si="76"/>
        <v>0.7741535505113838</v>
      </c>
      <c r="N212" s="88">
        <f t="shared" si="76"/>
        <v>0.611594561120776</v>
      </c>
      <c r="O212" s="88">
        <f t="shared" si="76"/>
        <v>0.5174108825110092</v>
      </c>
      <c r="P212" s="88">
        <f t="shared" si="76"/>
        <v>0.3037451212644942</v>
      </c>
    </row>
    <row r="213" spans="2:16" ht="12.75" customHeight="1">
      <c r="B213" s="91" t="s">
        <v>74</v>
      </c>
      <c r="C213" s="92">
        <f aca="true" t="shared" si="77" ref="C213:P213">100*SQRT(EXP($M76+$N76*LN(C$143*1000)))</f>
        <v>36.060466262692145</v>
      </c>
      <c r="D213" s="88">
        <f t="shared" si="77"/>
        <v>21.68290708368513</v>
      </c>
      <c r="E213" s="88">
        <f t="shared" si="77"/>
        <v>14.757155321018752</v>
      </c>
      <c r="F213" s="88">
        <f t="shared" si="77"/>
        <v>11.78275158660141</v>
      </c>
      <c r="G213" s="88">
        <f t="shared" si="77"/>
        <v>10.043562531913967</v>
      </c>
      <c r="H213" s="88">
        <f t="shared" si="77"/>
        <v>6.039124163904083</v>
      </c>
      <c r="I213" s="88">
        <f t="shared" si="77"/>
        <v>4.110163500940649</v>
      </c>
      <c r="J213" s="88">
        <f t="shared" si="77"/>
        <v>3.2817324517091553</v>
      </c>
      <c r="K213" s="88">
        <f t="shared" si="77"/>
        <v>2.797333445375574</v>
      </c>
      <c r="L213" s="88">
        <f t="shared" si="77"/>
        <v>1.6820171080515367</v>
      </c>
      <c r="M213" s="88">
        <f t="shared" si="77"/>
        <v>1.144762905653179</v>
      </c>
      <c r="N213" s="88">
        <f t="shared" si="77"/>
        <v>0.9140282560864357</v>
      </c>
      <c r="O213" s="88">
        <f t="shared" si="77"/>
        <v>0.7791134251170508</v>
      </c>
      <c r="P213" s="88">
        <f t="shared" si="77"/>
        <v>0.46847547342843104</v>
      </c>
    </row>
    <row r="214" spans="2:16" ht="12.75" customHeight="1">
      <c r="B214" s="93" t="s">
        <v>75</v>
      </c>
      <c r="C214" s="92">
        <f aca="true" t="shared" si="78" ref="C214:P214">100*SQRT(EXP($M77+$N77*LN(C$143*1000)))</f>
        <v>32.26749356404714</v>
      </c>
      <c r="D214" s="88">
        <f t="shared" si="78"/>
        <v>19.297977437721205</v>
      </c>
      <c r="E214" s="88">
        <f t="shared" si="78"/>
        <v>13.080582618543495</v>
      </c>
      <c r="F214" s="88">
        <f t="shared" si="78"/>
        <v>10.41923583447009</v>
      </c>
      <c r="G214" s="88">
        <f t="shared" si="78"/>
        <v>8.866299185638743</v>
      </c>
      <c r="H214" s="88">
        <f t="shared" si="78"/>
        <v>5.302600938028421</v>
      </c>
      <c r="I214" s="88">
        <f t="shared" si="78"/>
        <v>3.59421653833364</v>
      </c>
      <c r="J214" s="88">
        <f t="shared" si="78"/>
        <v>2.862945087779339</v>
      </c>
      <c r="K214" s="88">
        <f t="shared" si="78"/>
        <v>2.4362369854734536</v>
      </c>
      <c r="L214" s="88">
        <f t="shared" si="78"/>
        <v>1.4570219495136971</v>
      </c>
      <c r="M214" s="88">
        <f t="shared" si="78"/>
        <v>0.9876006980084738</v>
      </c>
      <c r="N214" s="88">
        <f t="shared" si="78"/>
        <v>0.7866656159680553</v>
      </c>
      <c r="O214" s="88">
        <f t="shared" si="78"/>
        <v>0.6694169151208492</v>
      </c>
      <c r="P214" s="88">
        <f t="shared" si="78"/>
        <v>0.40035314483877094</v>
      </c>
    </row>
    <row r="215" spans="2:16" ht="12.75" customHeight="1">
      <c r="B215" s="93" t="s">
        <v>76</v>
      </c>
      <c r="C215" s="92">
        <f aca="true" t="shared" si="79" ref="C215:P215">100*SQRT(EXP($M78+$N78*LN(C$143*1000)))</f>
        <v>39.06387022919535</v>
      </c>
      <c r="D215" s="88">
        <f t="shared" si="79"/>
        <v>23.15961167183395</v>
      </c>
      <c r="E215" s="88">
        <f t="shared" si="79"/>
        <v>15.594775274459963</v>
      </c>
      <c r="F215" s="88">
        <f t="shared" si="79"/>
        <v>12.37401255472562</v>
      </c>
      <c r="G215" s="88">
        <f t="shared" si="79"/>
        <v>10.500910779807121</v>
      </c>
      <c r="H215" s="88">
        <f t="shared" si="79"/>
        <v>6.225625224383139</v>
      </c>
      <c r="I215" s="88">
        <f t="shared" si="79"/>
        <v>4.192092151326491</v>
      </c>
      <c r="J215" s="88">
        <f t="shared" si="79"/>
        <v>3.326306406994827</v>
      </c>
      <c r="K215" s="88">
        <f t="shared" si="79"/>
        <v>2.822790638984286</v>
      </c>
      <c r="L215" s="88">
        <f t="shared" si="79"/>
        <v>1.67353451274023</v>
      </c>
      <c r="M215" s="88">
        <f t="shared" si="79"/>
        <v>1.1268925839536807</v>
      </c>
      <c r="N215" s="88">
        <f t="shared" si="79"/>
        <v>0.894157353104462</v>
      </c>
      <c r="O215" s="88">
        <f t="shared" si="79"/>
        <v>0.7588053225687589</v>
      </c>
      <c r="P215" s="88">
        <f t="shared" si="79"/>
        <v>0.4498693166372198</v>
      </c>
    </row>
    <row r="216" spans="2:16" ht="12.75" customHeight="1">
      <c r="B216" s="93" t="s">
        <v>77</v>
      </c>
      <c r="C216" s="92">
        <f aca="true" t="shared" si="80" ref="C216:P216">100*SQRT(EXP($M79+$N79*LN(C$143*1000)))</f>
        <v>31.268721444375547</v>
      </c>
      <c r="D216" s="88">
        <f t="shared" si="80"/>
        <v>18.686416198714223</v>
      </c>
      <c r="E216" s="88">
        <f t="shared" si="80"/>
        <v>12.658760131971258</v>
      </c>
      <c r="F216" s="88">
        <f t="shared" si="80"/>
        <v>10.07983974596179</v>
      </c>
      <c r="G216" s="88">
        <f t="shared" si="80"/>
        <v>8.575438242128593</v>
      </c>
      <c r="H216" s="88">
        <f t="shared" si="80"/>
        <v>5.124744494713234</v>
      </c>
      <c r="I216" s="88">
        <f t="shared" si="80"/>
        <v>3.4716614789238673</v>
      </c>
      <c r="J216" s="88">
        <f t="shared" si="80"/>
        <v>2.7643932735086874</v>
      </c>
      <c r="K216" s="88">
        <f t="shared" si="80"/>
        <v>2.3518115755189988</v>
      </c>
      <c r="L216" s="88">
        <f t="shared" si="80"/>
        <v>1.4054597658967212</v>
      </c>
      <c r="M216" s="88">
        <f t="shared" si="80"/>
        <v>0.9521022042122385</v>
      </c>
      <c r="N216" s="88">
        <f t="shared" si="80"/>
        <v>0.7581340937172707</v>
      </c>
      <c r="O216" s="88">
        <f t="shared" si="80"/>
        <v>0.6449836767027141</v>
      </c>
      <c r="P216" s="88">
        <f t="shared" si="80"/>
        <v>0.3854469536173432</v>
      </c>
    </row>
    <row r="217" spans="2:16" ht="12.75" customHeight="1">
      <c r="B217" s="93" t="s">
        <v>78</v>
      </c>
      <c r="C217" s="92">
        <f aca="true" t="shared" si="81" ref="C217:P217">100*SQRT(EXP($M80+$N80*LN(C$143*1000)))</f>
        <v>30.433537256766975</v>
      </c>
      <c r="D217" s="88">
        <f t="shared" si="81"/>
        <v>18.154459791198242</v>
      </c>
      <c r="E217" s="88">
        <f t="shared" si="81"/>
        <v>12.281591740829606</v>
      </c>
      <c r="F217" s="88">
        <f t="shared" si="81"/>
        <v>9.77169149314315</v>
      </c>
      <c r="G217" s="88">
        <f t="shared" si="81"/>
        <v>8.308564254913492</v>
      </c>
      <c r="H217" s="88">
        <f t="shared" si="81"/>
        <v>4.956291949102135</v>
      </c>
      <c r="I217" s="88">
        <f t="shared" si="81"/>
        <v>3.3529587201897892</v>
      </c>
      <c r="J217" s="88">
        <f t="shared" si="81"/>
        <v>2.667738750345852</v>
      </c>
      <c r="K217" s="88">
        <f t="shared" si="81"/>
        <v>2.268294986402763</v>
      </c>
      <c r="L217" s="88">
        <f t="shared" si="81"/>
        <v>1.3531016712843391</v>
      </c>
      <c r="M217" s="88">
        <f t="shared" si="81"/>
        <v>0.9153807109482506</v>
      </c>
      <c r="N217" s="88">
        <f t="shared" si="81"/>
        <v>0.7283109628553833</v>
      </c>
      <c r="O217" s="88">
        <f t="shared" si="81"/>
        <v>0.6192600776117473</v>
      </c>
      <c r="P217" s="88">
        <f t="shared" si="81"/>
        <v>0.3694060300794316</v>
      </c>
    </row>
    <row r="218" spans="2:16" ht="12.75" customHeight="1">
      <c r="B218" s="93" t="s">
        <v>154</v>
      </c>
      <c r="C218" s="92">
        <f aca="true" t="shared" si="82" ref="C218:P218">100*SQRT(EXP($M81+$N81*LN(C$143*1000)))</f>
        <v>24.47795405169511</v>
      </c>
      <c r="D218" s="88">
        <f t="shared" si="82"/>
        <v>14.27945974164428</v>
      </c>
      <c r="E218" s="88">
        <f t="shared" si="82"/>
        <v>9.498383400064576</v>
      </c>
      <c r="F218" s="88">
        <f t="shared" si="82"/>
        <v>7.482987476000437</v>
      </c>
      <c r="G218" s="88">
        <f t="shared" si="82"/>
        <v>6.3181162905980965</v>
      </c>
      <c r="H218" s="88">
        <f t="shared" si="82"/>
        <v>3.6857364395769303</v>
      </c>
      <c r="I218" s="88">
        <f t="shared" si="82"/>
        <v>2.451671032944795</v>
      </c>
      <c r="J218" s="88">
        <f t="shared" si="82"/>
        <v>1.9314680048264021</v>
      </c>
      <c r="K218" s="88">
        <f t="shared" si="82"/>
        <v>1.6307977936888363</v>
      </c>
      <c r="L218" s="88">
        <f t="shared" si="82"/>
        <v>0.951342231975855</v>
      </c>
      <c r="M218" s="88">
        <f t="shared" si="82"/>
        <v>0.6328119850099687</v>
      </c>
      <c r="N218" s="88">
        <f t="shared" si="82"/>
        <v>0.4985400103411672</v>
      </c>
      <c r="O218" s="88">
        <f t="shared" si="82"/>
        <v>0.4209326516920785</v>
      </c>
      <c r="P218" s="88">
        <f t="shared" si="82"/>
        <v>0.24555527970542787</v>
      </c>
    </row>
    <row r="219" spans="2:16" ht="12.75" customHeight="1">
      <c r="B219" s="91" t="s">
        <v>79</v>
      </c>
      <c r="C219" s="92">
        <f aca="true" t="shared" si="83" ref="C219:P219">100*SQRT(EXP($M82+$N82*LN(C$143*1000)))</f>
        <v>48.52568479616484</v>
      </c>
      <c r="D219" s="88">
        <f t="shared" si="83"/>
        <v>29.71981021829919</v>
      </c>
      <c r="E219" s="88">
        <f t="shared" si="83"/>
        <v>20.510393962543738</v>
      </c>
      <c r="F219" s="88">
        <f t="shared" si="83"/>
        <v>16.510221706469746</v>
      </c>
      <c r="G219" s="88">
        <f t="shared" si="83"/>
        <v>14.15474249023739</v>
      </c>
      <c r="H219" s="88">
        <f t="shared" si="83"/>
        <v>8.669146293675764</v>
      </c>
      <c r="I219" s="88">
        <f t="shared" si="83"/>
        <v>5.98279748410828</v>
      </c>
      <c r="J219" s="88">
        <f t="shared" si="83"/>
        <v>4.815963704447857</v>
      </c>
      <c r="K219" s="88">
        <f t="shared" si="83"/>
        <v>4.128880113831322</v>
      </c>
      <c r="L219" s="88">
        <f t="shared" si="83"/>
        <v>2.528754285748373</v>
      </c>
      <c r="M219" s="88">
        <f t="shared" si="83"/>
        <v>1.745157396840815</v>
      </c>
      <c r="N219" s="88">
        <f t="shared" si="83"/>
        <v>1.4047967867972622</v>
      </c>
      <c r="O219" s="88">
        <f t="shared" si="83"/>
        <v>1.2043773319189388</v>
      </c>
      <c r="P219" s="88">
        <f t="shared" si="83"/>
        <v>0.7376272150760312</v>
      </c>
    </row>
    <row r="220" spans="2:16" ht="12.75" customHeight="1">
      <c r="B220" s="93" t="s">
        <v>80</v>
      </c>
      <c r="C220" s="92">
        <f aca="true" t="shared" si="84" ref="C220:P220">100*SQRT(EXP($M83+$N83*LN(C$143*1000)))</f>
        <v>34.052761884787664</v>
      </c>
      <c r="D220" s="88">
        <f t="shared" si="84"/>
        <v>20.252373429823745</v>
      </c>
      <c r="E220" s="88">
        <f t="shared" si="84"/>
        <v>13.669678773803112</v>
      </c>
      <c r="F220" s="88">
        <f t="shared" si="84"/>
        <v>10.861627502199925</v>
      </c>
      <c r="G220" s="88">
        <f t="shared" si="84"/>
        <v>9.226578723054374</v>
      </c>
      <c r="H220" s="88">
        <f t="shared" si="84"/>
        <v>5.487370405113578</v>
      </c>
      <c r="I220" s="88">
        <f t="shared" si="84"/>
        <v>3.703792595504661</v>
      </c>
      <c r="J220" s="88">
        <f t="shared" si="84"/>
        <v>2.942952514354183</v>
      </c>
      <c r="K220" s="88">
        <f t="shared" si="84"/>
        <v>2.4999368691662465</v>
      </c>
      <c r="L220" s="88">
        <f t="shared" si="84"/>
        <v>1.4868002541654917</v>
      </c>
      <c r="M220" s="88">
        <f t="shared" si="84"/>
        <v>1.003540742801127</v>
      </c>
      <c r="N220" s="88">
        <f t="shared" si="84"/>
        <v>0.7973915050934502</v>
      </c>
      <c r="O220" s="88">
        <f t="shared" si="84"/>
        <v>0.6773566386206302</v>
      </c>
      <c r="P220" s="88">
        <f t="shared" si="84"/>
        <v>0.402847781831271</v>
      </c>
    </row>
    <row r="221" spans="2:16" ht="12.75" customHeight="1">
      <c r="B221" s="93" t="s">
        <v>81</v>
      </c>
      <c r="C221" s="92">
        <f aca="true" t="shared" si="85" ref="C221:P221">100*SQRT(EXP($M84+$N84*LN(C$143*1000)))</f>
        <v>24.214128881908454</v>
      </c>
      <c r="D221" s="88">
        <f t="shared" si="85"/>
        <v>14.891883750918408</v>
      </c>
      <c r="E221" s="88">
        <f t="shared" si="85"/>
        <v>10.309654670466</v>
      </c>
      <c r="F221" s="88">
        <f t="shared" si="85"/>
        <v>8.314236593587223</v>
      </c>
      <c r="G221" s="88">
        <f t="shared" si="85"/>
        <v>7.137376385825364</v>
      </c>
      <c r="H221" s="88">
        <f t="shared" si="85"/>
        <v>4.389543804884726</v>
      </c>
      <c r="I221" s="88">
        <f t="shared" si="85"/>
        <v>3.0388822224356926</v>
      </c>
      <c r="J221" s="88">
        <f t="shared" si="85"/>
        <v>2.450711162009704</v>
      </c>
      <c r="K221" s="88">
        <f t="shared" si="85"/>
        <v>2.103818886955661</v>
      </c>
      <c r="L221" s="88">
        <f t="shared" si="85"/>
        <v>1.2938655134085084</v>
      </c>
      <c r="M221" s="88">
        <f t="shared" si="85"/>
        <v>0.8957434033450784</v>
      </c>
      <c r="N221" s="88">
        <f t="shared" si="85"/>
        <v>0.7223736216781909</v>
      </c>
      <c r="O221" s="88">
        <f t="shared" si="85"/>
        <v>0.6201233716497527</v>
      </c>
      <c r="P221" s="88">
        <f t="shared" si="85"/>
        <v>0.38138085441246106</v>
      </c>
    </row>
    <row r="222" spans="2:16" ht="12.75" customHeight="1">
      <c r="B222" s="93" t="s">
        <v>82</v>
      </c>
      <c r="C222" s="92">
        <f aca="true" t="shared" si="86" ref="C222:P222">100*SQRT(EXP($M85+$N85*LN(C$143*1000)))</f>
        <v>51.22060603660278</v>
      </c>
      <c r="D222" s="88">
        <f t="shared" si="86"/>
        <v>31.24977450857571</v>
      </c>
      <c r="E222" s="88">
        <f t="shared" si="86"/>
        <v>21.503536988696506</v>
      </c>
      <c r="F222" s="88">
        <f t="shared" si="86"/>
        <v>17.280203397903243</v>
      </c>
      <c r="G222" s="88">
        <f t="shared" si="86"/>
        <v>14.796974067679885</v>
      </c>
      <c r="H222" s="88">
        <f t="shared" si="86"/>
        <v>9.02765778862127</v>
      </c>
      <c r="I222" s="88">
        <f t="shared" si="86"/>
        <v>6.212095166499156</v>
      </c>
      <c r="J222" s="88">
        <f t="shared" si="86"/>
        <v>4.992028430516543</v>
      </c>
      <c r="K222" s="88">
        <f t="shared" si="86"/>
        <v>4.274655426824253</v>
      </c>
      <c r="L222" s="88">
        <f t="shared" si="86"/>
        <v>2.6079741831765575</v>
      </c>
      <c r="M222" s="88">
        <f t="shared" si="86"/>
        <v>1.7945943673325637</v>
      </c>
      <c r="N222" s="88">
        <f t="shared" si="86"/>
        <v>1.4421327849711096</v>
      </c>
      <c r="O222" s="88">
        <f t="shared" si="86"/>
        <v>1.234892954093224</v>
      </c>
      <c r="P222" s="88">
        <f t="shared" si="86"/>
        <v>0.7534101867140198</v>
      </c>
    </row>
    <row r="223" spans="2:16" ht="12.75" customHeight="1">
      <c r="B223" s="93" t="s">
        <v>83</v>
      </c>
      <c r="C223" s="92">
        <f aca="true" t="shared" si="87" ref="C223:P223">100*SQRT(EXP($M86+$N86*LN(C$143*1000)))</f>
        <v>42.962976083400015</v>
      </c>
      <c r="D223" s="88">
        <f t="shared" si="87"/>
        <v>25.731262155854633</v>
      </c>
      <c r="E223" s="88">
        <f t="shared" si="87"/>
        <v>17.4600516302892</v>
      </c>
      <c r="F223" s="88">
        <f t="shared" si="87"/>
        <v>13.916458633689885</v>
      </c>
      <c r="G223" s="88">
        <f t="shared" si="87"/>
        <v>11.847588396008831</v>
      </c>
      <c r="H223" s="88">
        <f t="shared" si="87"/>
        <v>7.095723590949128</v>
      </c>
      <c r="I223" s="88">
        <f t="shared" si="87"/>
        <v>4.814831837700732</v>
      </c>
      <c r="J223" s="88">
        <f t="shared" si="87"/>
        <v>3.8376408911240714</v>
      </c>
      <c r="K223" s="88">
        <f t="shared" si="87"/>
        <v>3.267123546766526</v>
      </c>
      <c r="L223" s="88">
        <f t="shared" si="87"/>
        <v>1.9567362445800591</v>
      </c>
      <c r="M223" s="88">
        <f t="shared" si="87"/>
        <v>1.3277512642127647</v>
      </c>
      <c r="N223" s="88">
        <f t="shared" si="87"/>
        <v>1.058278402349737</v>
      </c>
      <c r="O223" s="88">
        <f t="shared" si="87"/>
        <v>0.9009509710374579</v>
      </c>
      <c r="P223" s="88">
        <f t="shared" si="87"/>
        <v>0.5395949661479315</v>
      </c>
    </row>
    <row r="224" spans="2:16" ht="12.75" customHeight="1">
      <c r="B224" s="93" t="s">
        <v>84</v>
      </c>
      <c r="C224" s="92">
        <f aca="true" t="shared" si="88" ref="C224:P224">100*SQRT(EXP($M87+$N87*LN(C$143*1000)))</f>
        <v>39.984190498757826</v>
      </c>
      <c r="D224" s="88">
        <f t="shared" si="88"/>
        <v>24.13408646315834</v>
      </c>
      <c r="E224" s="88">
        <f t="shared" si="88"/>
        <v>16.472860138968514</v>
      </c>
      <c r="F224" s="88">
        <f t="shared" si="88"/>
        <v>13.17486114455392</v>
      </c>
      <c r="G224" s="88">
        <f t="shared" si="88"/>
        <v>11.243645852195518</v>
      </c>
      <c r="H224" s="88">
        <f t="shared" si="88"/>
        <v>6.786560332300542</v>
      </c>
      <c r="I224" s="88">
        <f t="shared" si="88"/>
        <v>4.6322059610301345</v>
      </c>
      <c r="J224" s="88">
        <f t="shared" si="88"/>
        <v>3.7048010979694</v>
      </c>
      <c r="K224" s="88">
        <f t="shared" si="88"/>
        <v>3.16173893913198</v>
      </c>
      <c r="L224" s="88">
        <f t="shared" si="88"/>
        <v>1.9083962931128067</v>
      </c>
      <c r="M224" s="88">
        <f t="shared" si="88"/>
        <v>1.3025869147424627</v>
      </c>
      <c r="N224" s="88">
        <f t="shared" si="88"/>
        <v>1.0417985453447438</v>
      </c>
      <c r="O224" s="88">
        <f t="shared" si="88"/>
        <v>0.889088223751854</v>
      </c>
      <c r="P224" s="88">
        <f t="shared" si="88"/>
        <v>0.5366454040396218</v>
      </c>
    </row>
    <row r="225" spans="2:16" ht="12.75" customHeight="1">
      <c r="B225" s="91" t="s">
        <v>85</v>
      </c>
      <c r="C225" s="92">
        <f aca="true" t="shared" si="89" ref="C225:P225">100*SQRT(EXP($M88+$N88*LN(C$143*1000)))</f>
        <v>38.860614114693625</v>
      </c>
      <c r="D225" s="88">
        <f t="shared" si="89"/>
        <v>23.647081409287086</v>
      </c>
      <c r="E225" s="88">
        <f t="shared" si="89"/>
        <v>16.239868302237237</v>
      </c>
      <c r="F225" s="88">
        <f t="shared" si="89"/>
        <v>13.035254724848983</v>
      </c>
      <c r="G225" s="88">
        <f t="shared" si="89"/>
        <v>11.152891044322784</v>
      </c>
      <c r="H225" s="88">
        <f t="shared" si="89"/>
        <v>6.786648345176033</v>
      </c>
      <c r="I225" s="88">
        <f t="shared" si="89"/>
        <v>4.660798236858517</v>
      </c>
      <c r="J225" s="88">
        <f t="shared" si="89"/>
        <v>3.7410828159368843</v>
      </c>
      <c r="K225" s="88">
        <f t="shared" si="89"/>
        <v>3.2008495357129076</v>
      </c>
      <c r="L225" s="88">
        <f t="shared" si="89"/>
        <v>1.947749701702795</v>
      </c>
      <c r="M225" s="88">
        <f t="shared" si="89"/>
        <v>1.3376364758888386</v>
      </c>
      <c r="N225" s="88">
        <f t="shared" si="89"/>
        <v>1.0736806400122243</v>
      </c>
      <c r="O225" s="88">
        <f t="shared" si="89"/>
        <v>0.9186351511511281</v>
      </c>
      <c r="P225" s="88">
        <f t="shared" si="89"/>
        <v>0.5589988912833405</v>
      </c>
    </row>
    <row r="226" spans="2:16" ht="12.75" customHeight="1">
      <c r="B226" s="93" t="s">
        <v>86</v>
      </c>
      <c r="C226" s="92">
        <f aca="true" t="shared" si="90" ref="C226:P226">100*SQRT(EXP($M89+$N89*LN(C$143*1000)))</f>
        <v>35.307971884128236</v>
      </c>
      <c r="D226" s="88">
        <f t="shared" si="90"/>
        <v>21.211640323986202</v>
      </c>
      <c r="E226" s="88">
        <f t="shared" si="90"/>
        <v>14.426746087722211</v>
      </c>
      <c r="F226" s="88">
        <f t="shared" si="90"/>
        <v>11.514424438288405</v>
      </c>
      <c r="G226" s="88">
        <f t="shared" si="90"/>
        <v>9.812112571240094</v>
      </c>
      <c r="H226" s="88">
        <f t="shared" si="90"/>
        <v>5.894731177498428</v>
      </c>
      <c r="I226" s="88">
        <f t="shared" si="90"/>
        <v>4.009203845352026</v>
      </c>
      <c r="J226" s="88">
        <f t="shared" si="90"/>
        <v>3.199867416692702</v>
      </c>
      <c r="K226" s="88">
        <f t="shared" si="90"/>
        <v>2.7267936381802507</v>
      </c>
      <c r="L226" s="88">
        <f t="shared" si="90"/>
        <v>1.638150332752859</v>
      </c>
      <c r="M226" s="88">
        <f t="shared" si="90"/>
        <v>1.1141608354267012</v>
      </c>
      <c r="N226" s="88">
        <f t="shared" si="90"/>
        <v>0.889245618770472</v>
      </c>
      <c r="O226" s="88">
        <f t="shared" si="90"/>
        <v>0.7577780514885155</v>
      </c>
      <c r="P226" s="88">
        <f t="shared" si="90"/>
        <v>0.45524323873190253</v>
      </c>
    </row>
    <row r="227" spans="2:16" ht="12.75" customHeight="1">
      <c r="B227" s="93" t="s">
        <v>87</v>
      </c>
      <c r="C227" s="92">
        <f aca="true" t="shared" si="91" ref="C227:P227">100*SQRT(EXP($M90+$N90*LN(C$143*1000)))</f>
        <v>33.102085816297425</v>
      </c>
      <c r="D227" s="88">
        <f t="shared" si="91"/>
        <v>19.978949421908464</v>
      </c>
      <c r="E227" s="88">
        <f t="shared" si="91"/>
        <v>13.636147140953076</v>
      </c>
      <c r="F227" s="88">
        <f t="shared" si="91"/>
        <v>10.905800092160609</v>
      </c>
      <c r="G227" s="88">
        <f t="shared" si="91"/>
        <v>9.307021351474082</v>
      </c>
      <c r="H227" s="88">
        <f t="shared" si="91"/>
        <v>5.617304899807112</v>
      </c>
      <c r="I227" s="88">
        <f t="shared" si="91"/>
        <v>3.8339551560889604</v>
      </c>
      <c r="J227" s="88">
        <f t="shared" si="91"/>
        <v>3.0662875709987527</v>
      </c>
      <c r="K227" s="88">
        <f t="shared" si="91"/>
        <v>2.616773061295973</v>
      </c>
      <c r="L227" s="88">
        <f t="shared" si="91"/>
        <v>1.5793680473906928</v>
      </c>
      <c r="M227" s="88">
        <f t="shared" si="91"/>
        <v>1.0779593375577008</v>
      </c>
      <c r="N227" s="88">
        <f t="shared" si="91"/>
        <v>0.8621210171292186</v>
      </c>
      <c r="O227" s="88">
        <f t="shared" si="91"/>
        <v>0.7357349892873896</v>
      </c>
      <c r="P227" s="88">
        <f t="shared" si="91"/>
        <v>0.4440569763632277</v>
      </c>
    </row>
    <row r="228" spans="2:16" ht="12.75" customHeight="1">
      <c r="B228" s="93" t="s">
        <v>88</v>
      </c>
      <c r="C228" s="92">
        <f aca="true" t="shared" si="92" ref="C228:P228">100*SQRT(EXP($M91+$N91*LN(C$143*1000)))</f>
        <v>36.34396280745554</v>
      </c>
      <c r="D228" s="88">
        <f t="shared" si="92"/>
        <v>21.950792795459297</v>
      </c>
      <c r="E228" s="88">
        <f t="shared" si="92"/>
        <v>14.98982869800731</v>
      </c>
      <c r="F228" s="88">
        <f t="shared" si="92"/>
        <v>11.992108813528054</v>
      </c>
      <c r="G228" s="88">
        <f t="shared" si="92"/>
        <v>10.236302920324752</v>
      </c>
      <c r="H228" s="88">
        <f t="shared" si="92"/>
        <v>6.182456370704576</v>
      </c>
      <c r="I228" s="88">
        <f t="shared" si="92"/>
        <v>4.22189589202154</v>
      </c>
      <c r="J228" s="88">
        <f t="shared" si="92"/>
        <v>3.3775859588869</v>
      </c>
      <c r="K228" s="88">
        <f t="shared" si="92"/>
        <v>2.8830619828599016</v>
      </c>
      <c r="L228" s="88">
        <f t="shared" si="92"/>
        <v>1.741293224888549</v>
      </c>
      <c r="M228" s="88">
        <f t="shared" si="92"/>
        <v>1.189099974533923</v>
      </c>
      <c r="N228" s="88">
        <f t="shared" si="92"/>
        <v>0.9512994826064873</v>
      </c>
      <c r="O228" s="88">
        <f t="shared" si="92"/>
        <v>0.8120164537635971</v>
      </c>
      <c r="P228" s="88">
        <f t="shared" si="92"/>
        <v>0.49043647269559393</v>
      </c>
    </row>
    <row r="229" spans="2:16" ht="12.75" customHeight="1">
      <c r="B229" s="93" t="s">
        <v>89</v>
      </c>
      <c r="C229" s="92">
        <f aca="true" t="shared" si="93" ref="C229:P229">100*SQRT(EXP($M92+$N92*LN(C$143*1000)))</f>
        <v>38.94733017512617</v>
      </c>
      <c r="D229" s="88">
        <f t="shared" si="93"/>
        <v>23.719578569002056</v>
      </c>
      <c r="E229" s="88">
        <f t="shared" si="93"/>
        <v>16.299913714818427</v>
      </c>
      <c r="F229" s="88">
        <f t="shared" si="93"/>
        <v>13.088269891425211</v>
      </c>
      <c r="G229" s="88">
        <f t="shared" si="93"/>
        <v>11.201176544415475</v>
      </c>
      <c r="H229" s="88">
        <f t="shared" si="93"/>
        <v>6.821704746278296</v>
      </c>
      <c r="I229" s="88">
        <f t="shared" si="93"/>
        <v>4.687823539057997</v>
      </c>
      <c r="J229" s="88">
        <f t="shared" si="93"/>
        <v>3.7641610106676984</v>
      </c>
      <c r="K229" s="88">
        <f t="shared" si="93"/>
        <v>3.221436627748438</v>
      </c>
      <c r="L229" s="88">
        <f t="shared" si="93"/>
        <v>1.9619090410910978</v>
      </c>
      <c r="M229" s="88">
        <f t="shared" si="93"/>
        <v>1.3482089486993987</v>
      </c>
      <c r="N229" s="88">
        <f t="shared" si="93"/>
        <v>1.0825653987708195</v>
      </c>
      <c r="O229" s="88">
        <f t="shared" si="93"/>
        <v>0.9264789199107105</v>
      </c>
      <c r="P229" s="88">
        <f t="shared" si="93"/>
        <v>0.5642412312867879</v>
      </c>
    </row>
    <row r="230" spans="2:16" ht="12.75" customHeight="1">
      <c r="B230" s="91" t="s">
        <v>90</v>
      </c>
      <c r="C230" s="92">
        <f aca="true" t="shared" si="94" ref="C230:P230">100*SQRT(EXP($M93+$N93*LN(C$143*1000)))</f>
        <v>22.79291826407507</v>
      </c>
      <c r="D230" s="88">
        <f t="shared" si="94"/>
        <v>13.87649879420983</v>
      </c>
      <c r="E230" s="88">
        <f t="shared" si="94"/>
        <v>9.533344622581472</v>
      </c>
      <c r="F230" s="88">
        <f t="shared" si="94"/>
        <v>7.653783261221382</v>
      </c>
      <c r="G230" s="88">
        <f t="shared" si="94"/>
        <v>6.549538254622708</v>
      </c>
      <c r="H230" s="88">
        <f t="shared" si="94"/>
        <v>3.987407783414491</v>
      </c>
      <c r="I230" s="88">
        <f t="shared" si="94"/>
        <v>2.7394037295571754</v>
      </c>
      <c r="J230" s="88">
        <f t="shared" si="94"/>
        <v>2.1993123338212723</v>
      </c>
      <c r="K230" s="88">
        <f t="shared" si="94"/>
        <v>1.8820078610283668</v>
      </c>
      <c r="L230" s="88">
        <f t="shared" si="94"/>
        <v>1.145780435470418</v>
      </c>
      <c r="M230" s="88">
        <f t="shared" si="94"/>
        <v>0.7871668433905531</v>
      </c>
      <c r="N230" s="88">
        <f t="shared" si="94"/>
        <v>0.6319717421585948</v>
      </c>
      <c r="O230" s="88">
        <f t="shared" si="94"/>
        <v>0.5407943966847791</v>
      </c>
      <c r="P230" s="88">
        <f t="shared" si="94"/>
        <v>0.32923966587199505</v>
      </c>
    </row>
    <row r="231" spans="2:16" ht="12.75" customHeight="1">
      <c r="B231" s="93" t="s">
        <v>91</v>
      </c>
      <c r="C231" s="92">
        <f aca="true" t="shared" si="95" ref="C231:P231">100*SQRT(EXP($M94+$N94*LN(C$143*1000)))</f>
        <v>22.896850848040394</v>
      </c>
      <c r="D231" s="88">
        <f t="shared" si="95"/>
        <v>14.025818985682829</v>
      </c>
      <c r="E231" s="88">
        <f t="shared" si="95"/>
        <v>9.680890155161544</v>
      </c>
      <c r="F231" s="88">
        <f t="shared" si="95"/>
        <v>7.793432207259205</v>
      </c>
      <c r="G231" s="88">
        <f t="shared" si="95"/>
        <v>6.681936669221958</v>
      </c>
      <c r="H231" s="88">
        <f t="shared" si="95"/>
        <v>4.093123321556017</v>
      </c>
      <c r="I231" s="88">
        <f t="shared" si="95"/>
        <v>2.8251524782946307</v>
      </c>
      <c r="J231" s="88">
        <f t="shared" si="95"/>
        <v>2.274339855309736</v>
      </c>
      <c r="K231" s="88">
        <f t="shared" si="95"/>
        <v>1.9499746033989778</v>
      </c>
      <c r="L231" s="88">
        <f t="shared" si="95"/>
        <v>1.1944870058972974</v>
      </c>
      <c r="M231" s="88">
        <f t="shared" si="95"/>
        <v>0.8244579163372521</v>
      </c>
      <c r="N231" s="88">
        <f t="shared" si="95"/>
        <v>0.6637155029888195</v>
      </c>
      <c r="O231" s="88">
        <f t="shared" si="95"/>
        <v>0.569056718453417</v>
      </c>
      <c r="P231" s="88">
        <f t="shared" si="95"/>
        <v>0.3485844659855215</v>
      </c>
    </row>
    <row r="232" spans="2:16" ht="12.75" customHeight="1">
      <c r="B232" s="93" t="s">
        <v>92</v>
      </c>
      <c r="C232" s="92">
        <f aca="true" t="shared" si="96" ref="C232:P232">100*SQRT(EXP($M95+$N95*LN(C$143*1000)))</f>
        <v>18.77743004390206</v>
      </c>
      <c r="D232" s="88">
        <f t="shared" si="96"/>
        <v>10.842700308606316</v>
      </c>
      <c r="E232" s="88">
        <f t="shared" si="96"/>
        <v>7.156820970475419</v>
      </c>
      <c r="F232" s="88">
        <f t="shared" si="96"/>
        <v>5.6128417526860135</v>
      </c>
      <c r="G232" s="88">
        <f t="shared" si="96"/>
        <v>4.723923464229772</v>
      </c>
      <c r="H232" s="88">
        <f t="shared" si="96"/>
        <v>2.7277474225004745</v>
      </c>
      <c r="I232" s="88">
        <f t="shared" si="96"/>
        <v>1.8004739963177103</v>
      </c>
      <c r="J232" s="88">
        <f t="shared" si="96"/>
        <v>1.4120481234402282</v>
      </c>
      <c r="K232" s="88">
        <f t="shared" si="96"/>
        <v>1.1884189073652045</v>
      </c>
      <c r="L232" s="88">
        <f t="shared" si="96"/>
        <v>0.6862318231789603</v>
      </c>
      <c r="M232" s="88">
        <f t="shared" si="96"/>
        <v>0.4529534306907392</v>
      </c>
      <c r="N232" s="88">
        <f t="shared" si="96"/>
        <v>0.35523536753141155</v>
      </c>
      <c r="O232" s="88">
        <f t="shared" si="96"/>
        <v>0.29897594871668554</v>
      </c>
      <c r="P232" s="88">
        <f t="shared" si="96"/>
        <v>0.17263846031310398</v>
      </c>
    </row>
    <row r="233" spans="2:16" ht="12.75" customHeight="1">
      <c r="B233" s="91" t="s">
        <v>93</v>
      </c>
      <c r="C233" s="92">
        <f aca="true" t="shared" si="97" ref="C233:P233">100*SQRT(EXP($M96+$N96*LN(C$143*1000)))</f>
        <v>44.37645234989094</v>
      </c>
      <c r="D233" s="88">
        <f t="shared" si="97"/>
        <v>27.52841623418618</v>
      </c>
      <c r="E233" s="88">
        <f t="shared" si="97"/>
        <v>19.182749390115326</v>
      </c>
      <c r="F233" s="88">
        <f t="shared" si="97"/>
        <v>15.529145792425094</v>
      </c>
      <c r="G233" s="88">
        <f t="shared" si="97"/>
        <v>13.367201041772839</v>
      </c>
      <c r="H233" s="88">
        <f t="shared" si="97"/>
        <v>8.29218774098048</v>
      </c>
      <c r="I233" s="88">
        <f t="shared" si="97"/>
        <v>5.778282265780247</v>
      </c>
      <c r="J233" s="88">
        <f t="shared" si="97"/>
        <v>4.677733410901137</v>
      </c>
      <c r="K233" s="88">
        <f t="shared" si="97"/>
        <v>4.026506271441775</v>
      </c>
      <c r="L233" s="88">
        <f t="shared" si="97"/>
        <v>2.4977963478435363</v>
      </c>
      <c r="M233" s="88">
        <f t="shared" si="97"/>
        <v>1.740550599083324</v>
      </c>
      <c r="N233" s="88">
        <f t="shared" si="97"/>
        <v>1.4090401465696922</v>
      </c>
      <c r="O233" s="88">
        <f t="shared" si="97"/>
        <v>1.2128756576110944</v>
      </c>
      <c r="P233" s="88">
        <f t="shared" si="97"/>
        <v>0.7523933116549038</v>
      </c>
    </row>
    <row r="234" spans="2:16" ht="12.75" customHeight="1">
      <c r="B234" s="93" t="s">
        <v>94</v>
      </c>
      <c r="C234" s="92">
        <f aca="true" t="shared" si="98" ref="C234:P234">100*SQRT(EXP($M97+$N97*LN(C$143*1000)))</f>
        <v>43.90805310202299</v>
      </c>
      <c r="D234" s="88">
        <f t="shared" si="98"/>
        <v>27.4642798136338</v>
      </c>
      <c r="E234" s="88">
        <f t="shared" si="98"/>
        <v>19.25828670695392</v>
      </c>
      <c r="F234" s="88">
        <f t="shared" si="98"/>
        <v>15.647513924090307</v>
      </c>
      <c r="G234" s="88">
        <f t="shared" si="98"/>
        <v>13.504144634556372</v>
      </c>
      <c r="H234" s="88">
        <f t="shared" si="98"/>
        <v>8.446778681474957</v>
      </c>
      <c r="I234" s="88">
        <f t="shared" si="98"/>
        <v>5.92298384308181</v>
      </c>
      <c r="J234" s="88">
        <f t="shared" si="98"/>
        <v>4.8124723433117795</v>
      </c>
      <c r="K234" s="88">
        <f t="shared" si="98"/>
        <v>4.153268237316037</v>
      </c>
      <c r="L234" s="88">
        <f t="shared" si="98"/>
        <v>2.59784966429017</v>
      </c>
      <c r="M234" s="88">
        <f t="shared" si="98"/>
        <v>1.8216437494795752</v>
      </c>
      <c r="N234" s="88">
        <f t="shared" si="98"/>
        <v>1.480100300117623</v>
      </c>
      <c r="O234" s="88">
        <f t="shared" si="98"/>
        <v>1.2773587308119745</v>
      </c>
      <c r="P234" s="88">
        <f t="shared" si="98"/>
        <v>0.7989818524609518</v>
      </c>
    </row>
    <row r="235" spans="2:16" ht="12.75" customHeight="1">
      <c r="B235" s="93" t="s">
        <v>95</v>
      </c>
      <c r="C235" s="92">
        <f aca="true" t="shared" si="99" ref="C235:P235">100*SQRT(EXP($M98+$N98*LN(C$143*1000)))</f>
        <v>36.80430631289371</v>
      </c>
      <c r="D235" s="88">
        <f t="shared" si="99"/>
        <v>22.47686207590433</v>
      </c>
      <c r="E235" s="88">
        <f t="shared" si="99"/>
        <v>15.478456771444757</v>
      </c>
      <c r="F235" s="88">
        <f t="shared" si="99"/>
        <v>12.443972448677986</v>
      </c>
      <c r="G235" s="88">
        <f t="shared" si="99"/>
        <v>10.659077909381386</v>
      </c>
      <c r="H235" s="88">
        <f t="shared" si="99"/>
        <v>6.50963563852176</v>
      </c>
      <c r="I235" s="88">
        <f t="shared" si="99"/>
        <v>4.482792726513687</v>
      </c>
      <c r="J235" s="88">
        <f t="shared" si="99"/>
        <v>3.603960653544116</v>
      </c>
      <c r="K235" s="88">
        <f t="shared" si="99"/>
        <v>3.0870284828180314</v>
      </c>
      <c r="L235" s="88">
        <f t="shared" si="99"/>
        <v>1.8852879019860997</v>
      </c>
      <c r="M235" s="88">
        <f t="shared" si="99"/>
        <v>1.2982838616028458</v>
      </c>
      <c r="N235" s="88">
        <f t="shared" si="99"/>
        <v>1.043760940958527</v>
      </c>
      <c r="O235" s="88">
        <f t="shared" si="99"/>
        <v>0.894049648079068</v>
      </c>
      <c r="P235" s="88">
        <f t="shared" si="99"/>
        <v>0.5460075910150751</v>
      </c>
    </row>
    <row r="236" spans="2:16" ht="12.75" customHeight="1">
      <c r="B236" s="93" t="s">
        <v>96</v>
      </c>
      <c r="C236" s="92">
        <f aca="true" t="shared" si="100" ref="C236:P236">100*SQRT(EXP($M99+$N99*LN(C$143*1000)))</f>
        <v>44.28858694835538</v>
      </c>
      <c r="D236" s="88">
        <f t="shared" si="100"/>
        <v>27.423404345242414</v>
      </c>
      <c r="E236" s="88">
        <f t="shared" si="100"/>
        <v>19.08299320437341</v>
      </c>
      <c r="F236" s="88">
        <f t="shared" si="100"/>
        <v>15.435816283887446</v>
      </c>
      <c r="G236" s="88">
        <f t="shared" si="100"/>
        <v>13.279191199371967</v>
      </c>
      <c r="H236" s="88">
        <f t="shared" si="100"/>
        <v>8.222448597486471</v>
      </c>
      <c r="I236" s="88">
        <f t="shared" si="100"/>
        <v>5.721715974200908</v>
      </c>
      <c r="J236" s="88">
        <f t="shared" si="100"/>
        <v>4.62817104531109</v>
      </c>
      <c r="K236" s="88">
        <f t="shared" si="100"/>
        <v>3.9815431256613243</v>
      </c>
      <c r="L236" s="88">
        <f t="shared" si="100"/>
        <v>2.465363529894364</v>
      </c>
      <c r="M236" s="88">
        <f t="shared" si="100"/>
        <v>1.7155607267062798</v>
      </c>
      <c r="N236" s="88">
        <f t="shared" si="100"/>
        <v>1.3876795908108202</v>
      </c>
      <c r="O236" s="88">
        <f t="shared" si="100"/>
        <v>1.1937990366650257</v>
      </c>
      <c r="P236" s="88">
        <f t="shared" si="100"/>
        <v>0.7391979727779859</v>
      </c>
    </row>
    <row r="237" spans="2:16" ht="12.75" customHeight="1">
      <c r="B237" s="93" t="s">
        <v>97</v>
      </c>
      <c r="C237" s="92">
        <f aca="true" t="shared" si="101" ref="C237:P237">100*SQRT(EXP($M100+$N100*LN(C$143*1000)))</f>
        <v>38.6466625609341</v>
      </c>
      <c r="D237" s="88">
        <f t="shared" si="101"/>
        <v>23.35375779430766</v>
      </c>
      <c r="E237" s="88">
        <f t="shared" si="101"/>
        <v>15.954192706142653</v>
      </c>
      <c r="F237" s="88">
        <f t="shared" si="101"/>
        <v>12.766566301241134</v>
      </c>
      <c r="G237" s="88">
        <f t="shared" si="101"/>
        <v>10.899156664490944</v>
      </c>
      <c r="H237" s="88">
        <f t="shared" si="101"/>
        <v>6.586241813336635</v>
      </c>
      <c r="I237" s="88">
        <f t="shared" si="101"/>
        <v>4.499411701736471</v>
      </c>
      <c r="J237" s="88">
        <f t="shared" si="101"/>
        <v>3.6004352501447867</v>
      </c>
      <c r="K237" s="88">
        <f t="shared" si="101"/>
        <v>3.0737871817474276</v>
      </c>
      <c r="L237" s="88">
        <f t="shared" si="101"/>
        <v>1.8574561578401383</v>
      </c>
      <c r="M237" s="88">
        <f t="shared" si="101"/>
        <v>1.2689269858153653</v>
      </c>
      <c r="N237" s="88">
        <f t="shared" si="101"/>
        <v>1.0153970679825552</v>
      </c>
      <c r="O237" s="88">
        <f t="shared" si="101"/>
        <v>0.8668714405635229</v>
      </c>
      <c r="P237" s="88">
        <f t="shared" si="101"/>
        <v>0.5238409818649491</v>
      </c>
    </row>
    <row r="238" spans="2:16" ht="12.75" customHeight="1">
      <c r="B238" s="93" t="s">
        <v>98</v>
      </c>
      <c r="C238" s="92">
        <f aca="true" t="shared" si="102" ref="C238:P238">100*SQRT(EXP($M101+$N101*LN(C$143*1000)))</f>
        <v>43.92046119432403</v>
      </c>
      <c r="D238" s="88">
        <f t="shared" si="102"/>
        <v>26.741040285492357</v>
      </c>
      <c r="E238" s="88">
        <f t="shared" si="102"/>
        <v>18.372466749205792</v>
      </c>
      <c r="F238" s="88">
        <f t="shared" si="102"/>
        <v>14.750687023242417</v>
      </c>
      <c r="G238" s="88">
        <f t="shared" si="102"/>
        <v>12.6228273413058</v>
      </c>
      <c r="H238" s="88">
        <f t="shared" si="102"/>
        <v>7.685427822745518</v>
      </c>
      <c r="I238" s="88">
        <f t="shared" si="102"/>
        <v>5.280283250738667</v>
      </c>
      <c r="J238" s="88">
        <f t="shared" si="102"/>
        <v>4.239376600264198</v>
      </c>
      <c r="K238" s="88">
        <f t="shared" si="102"/>
        <v>3.627825522674809</v>
      </c>
      <c r="L238" s="88">
        <f t="shared" si="102"/>
        <v>2.208807143926839</v>
      </c>
      <c r="M238" s="88">
        <f t="shared" si="102"/>
        <v>1.5175638409707028</v>
      </c>
      <c r="N238" s="88">
        <f t="shared" si="102"/>
        <v>1.2184052126215503</v>
      </c>
      <c r="O238" s="88">
        <f t="shared" si="102"/>
        <v>1.0426442243968188</v>
      </c>
      <c r="P238" s="88">
        <f t="shared" si="102"/>
        <v>0.6348155381308805</v>
      </c>
    </row>
    <row r="239" spans="2:16" ht="12.75" customHeight="1">
      <c r="B239" s="91" t="s">
        <v>99</v>
      </c>
      <c r="C239" s="92">
        <f aca="true" t="shared" si="103" ref="C239:P239">100*SQRT(EXP($M102+$N102*LN(C$143*1000)))</f>
        <v>45.33734459822594</v>
      </c>
      <c r="D239" s="88">
        <f t="shared" si="103"/>
        <v>27.883724022847666</v>
      </c>
      <c r="E239" s="88">
        <f t="shared" si="103"/>
        <v>19.30437643991405</v>
      </c>
      <c r="F239" s="88">
        <f t="shared" si="103"/>
        <v>15.568264177824693</v>
      </c>
      <c r="G239" s="88">
        <f t="shared" si="103"/>
        <v>13.364748174546403</v>
      </c>
      <c r="H239" s="88">
        <f t="shared" si="103"/>
        <v>8.21969069949658</v>
      </c>
      <c r="I239" s="88">
        <f t="shared" si="103"/>
        <v>5.690631687242521</v>
      </c>
      <c r="J239" s="88">
        <f t="shared" si="103"/>
        <v>4.5892835607222695</v>
      </c>
      <c r="K239" s="88">
        <f t="shared" si="103"/>
        <v>3.9397211140599278</v>
      </c>
      <c r="L239" s="88">
        <f t="shared" si="103"/>
        <v>2.423037724086992</v>
      </c>
      <c r="M239" s="88">
        <f t="shared" si="103"/>
        <v>1.6775102319747777</v>
      </c>
      <c r="N239" s="88">
        <f t="shared" si="103"/>
        <v>1.3528498334911048</v>
      </c>
      <c r="O239" s="88">
        <f t="shared" si="103"/>
        <v>1.1613688678497227</v>
      </c>
      <c r="P239" s="88">
        <f t="shared" si="103"/>
        <v>0.7142740556780612</v>
      </c>
    </row>
    <row r="240" spans="2:16" ht="12.75" customHeight="1">
      <c r="B240" s="93" t="s">
        <v>100</v>
      </c>
      <c r="C240" s="92">
        <f aca="true" t="shared" si="104" ref="C240:P240">100*SQRT(EXP($M103+$N103*LN(C$143*1000)))</f>
        <v>43.639815260030765</v>
      </c>
      <c r="D240" s="88">
        <f t="shared" si="104"/>
        <v>26.525502039516663</v>
      </c>
      <c r="E240" s="88">
        <f t="shared" si="104"/>
        <v>18.201200463999168</v>
      </c>
      <c r="F240" s="88">
        <f t="shared" si="104"/>
        <v>14.602306918933822</v>
      </c>
      <c r="G240" s="88">
        <f t="shared" si="104"/>
        <v>12.489252713752617</v>
      </c>
      <c r="H240" s="88">
        <f t="shared" si="104"/>
        <v>7.591317615730217</v>
      </c>
      <c r="I240" s="88">
        <f t="shared" si="104"/>
        <v>5.208990710296532</v>
      </c>
      <c r="J240" s="88">
        <f t="shared" si="104"/>
        <v>4.179025512084955</v>
      </c>
      <c r="K240" s="88">
        <f t="shared" si="104"/>
        <v>3.5742917887839654</v>
      </c>
      <c r="L240" s="88">
        <f t="shared" si="104"/>
        <v>2.172554662944507</v>
      </c>
      <c r="M240" s="88">
        <f t="shared" si="104"/>
        <v>1.490757946082959</v>
      </c>
      <c r="N240" s="88">
        <f t="shared" si="104"/>
        <v>1.1959928200120342</v>
      </c>
      <c r="O240" s="88">
        <f t="shared" si="104"/>
        <v>1.0229244362475416</v>
      </c>
      <c r="P240" s="88">
        <f t="shared" si="104"/>
        <v>0.6217621238375622</v>
      </c>
    </row>
    <row r="241" spans="2:16" ht="12.75" customHeight="1">
      <c r="B241" s="93" t="s">
        <v>101</v>
      </c>
      <c r="C241" s="92">
        <f aca="true" t="shared" si="105" ref="C241:P241">100*SQRT(EXP($M104+$N104*LN(C$143*1000)))</f>
        <v>45.80440613111067</v>
      </c>
      <c r="D241" s="88">
        <f t="shared" si="105"/>
        <v>27.597122542813434</v>
      </c>
      <c r="E241" s="88">
        <f t="shared" si="105"/>
        <v>18.81080383063793</v>
      </c>
      <c r="F241" s="88">
        <f t="shared" si="105"/>
        <v>15.032685599219779</v>
      </c>
      <c r="G241" s="88">
        <f t="shared" si="105"/>
        <v>12.821856344109605</v>
      </c>
      <c r="H241" s="88">
        <f t="shared" si="105"/>
        <v>7.725159447366092</v>
      </c>
      <c r="I241" s="88">
        <f t="shared" si="105"/>
        <v>5.265638064235242</v>
      </c>
      <c r="J241" s="88">
        <f t="shared" si="105"/>
        <v>4.208043537725213</v>
      </c>
      <c r="K241" s="88">
        <f t="shared" si="105"/>
        <v>3.589174361051748</v>
      </c>
      <c r="L241" s="88">
        <f t="shared" si="105"/>
        <v>2.162475033208502</v>
      </c>
      <c r="M241" s="88">
        <f t="shared" si="105"/>
        <v>1.4739903979203197</v>
      </c>
      <c r="N241" s="88">
        <f t="shared" si="105"/>
        <v>1.1779419118770076</v>
      </c>
      <c r="O241" s="88">
        <f t="shared" si="105"/>
        <v>1.0047041745206666</v>
      </c>
      <c r="P241" s="88">
        <f t="shared" si="105"/>
        <v>0.605333559923413</v>
      </c>
    </row>
    <row r="242" spans="2:16" ht="12.75" customHeight="1">
      <c r="B242" s="93" t="s">
        <v>102</v>
      </c>
      <c r="C242" s="92">
        <f aca="true" t="shared" si="106" ref="C242:P242">100*SQRT(EXP($M105+$N105*LN(C$143*1000)))</f>
        <v>46.608807270329834</v>
      </c>
      <c r="D242" s="88">
        <f t="shared" si="106"/>
        <v>28.430726022258153</v>
      </c>
      <c r="E242" s="88">
        <f t="shared" si="106"/>
        <v>19.560897159246746</v>
      </c>
      <c r="F242" s="88">
        <f t="shared" si="106"/>
        <v>15.71778482786789</v>
      </c>
      <c r="G242" s="88">
        <f t="shared" si="106"/>
        <v>13.45828092378193</v>
      </c>
      <c r="H242" s="88">
        <f t="shared" si="106"/>
        <v>8.209364712025161</v>
      </c>
      <c r="I242" s="88">
        <f t="shared" si="106"/>
        <v>5.648203944878335</v>
      </c>
      <c r="J242" s="88">
        <f t="shared" si="106"/>
        <v>4.538506263121262</v>
      </c>
      <c r="K242" s="88">
        <f t="shared" si="106"/>
        <v>3.88607510106214</v>
      </c>
      <c r="L242" s="88">
        <f t="shared" si="106"/>
        <v>2.37045191608129</v>
      </c>
      <c r="M242" s="88">
        <f t="shared" si="106"/>
        <v>1.6309174136145637</v>
      </c>
      <c r="N242" s="88">
        <f t="shared" si="106"/>
        <v>1.3104924978913204</v>
      </c>
      <c r="O242" s="88">
        <f t="shared" si="106"/>
        <v>1.1221031702800421</v>
      </c>
      <c r="P242" s="88">
        <f t="shared" si="106"/>
        <v>0.6844673715400446</v>
      </c>
    </row>
    <row r="243" spans="2:16" ht="12.75" customHeight="1">
      <c r="B243" s="93" t="s">
        <v>103</v>
      </c>
      <c r="C243" s="92">
        <f aca="true" t="shared" si="107" ref="C243:P243">100*SQRT(EXP($M106+$N106*LN(C$143*1000)))</f>
        <v>39.85178499744734</v>
      </c>
      <c r="D243" s="88">
        <f t="shared" si="107"/>
        <v>24.334530014741958</v>
      </c>
      <c r="E243" s="88">
        <f t="shared" si="107"/>
        <v>16.755914890769937</v>
      </c>
      <c r="F243" s="88">
        <f t="shared" si="107"/>
        <v>13.47014140009265</v>
      </c>
      <c r="G243" s="88">
        <f t="shared" si="107"/>
        <v>11.537542893026485</v>
      </c>
      <c r="H243" s="88">
        <f t="shared" si="107"/>
        <v>7.045121914732541</v>
      </c>
      <c r="I243" s="88">
        <f t="shared" si="107"/>
        <v>4.851027043745779</v>
      </c>
      <c r="J243" s="88">
        <f t="shared" si="107"/>
        <v>3.8997584220796058</v>
      </c>
      <c r="K243" s="88">
        <f t="shared" si="107"/>
        <v>3.3402492765870457</v>
      </c>
      <c r="L243" s="88">
        <f t="shared" si="107"/>
        <v>2.0396425475805953</v>
      </c>
      <c r="M243" s="88">
        <f t="shared" si="107"/>
        <v>1.4044272445019323</v>
      </c>
      <c r="N243" s="88">
        <f t="shared" si="107"/>
        <v>1.1290242098331789</v>
      </c>
      <c r="O243" s="88">
        <f t="shared" si="107"/>
        <v>0.9670399783721683</v>
      </c>
      <c r="P243" s="88">
        <f t="shared" si="107"/>
        <v>0.5904996069977861</v>
      </c>
    </row>
    <row r="244" spans="2:16" ht="12.75" customHeight="1">
      <c r="B244" s="93" t="s">
        <v>104</v>
      </c>
      <c r="C244" s="92">
        <f aca="true" t="shared" si="108" ref="C244:P244">100*SQRT(EXP($M107+$N107*LN(C$143*1000)))</f>
        <v>41.506760227823634</v>
      </c>
      <c r="D244" s="88">
        <f t="shared" si="108"/>
        <v>25.849067216393003</v>
      </c>
      <c r="E244" s="88">
        <f t="shared" si="108"/>
        <v>18.065855452238637</v>
      </c>
      <c r="F244" s="88">
        <f t="shared" si="108"/>
        <v>14.650294458013777</v>
      </c>
      <c r="G244" s="88">
        <f t="shared" si="108"/>
        <v>12.626186101376982</v>
      </c>
      <c r="H244" s="88">
        <f t="shared" si="108"/>
        <v>7.86318015257666</v>
      </c>
      <c r="I244" s="88">
        <f t="shared" si="108"/>
        <v>5.495559079256565</v>
      </c>
      <c r="J244" s="88">
        <f t="shared" si="108"/>
        <v>4.456559443607365</v>
      </c>
      <c r="K244" s="88">
        <f t="shared" si="108"/>
        <v>3.840833989248322</v>
      </c>
      <c r="L244" s="88">
        <f t="shared" si="108"/>
        <v>2.391947128856716</v>
      </c>
      <c r="M244" s="88">
        <f t="shared" si="108"/>
        <v>1.6717265159927337</v>
      </c>
      <c r="N244" s="88">
        <f t="shared" si="108"/>
        <v>1.355667091287845</v>
      </c>
      <c r="O244" s="88">
        <f t="shared" si="108"/>
        <v>1.1683659352491538</v>
      </c>
      <c r="P244" s="88">
        <f t="shared" si="108"/>
        <v>0.7276204991146049</v>
      </c>
    </row>
    <row r="245" spans="2:16" ht="12.75" customHeight="1">
      <c r="B245" s="93" t="s">
        <v>155</v>
      </c>
      <c r="C245" s="92">
        <f aca="true" t="shared" si="109" ref="C245:P245">100*SQRT(EXP($M108+$N108*LN(C$143*1000)))</f>
        <v>38.9234967214003</v>
      </c>
      <c r="D245" s="88">
        <f t="shared" si="109"/>
        <v>23.18202899730894</v>
      </c>
      <c r="E245" s="88">
        <f t="shared" si="109"/>
        <v>15.663897105204585</v>
      </c>
      <c r="F245" s="88">
        <f t="shared" si="109"/>
        <v>12.454004159088932</v>
      </c>
      <c r="G245" s="88">
        <f t="shared" si="109"/>
        <v>10.583960211201484</v>
      </c>
      <c r="H245" s="88">
        <f t="shared" si="109"/>
        <v>6.303587631877338</v>
      </c>
      <c r="I245" s="88">
        <f t="shared" si="109"/>
        <v>4.259279809840153</v>
      </c>
      <c r="J245" s="88">
        <f t="shared" si="109"/>
        <v>3.3864553699633086</v>
      </c>
      <c r="K245" s="88">
        <f t="shared" si="109"/>
        <v>2.87795864164247</v>
      </c>
      <c r="L245" s="88">
        <f t="shared" si="109"/>
        <v>1.7140525981297678</v>
      </c>
      <c r="M245" s="88">
        <f t="shared" si="109"/>
        <v>1.1581705610466615</v>
      </c>
      <c r="N245" s="88">
        <f t="shared" si="109"/>
        <v>0.9208347633627462</v>
      </c>
      <c r="O245" s="88">
        <f t="shared" si="109"/>
        <v>0.7825658617120156</v>
      </c>
      <c r="P245" s="88">
        <f t="shared" si="109"/>
        <v>0.4660800294578297</v>
      </c>
    </row>
    <row r="246" spans="2:16" ht="12.75" customHeight="1">
      <c r="B246" s="91" t="s">
        <v>105</v>
      </c>
      <c r="C246" s="92">
        <f aca="true" t="shared" si="110" ref="C246:P246">100*SQRT(EXP($M109+$N109*LN(C$143*1000)))</f>
        <v>22.317558385709955</v>
      </c>
      <c r="D246" s="88">
        <f t="shared" si="110"/>
        <v>13.703083321029508</v>
      </c>
      <c r="E246" s="88">
        <f t="shared" si="110"/>
        <v>9.474936630396419</v>
      </c>
      <c r="F246" s="88">
        <f t="shared" si="110"/>
        <v>7.635557678098831</v>
      </c>
      <c r="G246" s="88">
        <f t="shared" si="110"/>
        <v>6.551403216840631</v>
      </c>
      <c r="H246" s="88">
        <f t="shared" si="110"/>
        <v>4.022591656240988</v>
      </c>
      <c r="I246" s="88">
        <f t="shared" si="110"/>
        <v>2.781403290042995</v>
      </c>
      <c r="J246" s="88">
        <f t="shared" si="110"/>
        <v>2.241446679341915</v>
      </c>
      <c r="K246" s="88">
        <f t="shared" si="110"/>
        <v>1.9231890589390053</v>
      </c>
      <c r="L246" s="88">
        <f t="shared" si="110"/>
        <v>1.1808469126088574</v>
      </c>
      <c r="M246" s="88">
        <f t="shared" si="110"/>
        <v>0.8164913986911091</v>
      </c>
      <c r="N246" s="88">
        <f t="shared" si="110"/>
        <v>0.6579851044467312</v>
      </c>
      <c r="O246" s="88">
        <f t="shared" si="110"/>
        <v>0.5645593827769839</v>
      </c>
      <c r="P246" s="88">
        <f t="shared" si="110"/>
        <v>0.3466420532281672</v>
      </c>
    </row>
    <row r="247" spans="2:16" ht="12.75" customHeight="1">
      <c r="B247" s="93" t="s">
        <v>106</v>
      </c>
      <c r="C247" s="92">
        <f aca="true" t="shared" si="111" ref="C247:P247">100*SQRT(EXP($M110+$N110*LN(C$143*1000)))</f>
        <v>21.554562348870135</v>
      </c>
      <c r="D247" s="88">
        <f t="shared" si="111"/>
        <v>13.213732046495632</v>
      </c>
      <c r="E247" s="88">
        <f t="shared" si="111"/>
        <v>9.125676673754802</v>
      </c>
      <c r="F247" s="88">
        <f t="shared" si="111"/>
        <v>7.348966390535626</v>
      </c>
      <c r="G247" s="88">
        <f t="shared" si="111"/>
        <v>6.302381073029137</v>
      </c>
      <c r="H247" s="88">
        <f t="shared" si="111"/>
        <v>3.8635892209742755</v>
      </c>
      <c r="I247" s="88">
        <f t="shared" si="111"/>
        <v>2.668274633294541</v>
      </c>
      <c r="J247" s="88">
        <f t="shared" si="111"/>
        <v>2.1487788031319894</v>
      </c>
      <c r="K247" s="88">
        <f t="shared" si="111"/>
        <v>1.8427656542865507</v>
      </c>
      <c r="L247" s="88">
        <f t="shared" si="111"/>
        <v>1.129682486060964</v>
      </c>
      <c r="M247" s="88">
        <f t="shared" si="111"/>
        <v>0.7801820920479416</v>
      </c>
      <c r="N247" s="88">
        <f t="shared" si="111"/>
        <v>0.6282856798386871</v>
      </c>
      <c r="O247" s="88">
        <f t="shared" si="111"/>
        <v>0.5388098906221821</v>
      </c>
      <c r="P247" s="88">
        <f t="shared" si="111"/>
        <v>0.3303100941437733</v>
      </c>
    </row>
    <row r="248" spans="2:16" ht="12.75" customHeight="1">
      <c r="B248" s="93" t="s">
        <v>107</v>
      </c>
      <c r="C248" s="92">
        <f aca="true" t="shared" si="112" ref="C248:P248">100*SQRT(EXP($M111+$N111*LN(C$143*1000)))</f>
        <v>22.51206006384438</v>
      </c>
      <c r="D248" s="88">
        <f t="shared" si="112"/>
        <v>13.590503063528756</v>
      </c>
      <c r="E248" s="88">
        <f t="shared" si="112"/>
        <v>9.277532530188815</v>
      </c>
      <c r="F248" s="88">
        <f t="shared" si="112"/>
        <v>7.420683704202813</v>
      </c>
      <c r="G248" s="88">
        <f t="shared" si="112"/>
        <v>6.33329093458614</v>
      </c>
      <c r="H248" s="88">
        <f t="shared" si="112"/>
        <v>3.8233999733746797</v>
      </c>
      <c r="I248" s="88">
        <f t="shared" si="112"/>
        <v>2.6100371313036974</v>
      </c>
      <c r="J248" s="88">
        <f t="shared" si="112"/>
        <v>2.087652071777258</v>
      </c>
      <c r="K248" s="88">
        <f t="shared" si="112"/>
        <v>1.781737164362439</v>
      </c>
      <c r="L248" s="88">
        <f t="shared" si="112"/>
        <v>1.0756325419351984</v>
      </c>
      <c r="M248" s="88">
        <f t="shared" si="112"/>
        <v>0.7342786246900272</v>
      </c>
      <c r="N248" s="88">
        <f t="shared" si="112"/>
        <v>0.5873166606370099</v>
      </c>
      <c r="O248" s="88">
        <f t="shared" si="112"/>
        <v>0.5012539855912614</v>
      </c>
      <c r="P248" s="88">
        <f t="shared" si="112"/>
        <v>0.30260641662576876</v>
      </c>
    </row>
    <row r="249" spans="2:16" ht="12.75" customHeight="1">
      <c r="B249" s="91" t="s">
        <v>108</v>
      </c>
      <c r="C249" s="92">
        <f aca="true" t="shared" si="113" ref="C249:P249">100*SQRT(EXP($M112+$N112*LN(C$143*1000)))</f>
        <v>39.67093332806919</v>
      </c>
      <c r="D249" s="88">
        <f t="shared" si="113"/>
        <v>24.920093022435232</v>
      </c>
      <c r="E249" s="88">
        <f t="shared" si="113"/>
        <v>17.530769866965105</v>
      </c>
      <c r="F249" s="88">
        <f t="shared" si="113"/>
        <v>14.270813953886686</v>
      </c>
      <c r="G249" s="88">
        <f t="shared" si="113"/>
        <v>12.332533905543961</v>
      </c>
      <c r="H249" s="88">
        <f t="shared" si="113"/>
        <v>7.746928704373136</v>
      </c>
      <c r="I249" s="88">
        <f t="shared" si="113"/>
        <v>5.4498040665371565</v>
      </c>
      <c r="J249" s="88">
        <f t="shared" si="113"/>
        <v>4.436379035768541</v>
      </c>
      <c r="K249" s="88">
        <f t="shared" si="113"/>
        <v>3.833824409262871</v>
      </c>
      <c r="L249" s="88">
        <f t="shared" si="113"/>
        <v>2.4082937530213013</v>
      </c>
      <c r="M249" s="88">
        <f t="shared" si="113"/>
        <v>1.6941848298181188</v>
      </c>
      <c r="N249" s="88">
        <f t="shared" si="113"/>
        <v>1.37914060211305</v>
      </c>
      <c r="O249" s="88">
        <f t="shared" si="113"/>
        <v>1.1918239766162222</v>
      </c>
      <c r="P249" s="88">
        <f t="shared" si="113"/>
        <v>0.7486681525244179</v>
      </c>
    </row>
    <row r="250" spans="2:16" ht="12.75" customHeight="1">
      <c r="B250" s="93" t="s">
        <v>109</v>
      </c>
      <c r="C250" s="92">
        <f aca="true" t="shared" si="114" ref="C250:P250">100*SQRT(EXP($M113+$N113*LN(C$143*1000)))</f>
        <v>44.40627590894486</v>
      </c>
      <c r="D250" s="88">
        <f t="shared" si="114"/>
        <v>27.920419650521307</v>
      </c>
      <c r="E250" s="88">
        <f t="shared" si="114"/>
        <v>19.655139126773534</v>
      </c>
      <c r="F250" s="88">
        <f t="shared" si="114"/>
        <v>16.00667159087558</v>
      </c>
      <c r="G250" s="88">
        <f t="shared" si="114"/>
        <v>13.836629210034488</v>
      </c>
      <c r="H250" s="88">
        <f t="shared" si="114"/>
        <v>8.699772412462218</v>
      </c>
      <c r="I250" s="88">
        <f t="shared" si="114"/>
        <v>6.12437919195167</v>
      </c>
      <c r="J250" s="88">
        <f t="shared" si="114"/>
        <v>4.987546808561034</v>
      </c>
      <c r="K250" s="88">
        <f t="shared" si="114"/>
        <v>4.311379506098489</v>
      </c>
      <c r="L250" s="88">
        <f t="shared" si="114"/>
        <v>2.710777308364191</v>
      </c>
      <c r="M250" s="88">
        <f t="shared" si="114"/>
        <v>1.9083060285092834</v>
      </c>
      <c r="N250" s="88">
        <f t="shared" si="114"/>
        <v>1.5540784370041898</v>
      </c>
      <c r="O250" s="88">
        <f t="shared" si="114"/>
        <v>1.343390284110946</v>
      </c>
      <c r="P250" s="88">
        <f t="shared" si="114"/>
        <v>0.8446558446765698</v>
      </c>
    </row>
    <row r="251" spans="2:16" ht="12.75" customHeight="1">
      <c r="B251" s="93" t="s">
        <v>110</v>
      </c>
      <c r="C251" s="92">
        <f aca="true" t="shared" si="115" ref="C251:P251">100*SQRT(EXP($M114+$N114*LN(C$143*1000)))</f>
        <v>37.663312913600684</v>
      </c>
      <c r="D251" s="88">
        <f t="shared" si="115"/>
        <v>23.08836741682964</v>
      </c>
      <c r="E251" s="88">
        <f t="shared" si="115"/>
        <v>15.94498249181229</v>
      </c>
      <c r="F251" s="88">
        <f t="shared" si="115"/>
        <v>12.840445922703625</v>
      </c>
      <c r="G251" s="88">
        <f t="shared" si="115"/>
        <v>11.011712611558549</v>
      </c>
      <c r="H251" s="88">
        <f t="shared" si="115"/>
        <v>6.750401040063323</v>
      </c>
      <c r="I251" s="88">
        <f t="shared" si="115"/>
        <v>4.6618725548374425</v>
      </c>
      <c r="J251" s="88">
        <f t="shared" si="115"/>
        <v>3.7541917947959247</v>
      </c>
      <c r="K251" s="88">
        <f t="shared" si="115"/>
        <v>3.2195206756697696</v>
      </c>
      <c r="L251" s="88">
        <f t="shared" si="115"/>
        <v>1.9736308496404362</v>
      </c>
      <c r="M251" s="88">
        <f t="shared" si="115"/>
        <v>1.3630027959395057</v>
      </c>
      <c r="N251" s="88">
        <f t="shared" si="115"/>
        <v>1.0976220075965628</v>
      </c>
      <c r="O251" s="88">
        <f t="shared" si="115"/>
        <v>0.9412989374772726</v>
      </c>
      <c r="P251" s="88">
        <f t="shared" si="115"/>
        <v>0.5770351579905375</v>
      </c>
    </row>
    <row r="252" spans="2:16" ht="12.75" customHeight="1">
      <c r="B252" s="93" t="s">
        <v>111</v>
      </c>
      <c r="C252" s="92">
        <f aca="true" t="shared" si="116" ref="C252:P252">100*SQRT(EXP($M115+$N115*LN(C$143*1000)))</f>
        <v>40.564798092668966</v>
      </c>
      <c r="D252" s="88">
        <f t="shared" si="116"/>
        <v>24.907452692550386</v>
      </c>
      <c r="E252" s="88">
        <f t="shared" si="116"/>
        <v>17.22239978760644</v>
      </c>
      <c r="F252" s="88">
        <f t="shared" si="116"/>
        <v>13.879116499493046</v>
      </c>
      <c r="G252" s="88">
        <f t="shared" si="116"/>
        <v>11.908526259405908</v>
      </c>
      <c r="H252" s="88">
        <f t="shared" si="116"/>
        <v>7.312030834383755</v>
      </c>
      <c r="I252" s="88">
        <f t="shared" si="116"/>
        <v>5.0559452965147</v>
      </c>
      <c r="J252" s="88">
        <f t="shared" si="116"/>
        <v>4.074464340090895</v>
      </c>
      <c r="K252" s="88">
        <f t="shared" si="116"/>
        <v>3.4959621232920455</v>
      </c>
      <c r="L252" s="88">
        <f t="shared" si="116"/>
        <v>2.146578198218157</v>
      </c>
      <c r="M252" s="88">
        <f t="shared" si="116"/>
        <v>1.484263700564219</v>
      </c>
      <c r="N252" s="88">
        <f t="shared" si="116"/>
        <v>1.1961323085139248</v>
      </c>
      <c r="O252" s="88">
        <f t="shared" si="116"/>
        <v>1.0263025752526949</v>
      </c>
      <c r="P252" s="88">
        <f t="shared" si="116"/>
        <v>0.6301666480122062</v>
      </c>
    </row>
    <row r="253" spans="2:16" ht="12.75" customHeight="1">
      <c r="B253" s="93" t="s">
        <v>112</v>
      </c>
      <c r="C253" s="92">
        <f aca="true" t="shared" si="117" ref="C253:P253">100*SQRT(EXP($M116+$N116*LN(C$143*1000)))</f>
        <v>29.778196605630196</v>
      </c>
      <c r="D253" s="88">
        <f t="shared" si="117"/>
        <v>17.573718391642014</v>
      </c>
      <c r="E253" s="88">
        <f t="shared" si="117"/>
        <v>11.792491662921531</v>
      </c>
      <c r="F253" s="88">
        <f t="shared" si="117"/>
        <v>9.338047855090478</v>
      </c>
      <c r="G253" s="88">
        <f t="shared" si="117"/>
        <v>7.913115285050404</v>
      </c>
      <c r="H253" s="88">
        <f t="shared" si="117"/>
        <v>4.669955721690047</v>
      </c>
      <c r="I253" s="88">
        <f t="shared" si="117"/>
        <v>3.133680231295492</v>
      </c>
      <c r="J253" s="88">
        <f t="shared" si="117"/>
        <v>2.4814480941628836</v>
      </c>
      <c r="K253" s="88">
        <f t="shared" si="117"/>
        <v>2.1027933405026693</v>
      </c>
      <c r="L253" s="88">
        <f t="shared" si="117"/>
        <v>1.2409716575928316</v>
      </c>
      <c r="M253" s="88">
        <f t="shared" si="117"/>
        <v>0.8327291697723641</v>
      </c>
      <c r="N253" s="88">
        <f t="shared" si="117"/>
        <v>0.6594081267925712</v>
      </c>
      <c r="O253" s="88">
        <f t="shared" si="117"/>
        <v>0.5587862268626371</v>
      </c>
      <c r="P253" s="88">
        <f t="shared" si="117"/>
        <v>0.3297698622271669</v>
      </c>
    </row>
    <row r="254" spans="2:16" ht="12.75" customHeight="1">
      <c r="B254" s="93" t="s">
        <v>113</v>
      </c>
      <c r="C254" s="92">
        <f aca="true" t="shared" si="118" ref="C254:P254">100*SQRT(EXP($M117+$N117*LN(C$143*1000)))</f>
        <v>26.49903809863629</v>
      </c>
      <c r="D254" s="88">
        <f t="shared" si="118"/>
        <v>16.28440489691714</v>
      </c>
      <c r="E254" s="88">
        <f t="shared" si="118"/>
        <v>11.2670423277867</v>
      </c>
      <c r="F254" s="88">
        <f t="shared" si="118"/>
        <v>9.083185300098423</v>
      </c>
      <c r="G254" s="88">
        <f t="shared" si="118"/>
        <v>7.795571506587249</v>
      </c>
      <c r="H254" s="88">
        <f t="shared" si="118"/>
        <v>4.7905981471331325</v>
      </c>
      <c r="I254" s="88">
        <f t="shared" si="118"/>
        <v>3.3145744312329097</v>
      </c>
      <c r="J254" s="88">
        <f t="shared" si="118"/>
        <v>2.6721204087081</v>
      </c>
      <c r="K254" s="88">
        <f t="shared" si="118"/>
        <v>2.293326078030076</v>
      </c>
      <c r="L254" s="88">
        <f t="shared" si="118"/>
        <v>1.409313435313814</v>
      </c>
      <c r="M254" s="88">
        <f t="shared" si="118"/>
        <v>0.9750920730179891</v>
      </c>
      <c r="N254" s="88">
        <f t="shared" si="118"/>
        <v>0.7860929005331388</v>
      </c>
      <c r="O254" s="88">
        <f t="shared" si="118"/>
        <v>0.6746579767408546</v>
      </c>
      <c r="P254" s="88">
        <f t="shared" si="118"/>
        <v>0.41459631928105173</v>
      </c>
    </row>
    <row r="255" spans="2:16" ht="12.75" customHeight="1">
      <c r="B255" s="91" t="s">
        <v>114</v>
      </c>
      <c r="C255" s="92">
        <f aca="true" t="shared" si="119" ref="C255:P255">100*SQRT(EXP($M118+$N118*LN(C$143*1000)))</f>
        <v>38.3313235546779</v>
      </c>
      <c r="D255" s="88">
        <f t="shared" si="119"/>
        <v>23.75576617606558</v>
      </c>
      <c r="E255" s="88">
        <f t="shared" si="119"/>
        <v>16.541920476630235</v>
      </c>
      <c r="F255" s="88">
        <f t="shared" si="119"/>
        <v>13.385657290054</v>
      </c>
      <c r="G255" s="88">
        <f t="shared" si="119"/>
        <v>11.518682707478893</v>
      </c>
      <c r="H255" s="88">
        <f t="shared" si="119"/>
        <v>7.138682092853655</v>
      </c>
      <c r="I255" s="88">
        <f t="shared" si="119"/>
        <v>4.970898880411822</v>
      </c>
      <c r="J255" s="88">
        <f t="shared" si="119"/>
        <v>4.022431913556175</v>
      </c>
      <c r="K255" s="88">
        <f t="shared" si="119"/>
        <v>3.4614002077520536</v>
      </c>
      <c r="L255" s="88">
        <f t="shared" si="119"/>
        <v>2.145196313397524</v>
      </c>
      <c r="M255" s="88">
        <f t="shared" si="119"/>
        <v>1.4937706727697428</v>
      </c>
      <c r="N255" s="88">
        <f t="shared" si="119"/>
        <v>1.2087533804722033</v>
      </c>
      <c r="O255" s="88">
        <f t="shared" si="119"/>
        <v>1.040161596815816</v>
      </c>
      <c r="P255" s="88">
        <f t="shared" si="119"/>
        <v>0.6446382067666425</v>
      </c>
    </row>
    <row r="256" spans="2:16" ht="12.75" customHeight="1">
      <c r="B256" s="93" t="s">
        <v>115</v>
      </c>
      <c r="C256" s="92">
        <f aca="true" t="shared" si="120" ref="C256:P256">100*SQRT(EXP($M119+$N119*LN(C$143*1000)))</f>
        <v>39.5582766442588</v>
      </c>
      <c r="D256" s="88">
        <f t="shared" si="120"/>
        <v>24.337748066034965</v>
      </c>
      <c r="E256" s="88">
        <f t="shared" si="120"/>
        <v>16.8537909301523</v>
      </c>
      <c r="F256" s="88">
        <f t="shared" si="120"/>
        <v>13.594012187585255</v>
      </c>
      <c r="G256" s="88">
        <f t="shared" si="120"/>
        <v>11.671181242676106</v>
      </c>
      <c r="H256" s="88">
        <f t="shared" si="120"/>
        <v>7.180552157812698</v>
      </c>
      <c r="I256" s="88">
        <f t="shared" si="120"/>
        <v>4.97250298188929</v>
      </c>
      <c r="J256" s="88">
        <f t="shared" si="120"/>
        <v>4.010745500448437</v>
      </c>
      <c r="K256" s="88">
        <f t="shared" si="120"/>
        <v>3.443437964306876</v>
      </c>
      <c r="L256" s="88">
        <f t="shared" si="120"/>
        <v>2.1185332821743144</v>
      </c>
      <c r="M256" s="88">
        <f t="shared" si="120"/>
        <v>1.4670756275172605</v>
      </c>
      <c r="N256" s="88">
        <f t="shared" si="120"/>
        <v>1.1833209539166085</v>
      </c>
      <c r="O256" s="88">
        <f t="shared" si="120"/>
        <v>1.0159438678471846</v>
      </c>
      <c r="P256" s="88">
        <f t="shared" si="120"/>
        <v>0.6250470951313906</v>
      </c>
    </row>
    <row r="257" spans="2:16" ht="12.75" customHeight="1">
      <c r="B257" s="93" t="s">
        <v>116</v>
      </c>
      <c r="C257" s="92">
        <f aca="true" t="shared" si="121" ref="C257:P257">100*SQRT(EXP($M120+$N120*LN(C$143*1000)))</f>
        <v>38.79954614167699</v>
      </c>
      <c r="D257" s="88">
        <f t="shared" si="121"/>
        <v>23.621743372690656</v>
      </c>
      <c r="E257" s="88">
        <f t="shared" si="121"/>
        <v>16.228611780978927</v>
      </c>
      <c r="F257" s="88">
        <f t="shared" si="121"/>
        <v>13.02910541732039</v>
      </c>
      <c r="G257" s="88">
        <f t="shared" si="121"/>
        <v>11.149381998714397</v>
      </c>
      <c r="H257" s="88">
        <f t="shared" si="121"/>
        <v>6.787910337302344</v>
      </c>
      <c r="I257" s="88">
        <f t="shared" si="121"/>
        <v>4.66343063380871</v>
      </c>
      <c r="J257" s="88">
        <f t="shared" si="121"/>
        <v>3.7440250684578147</v>
      </c>
      <c r="K257" s="88">
        <f t="shared" si="121"/>
        <v>3.2038704396010727</v>
      </c>
      <c r="L257" s="88">
        <f t="shared" si="121"/>
        <v>1.9505641908092464</v>
      </c>
      <c r="M257" s="88">
        <f t="shared" si="121"/>
        <v>1.3400767465418824</v>
      </c>
      <c r="N257" s="88">
        <f t="shared" si="121"/>
        <v>1.0758776803360504</v>
      </c>
      <c r="O257" s="88">
        <f t="shared" si="121"/>
        <v>0.9206596199621803</v>
      </c>
      <c r="P257" s="88">
        <f t="shared" si="121"/>
        <v>0.5605113316772817</v>
      </c>
    </row>
    <row r="258" spans="2:16" ht="12.75" customHeight="1">
      <c r="B258" s="93" t="s">
        <v>117</v>
      </c>
      <c r="C258" s="92">
        <f aca="true" t="shared" si="122" ref="C258:P258">100*SQRT(EXP($M121+$N121*LN(C$143*1000)))</f>
        <v>36.39832564514722</v>
      </c>
      <c r="D258" s="88">
        <f t="shared" si="122"/>
        <v>22.353993304569343</v>
      </c>
      <c r="E258" s="88">
        <f t="shared" si="122"/>
        <v>15.45931908880774</v>
      </c>
      <c r="F258" s="88">
        <f t="shared" si="122"/>
        <v>12.459481960710022</v>
      </c>
      <c r="G258" s="88">
        <f t="shared" si="122"/>
        <v>10.69117912998229</v>
      </c>
      <c r="H258" s="88">
        <f t="shared" si="122"/>
        <v>6.565976386373666</v>
      </c>
      <c r="I258" s="88">
        <f t="shared" si="122"/>
        <v>4.540822872384901</v>
      </c>
      <c r="J258" s="88">
        <f t="shared" si="122"/>
        <v>3.65968904194618</v>
      </c>
      <c r="K258" s="88">
        <f t="shared" si="122"/>
        <v>3.1402903612575424</v>
      </c>
      <c r="L258" s="88">
        <f t="shared" si="122"/>
        <v>1.9286060132085743</v>
      </c>
      <c r="M258" s="88">
        <f t="shared" si="122"/>
        <v>1.3337632944844047</v>
      </c>
      <c r="N258" s="88">
        <f t="shared" si="122"/>
        <v>1.0749503009816717</v>
      </c>
      <c r="O258" s="88">
        <f t="shared" si="122"/>
        <v>0.922388768639344</v>
      </c>
      <c r="P258" s="88">
        <f t="shared" si="122"/>
        <v>0.5664840893889544</v>
      </c>
    </row>
    <row r="259" spans="2:16" ht="12.75" customHeight="1">
      <c r="B259" s="93" t="s">
        <v>118</v>
      </c>
      <c r="C259" s="92">
        <f aca="true" t="shared" si="123" ref="C259:P259">100*SQRT(EXP($M122+$N122*LN(C$143*1000)))</f>
        <v>36.921304758630356</v>
      </c>
      <c r="D259" s="88">
        <f t="shared" si="123"/>
        <v>22.06715561018431</v>
      </c>
      <c r="E259" s="88">
        <f t="shared" si="123"/>
        <v>14.950369410183676</v>
      </c>
      <c r="F259" s="88">
        <f t="shared" si="123"/>
        <v>11.905236331318084</v>
      </c>
      <c r="G259" s="88">
        <f t="shared" si="123"/>
        <v>10.128788206750182</v>
      </c>
      <c r="H259" s="88">
        <f t="shared" si="123"/>
        <v>6.053782415387416</v>
      </c>
      <c r="I259" s="88">
        <f t="shared" si="123"/>
        <v>4.101402330128401</v>
      </c>
      <c r="J259" s="88">
        <f t="shared" si="123"/>
        <v>3.266017226085211</v>
      </c>
      <c r="K259" s="88">
        <f t="shared" si="123"/>
        <v>2.7786761927263903</v>
      </c>
      <c r="L259" s="88">
        <f t="shared" si="123"/>
        <v>1.6607614583521682</v>
      </c>
      <c r="M259" s="88">
        <f t="shared" si="123"/>
        <v>1.125156216014599</v>
      </c>
      <c r="N259" s="88">
        <f t="shared" si="123"/>
        <v>0.895981249278093</v>
      </c>
      <c r="O259" s="88">
        <f t="shared" si="123"/>
        <v>0.7622867836133499</v>
      </c>
      <c r="P259" s="88">
        <f t="shared" si="123"/>
        <v>0.4556041879763376</v>
      </c>
    </row>
    <row r="260" spans="2:16" ht="12.75" customHeight="1">
      <c r="B260" s="93" t="s">
        <v>119</v>
      </c>
      <c r="C260" s="92">
        <f aca="true" t="shared" si="124" ref="C260:P260">100*SQRT(EXP($M123+$N123*LN(C$143*1000)))</f>
        <v>33.53833998739984</v>
      </c>
      <c r="D260" s="88">
        <f t="shared" si="124"/>
        <v>20.082778219173676</v>
      </c>
      <c r="E260" s="88">
        <f t="shared" si="124"/>
        <v>13.62524444756592</v>
      </c>
      <c r="F260" s="88">
        <f t="shared" si="124"/>
        <v>10.859007148644768</v>
      </c>
      <c r="G260" s="88">
        <f t="shared" si="124"/>
        <v>9.244103790315359</v>
      </c>
      <c r="H260" s="88">
        <f t="shared" si="124"/>
        <v>5.535374926894796</v>
      </c>
      <c r="I260" s="88">
        <f t="shared" si="124"/>
        <v>3.7554981519370805</v>
      </c>
      <c r="J260" s="88">
        <f t="shared" si="124"/>
        <v>2.9930458448319643</v>
      </c>
      <c r="K260" s="88">
        <f t="shared" si="124"/>
        <v>2.547933347870743</v>
      </c>
      <c r="L260" s="88">
        <f t="shared" si="124"/>
        <v>1.5257040259520585</v>
      </c>
      <c r="M260" s="88">
        <f t="shared" si="124"/>
        <v>1.0351202448864973</v>
      </c>
      <c r="N260" s="88">
        <f t="shared" si="124"/>
        <v>0.8249670809346416</v>
      </c>
      <c r="O260" s="88">
        <f t="shared" si="124"/>
        <v>0.7022816372954572</v>
      </c>
      <c r="P260" s="88">
        <f t="shared" si="124"/>
        <v>0.4205266681207693</v>
      </c>
    </row>
    <row r="261" spans="2:16" ht="12.75" customHeight="1">
      <c r="B261" s="93" t="s">
        <v>120</v>
      </c>
      <c r="C261" s="92">
        <f aca="true" t="shared" si="125" ref="C261:P261">100*SQRT(EXP($M124+$N124*LN(C$143*1000)))</f>
        <v>25.777152228238425</v>
      </c>
      <c r="D261" s="88">
        <f t="shared" si="125"/>
        <v>15.333603103977794</v>
      </c>
      <c r="E261" s="88">
        <f t="shared" si="125"/>
        <v>10.351217331747335</v>
      </c>
      <c r="F261" s="88">
        <f t="shared" si="125"/>
        <v>8.225568886762321</v>
      </c>
      <c r="G261" s="88">
        <f t="shared" si="125"/>
        <v>6.98777055350223</v>
      </c>
      <c r="H261" s="88">
        <f t="shared" si="125"/>
        <v>4.156692690501628</v>
      </c>
      <c r="I261" s="88">
        <f t="shared" si="125"/>
        <v>2.806048202037137</v>
      </c>
      <c r="J261" s="88">
        <f t="shared" si="125"/>
        <v>2.229819164808878</v>
      </c>
      <c r="K261" s="88">
        <f t="shared" si="125"/>
        <v>1.8942719845872515</v>
      </c>
      <c r="L261" s="88">
        <f t="shared" si="125"/>
        <v>1.126812400588838</v>
      </c>
      <c r="M261" s="88">
        <f t="shared" si="125"/>
        <v>0.7606744462804835</v>
      </c>
      <c r="N261" s="88">
        <f t="shared" si="125"/>
        <v>0.6044680405936069</v>
      </c>
      <c r="O261" s="88">
        <f t="shared" si="125"/>
        <v>0.5135066075965683</v>
      </c>
      <c r="P261" s="88">
        <f t="shared" si="125"/>
        <v>0.30546068248493763</v>
      </c>
    </row>
    <row r="262" spans="2:16" ht="12.75" customHeight="1">
      <c r="B262" s="93" t="s">
        <v>121</v>
      </c>
      <c r="C262" s="92">
        <f aca="true" t="shared" si="126" ref="C262:P262">100*SQRT(EXP($M125+$N125*LN(C$143*1000)))</f>
        <v>38.61088418170408</v>
      </c>
      <c r="D262" s="88">
        <f t="shared" si="126"/>
        <v>24.1232777135337</v>
      </c>
      <c r="E262" s="88">
        <f t="shared" si="126"/>
        <v>16.900884421271343</v>
      </c>
      <c r="F262" s="88">
        <f t="shared" si="126"/>
        <v>13.72514681904377</v>
      </c>
      <c r="G262" s="88">
        <f t="shared" si="126"/>
        <v>11.840840934352878</v>
      </c>
      <c r="H262" s="88">
        <f t="shared" si="126"/>
        <v>7.397911243807366</v>
      </c>
      <c r="I262" s="88">
        <f t="shared" si="126"/>
        <v>5.183012208173795</v>
      </c>
      <c r="J262" s="88">
        <f t="shared" si="126"/>
        <v>4.209105378683517</v>
      </c>
      <c r="K262" s="88">
        <f t="shared" si="126"/>
        <v>3.631243288105894</v>
      </c>
      <c r="L262" s="88">
        <f t="shared" si="126"/>
        <v>2.268725312586656</v>
      </c>
      <c r="M262" s="88">
        <f t="shared" si="126"/>
        <v>1.5894798686551728</v>
      </c>
      <c r="N262" s="88">
        <f t="shared" si="126"/>
        <v>1.290810825009214</v>
      </c>
      <c r="O262" s="88">
        <f t="shared" si="126"/>
        <v>1.1135972428409897</v>
      </c>
      <c r="P262" s="88">
        <f t="shared" si="126"/>
        <v>0.6957524055563601</v>
      </c>
    </row>
    <row r="263" spans="2:16" ht="12.75" customHeight="1">
      <c r="B263" s="93" t="s">
        <v>122</v>
      </c>
      <c r="C263" s="92">
        <f aca="true" t="shared" si="127" ref="C263:P263">100*SQRT(EXP($M126+$N126*LN(C$143*1000)))</f>
        <v>33.57458801888919</v>
      </c>
      <c r="D263" s="88">
        <f t="shared" si="127"/>
        <v>20.151856887347083</v>
      </c>
      <c r="E263" s="88">
        <f t="shared" si="127"/>
        <v>13.696474910544554</v>
      </c>
      <c r="F263" s="88">
        <f t="shared" si="127"/>
        <v>10.927150652344734</v>
      </c>
      <c r="G263" s="88">
        <f t="shared" si="127"/>
        <v>9.308989539964552</v>
      </c>
      <c r="H263" s="88">
        <f t="shared" si="127"/>
        <v>5.587363421097997</v>
      </c>
      <c r="I263" s="88">
        <f t="shared" si="127"/>
        <v>3.797525128377273</v>
      </c>
      <c r="J263" s="88">
        <f t="shared" si="127"/>
        <v>3.0296940968289925</v>
      </c>
      <c r="K263" s="88">
        <f t="shared" si="127"/>
        <v>2.581037962592892</v>
      </c>
      <c r="L263" s="88">
        <f t="shared" si="127"/>
        <v>1.549168901602585</v>
      </c>
      <c r="M263" s="88">
        <f t="shared" si="127"/>
        <v>1.0529130447684991</v>
      </c>
      <c r="N263" s="88">
        <f t="shared" si="127"/>
        <v>0.840021942810024</v>
      </c>
      <c r="O263" s="88">
        <f t="shared" si="127"/>
        <v>0.7156262165454139</v>
      </c>
      <c r="P263" s="88">
        <f t="shared" si="127"/>
        <v>0.42952714989513524</v>
      </c>
    </row>
    <row r="264" spans="2:16" ht="12.75" customHeight="1">
      <c r="B264" s="93" t="s">
        <v>123</v>
      </c>
      <c r="C264" s="92">
        <f aca="true" t="shared" si="128" ref="C264:P264">100*SQRT(EXP($M127+$N127*LN(C$143*1000)))</f>
        <v>36.369677208238315</v>
      </c>
      <c r="D264" s="88">
        <f t="shared" si="128"/>
        <v>21.654876995508204</v>
      </c>
      <c r="E264" s="88">
        <f t="shared" si="128"/>
        <v>14.628870954204586</v>
      </c>
      <c r="F264" s="88">
        <f t="shared" si="128"/>
        <v>11.62961728705595</v>
      </c>
      <c r="G264" s="88">
        <f t="shared" si="128"/>
        <v>9.882478918682425</v>
      </c>
      <c r="H264" s="88">
        <f t="shared" si="128"/>
        <v>5.884128807893176</v>
      </c>
      <c r="I264" s="88">
        <f t="shared" si="128"/>
        <v>3.9750011522319855</v>
      </c>
      <c r="J264" s="88">
        <f t="shared" si="128"/>
        <v>3.160034855784808</v>
      </c>
      <c r="K264" s="88">
        <f t="shared" si="128"/>
        <v>2.6852971231782163</v>
      </c>
      <c r="L264" s="88">
        <f t="shared" si="128"/>
        <v>1.5988533130462994</v>
      </c>
      <c r="M264" s="88">
        <f t="shared" si="128"/>
        <v>1.0800993603477134</v>
      </c>
      <c r="N264" s="88">
        <f t="shared" si="128"/>
        <v>0.8586542483121397</v>
      </c>
      <c r="O264" s="88">
        <f t="shared" si="128"/>
        <v>0.7296570727934922</v>
      </c>
      <c r="P264" s="88">
        <f t="shared" si="128"/>
        <v>0.4344452679570804</v>
      </c>
    </row>
    <row r="265" spans="2:16" ht="12.75" customHeight="1">
      <c r="B265" s="91" t="s">
        <v>124</v>
      </c>
      <c r="C265" s="92">
        <f aca="true" t="shared" si="129" ref="C265:P265">100*SQRT(EXP($M128+$N128*LN(C$143*1000)))</f>
        <v>34.55639981761064</v>
      </c>
      <c r="D265" s="88">
        <f t="shared" si="129"/>
        <v>21.56936906681654</v>
      </c>
      <c r="E265" s="88">
        <f t="shared" si="129"/>
        <v>15.10061520108402</v>
      </c>
      <c r="F265" s="88">
        <f t="shared" si="129"/>
        <v>12.257937677060243</v>
      </c>
      <c r="G265" s="88">
        <f t="shared" si="129"/>
        <v>10.571870634919087</v>
      </c>
      <c r="H265" s="88">
        <f t="shared" si="129"/>
        <v>6.59873657715356</v>
      </c>
      <c r="I265" s="88">
        <f t="shared" si="129"/>
        <v>4.619744859306681</v>
      </c>
      <c r="J265" s="88">
        <f t="shared" si="129"/>
        <v>3.7500819546236484</v>
      </c>
      <c r="K265" s="88">
        <f t="shared" si="129"/>
        <v>3.2342619402298727</v>
      </c>
      <c r="L265" s="88">
        <f t="shared" si="129"/>
        <v>2.0187574462552877</v>
      </c>
      <c r="M265" s="88">
        <f t="shared" si="129"/>
        <v>1.4133227210212227</v>
      </c>
      <c r="N265" s="88">
        <f t="shared" si="129"/>
        <v>1.1472659624230193</v>
      </c>
      <c r="O265" s="88">
        <f t="shared" si="129"/>
        <v>0.9894606791222396</v>
      </c>
      <c r="P265" s="88">
        <f t="shared" si="129"/>
        <v>0.6176002904739569</v>
      </c>
    </row>
    <row r="266" spans="2:16" ht="12.75" customHeight="1">
      <c r="B266" s="94" t="s">
        <v>125</v>
      </c>
      <c r="C266" s="92">
        <f aca="true" t="shared" si="130" ref="C266:P266">100*SQRT(EXP($M129+$N129*LN(C$143*1000)))</f>
        <v>37.72567583170738</v>
      </c>
      <c r="D266" s="88">
        <f t="shared" si="130"/>
        <v>23.148619442851974</v>
      </c>
      <c r="E266" s="88">
        <f t="shared" si="130"/>
        <v>15.998107545734872</v>
      </c>
      <c r="F266" s="88">
        <f t="shared" si="130"/>
        <v>12.888654627468336</v>
      </c>
      <c r="G266" s="88">
        <f t="shared" si="130"/>
        <v>11.056358919232665</v>
      </c>
      <c r="H266" s="88">
        <f t="shared" si="130"/>
        <v>6.78422425582603</v>
      </c>
      <c r="I266" s="88">
        <f t="shared" si="130"/>
        <v>4.688605708302931</v>
      </c>
      <c r="J266" s="88">
        <f t="shared" si="130"/>
        <v>3.7773105028790597</v>
      </c>
      <c r="K266" s="88">
        <f t="shared" si="130"/>
        <v>3.240314980604106</v>
      </c>
      <c r="L266" s="88">
        <f t="shared" si="130"/>
        <v>1.9882697051098008</v>
      </c>
      <c r="M266" s="88">
        <f t="shared" si="130"/>
        <v>1.3741014945103027</v>
      </c>
      <c r="N266" s="88">
        <f t="shared" si="130"/>
        <v>1.107025911358683</v>
      </c>
      <c r="O266" s="88">
        <f t="shared" si="130"/>
        <v>0.9496472799253246</v>
      </c>
      <c r="P266" s="88">
        <f t="shared" si="130"/>
        <v>0.5827072147360907</v>
      </c>
    </row>
    <row r="267" spans="2:16" ht="12.75" customHeight="1">
      <c r="B267" s="93" t="s">
        <v>126</v>
      </c>
      <c r="C267" s="92">
        <f aca="true" t="shared" si="131" ref="C267:P267">100*SQRT(EXP($M130+$N130*LN(C$143*1000)))</f>
        <v>25.448365563913804</v>
      </c>
      <c r="D267" s="88">
        <f t="shared" si="131"/>
        <v>15.13805474849935</v>
      </c>
      <c r="E267" s="88">
        <f t="shared" si="131"/>
        <v>10.219224927198946</v>
      </c>
      <c r="F267" s="88">
        <f t="shared" si="131"/>
        <v>8.12068886206198</v>
      </c>
      <c r="G267" s="88">
        <f t="shared" si="131"/>
        <v>6.898677528104258</v>
      </c>
      <c r="H267" s="88">
        <f t="shared" si="131"/>
        <v>4.103703943202211</v>
      </c>
      <c r="I267" s="88">
        <f t="shared" si="131"/>
        <v>2.770281540590538</v>
      </c>
      <c r="J267" s="88">
        <f t="shared" si="131"/>
        <v>2.2013992853385336</v>
      </c>
      <c r="K267" s="88">
        <f t="shared" si="131"/>
        <v>1.8701299899690456</v>
      </c>
      <c r="L267" s="88">
        <f t="shared" si="131"/>
        <v>1.1124537685479567</v>
      </c>
      <c r="M267" s="88">
        <f t="shared" si="131"/>
        <v>0.7509825714581103</v>
      </c>
      <c r="N267" s="88">
        <f t="shared" si="131"/>
        <v>0.5967669610061227</v>
      </c>
      <c r="O267" s="88">
        <f t="shared" si="131"/>
        <v>0.5069647284039231</v>
      </c>
      <c r="P267" s="88">
        <f t="shared" si="131"/>
        <v>0.3015698511113495</v>
      </c>
    </row>
    <row r="268" spans="2:16" ht="12.75" customHeight="1">
      <c r="B268" s="93" t="s">
        <v>127</v>
      </c>
      <c r="C268" s="92">
        <f aca="true" t="shared" si="132" ref="C268:P268">100*SQRT(EXP($M131+$N131*LN(C$143*1000)))</f>
        <v>43.451714036216075</v>
      </c>
      <c r="D268" s="88">
        <f t="shared" si="132"/>
        <v>26.030005726063198</v>
      </c>
      <c r="E268" s="88">
        <f t="shared" si="132"/>
        <v>17.665861171292203</v>
      </c>
      <c r="F268" s="88">
        <f t="shared" si="132"/>
        <v>14.081941870944089</v>
      </c>
      <c r="G268" s="88">
        <f t="shared" si="132"/>
        <v>11.98934238461917</v>
      </c>
      <c r="H268" s="88">
        <f t="shared" si="132"/>
        <v>7.182286311266235</v>
      </c>
      <c r="I268" s="88">
        <f t="shared" si="132"/>
        <v>4.874423548061635</v>
      </c>
      <c r="J268" s="88">
        <f t="shared" si="132"/>
        <v>3.8855365381060616</v>
      </c>
      <c r="K268" s="88">
        <f t="shared" si="132"/>
        <v>3.3081394831931843</v>
      </c>
      <c r="L268" s="88">
        <f t="shared" si="132"/>
        <v>1.9817604805730533</v>
      </c>
      <c r="M268" s="88">
        <f t="shared" si="132"/>
        <v>1.344967261743731</v>
      </c>
      <c r="N268" s="88">
        <f t="shared" si="132"/>
        <v>1.0721102478137885</v>
      </c>
      <c r="O268" s="88">
        <f t="shared" si="132"/>
        <v>0.9127929196768285</v>
      </c>
      <c r="P268" s="88">
        <f t="shared" si="132"/>
        <v>0.5468139854297653</v>
      </c>
    </row>
    <row r="269" spans="2:16" ht="12.75" customHeight="1">
      <c r="B269" s="93" t="s">
        <v>128</v>
      </c>
      <c r="C269" s="92">
        <f aca="true" t="shared" si="133" ref="C269:P269">100*SQRT(EXP($M132+$N132*LN(C$143*1000)))</f>
        <v>27.16016729205673</v>
      </c>
      <c r="D269" s="88">
        <f t="shared" si="133"/>
        <v>16.435484225132047</v>
      </c>
      <c r="E269" s="88">
        <f t="shared" si="133"/>
        <v>11.239796473710022</v>
      </c>
      <c r="F269" s="88">
        <f t="shared" si="133"/>
        <v>8.999648809178634</v>
      </c>
      <c r="G269" s="88">
        <f t="shared" si="133"/>
        <v>7.686601930306636</v>
      </c>
      <c r="H269" s="88">
        <f t="shared" si="133"/>
        <v>4.651408196862312</v>
      </c>
      <c r="I269" s="88">
        <f t="shared" si="133"/>
        <v>3.180976035311115</v>
      </c>
      <c r="J269" s="88">
        <f t="shared" si="133"/>
        <v>2.546991598573322</v>
      </c>
      <c r="K269" s="88">
        <f t="shared" si="133"/>
        <v>2.175386057076073</v>
      </c>
      <c r="L269" s="88">
        <f t="shared" si="133"/>
        <v>1.3163955449973423</v>
      </c>
      <c r="M269" s="88">
        <f t="shared" si="133"/>
        <v>0.9002483773519516</v>
      </c>
      <c r="N269" s="88">
        <f t="shared" si="133"/>
        <v>0.720824372234047</v>
      </c>
      <c r="O269" s="88">
        <f t="shared" si="133"/>
        <v>0.6156562470943767</v>
      </c>
      <c r="P269" s="88">
        <f t="shared" si="133"/>
        <v>0.3725532478654105</v>
      </c>
    </row>
    <row r="270" spans="2:16" ht="12.75" customHeight="1">
      <c r="B270" s="93" t="s">
        <v>149</v>
      </c>
      <c r="C270" s="92">
        <f aca="true" t="shared" si="134" ref="C270:P270">100*SQRT(EXP($M133+$N133*LN(C$143*1000)))</f>
        <v>27.107807270847516</v>
      </c>
      <c r="D270" s="88">
        <f t="shared" si="134"/>
        <v>16.723229681075637</v>
      </c>
      <c r="E270" s="88">
        <f t="shared" si="134"/>
        <v>11.604650677690623</v>
      </c>
      <c r="F270" s="88">
        <f t="shared" si="134"/>
        <v>9.37142198740023</v>
      </c>
      <c r="G270" s="88">
        <f t="shared" si="134"/>
        <v>8.052745786516269</v>
      </c>
      <c r="H270" s="88">
        <f t="shared" si="134"/>
        <v>4.967864645254847</v>
      </c>
      <c r="I270" s="88">
        <f t="shared" si="134"/>
        <v>3.4473205787199306</v>
      </c>
      <c r="J270" s="88">
        <f t="shared" si="134"/>
        <v>2.78390937963695</v>
      </c>
      <c r="K270" s="88">
        <f t="shared" si="134"/>
        <v>2.3921785356646486</v>
      </c>
      <c r="L270" s="88">
        <f t="shared" si="134"/>
        <v>1.4757723002214758</v>
      </c>
      <c r="M270" s="88">
        <f t="shared" si="134"/>
        <v>1.0240738392334687</v>
      </c>
      <c r="N270" s="88">
        <f t="shared" si="134"/>
        <v>0.8269984474555276</v>
      </c>
      <c r="O270" s="88">
        <f t="shared" si="134"/>
        <v>0.7106294297873658</v>
      </c>
      <c r="P270" s="88">
        <f t="shared" si="134"/>
        <v>0.4383983940023917</v>
      </c>
    </row>
    <row r="271" spans="2:16" ht="12.75" customHeight="1">
      <c r="B271" s="93" t="s">
        <v>150</v>
      </c>
      <c r="C271" s="92">
        <f aca="true" t="shared" si="135" ref="C271:P271">100*SQRT(EXP($M134+$N134*LN(C$143*1000)))</f>
        <v>15.441312473631141</v>
      </c>
      <c r="D271" s="88">
        <f t="shared" si="135"/>
        <v>9.494758414173827</v>
      </c>
      <c r="E271" s="88">
        <f t="shared" si="135"/>
        <v>6.572295250840042</v>
      </c>
      <c r="F271" s="88">
        <f t="shared" si="135"/>
        <v>5.299799586887511</v>
      </c>
      <c r="G271" s="88">
        <f t="shared" si="135"/>
        <v>4.549359023156686</v>
      </c>
      <c r="H271" s="88">
        <f t="shared" si="135"/>
        <v>2.7973700381996687</v>
      </c>
      <c r="I271" s="88">
        <f t="shared" si="135"/>
        <v>1.9363464571627735</v>
      </c>
      <c r="J271" s="88">
        <f t="shared" si="135"/>
        <v>1.5614405260370334</v>
      </c>
      <c r="K271" s="88">
        <f t="shared" si="135"/>
        <v>1.3403438054194245</v>
      </c>
      <c r="L271" s="88">
        <f t="shared" si="135"/>
        <v>0.8241683241709035</v>
      </c>
      <c r="M271" s="88">
        <f t="shared" si="135"/>
        <v>0.5704913518131415</v>
      </c>
      <c r="N271" s="88">
        <f t="shared" si="135"/>
        <v>0.46003560632424956</v>
      </c>
      <c r="O271" s="88">
        <f t="shared" si="135"/>
        <v>0.39489552431051295</v>
      </c>
      <c r="P271" s="88">
        <f t="shared" si="135"/>
        <v>0.24281858220081184</v>
      </c>
    </row>
    <row r="272" spans="2:16" ht="12.75">
      <c r="B272" s="93" t="s">
        <v>151</v>
      </c>
      <c r="C272" s="92">
        <f aca="true" t="shared" si="136" ref="C272:P272">100*SQRT(EXP($M135+$N135*LN(C$143*1000)))</f>
        <v>20.834605574026952</v>
      </c>
      <c r="D272" s="88">
        <f t="shared" si="136"/>
        <v>12.679728549949015</v>
      </c>
      <c r="E272" s="88">
        <f t="shared" si="136"/>
        <v>8.708791029967756</v>
      </c>
      <c r="F272" s="88">
        <f t="shared" si="136"/>
        <v>6.990689568819063</v>
      </c>
      <c r="G272" s="88">
        <f t="shared" si="136"/>
        <v>5.981440446842358</v>
      </c>
      <c r="H272" s="88">
        <f t="shared" si="136"/>
        <v>3.6402436770003064</v>
      </c>
      <c r="I272" s="88">
        <f t="shared" si="136"/>
        <v>2.500220833298878</v>
      </c>
      <c r="J272" s="88">
        <f t="shared" si="136"/>
        <v>2.006968319591346</v>
      </c>
      <c r="K272" s="88">
        <f t="shared" si="136"/>
        <v>1.7172213648106331</v>
      </c>
      <c r="L272" s="88">
        <f t="shared" si="136"/>
        <v>1.045083416079439</v>
      </c>
      <c r="M272" s="88">
        <f t="shared" si="136"/>
        <v>0.7177924230528795</v>
      </c>
      <c r="N272" s="88">
        <f t="shared" si="136"/>
        <v>0.5761837650192995</v>
      </c>
      <c r="O272" s="88">
        <f t="shared" si="136"/>
        <v>0.4929998454333534</v>
      </c>
      <c r="P272" s="88">
        <f t="shared" si="136"/>
        <v>0.30003467994875577</v>
      </c>
    </row>
    <row r="273" spans="2:16" ht="12.75">
      <c r="B273" s="93" t="s">
        <v>152</v>
      </c>
      <c r="C273" s="92">
        <f aca="true" t="shared" si="137" ref="C273:P273">100*SQRT(EXP($M136+$N136*LN(C$143*1000)))</f>
        <v>26.10750219284234</v>
      </c>
      <c r="D273" s="88">
        <f t="shared" si="137"/>
        <v>15.772430298145537</v>
      </c>
      <c r="E273" s="88">
        <f t="shared" si="137"/>
        <v>10.772892967458592</v>
      </c>
      <c r="F273" s="88">
        <f t="shared" si="137"/>
        <v>8.61950417951466</v>
      </c>
      <c r="G273" s="88">
        <f t="shared" si="137"/>
        <v>7.358106562814497</v>
      </c>
      <c r="H273" s="88">
        <f t="shared" si="137"/>
        <v>4.445282510409472</v>
      </c>
      <c r="I273" s="88">
        <f t="shared" si="137"/>
        <v>3.0362190093423633</v>
      </c>
      <c r="J273" s="88">
        <f t="shared" si="137"/>
        <v>2.429310540817731</v>
      </c>
      <c r="K273" s="88">
        <f t="shared" si="137"/>
        <v>2.0737997756283795</v>
      </c>
      <c r="L273" s="88">
        <f t="shared" si="137"/>
        <v>1.2528529987972579</v>
      </c>
      <c r="M273" s="88">
        <f t="shared" si="137"/>
        <v>0.8557242609332879</v>
      </c>
      <c r="N273" s="88">
        <f t="shared" si="137"/>
        <v>0.6846739186870983</v>
      </c>
      <c r="O273" s="88">
        <f t="shared" si="137"/>
        <v>0.5844771984046</v>
      </c>
      <c r="P273" s="88">
        <f t="shared" si="137"/>
        <v>0.3531025605053601</v>
      </c>
    </row>
    <row r="274" spans="2:16" ht="12.75">
      <c r="B274" s="91" t="s">
        <v>129</v>
      </c>
      <c r="C274" s="92">
        <f aca="true" t="shared" si="138" ref="C274:P274">100*SQRT(EXP($M137+$N137*LN(C$143*1000)))</f>
        <v>49.83196380390701</v>
      </c>
      <c r="D274" s="88">
        <f t="shared" si="138"/>
        <v>30.376885007770444</v>
      </c>
      <c r="E274" s="88">
        <f t="shared" si="138"/>
        <v>20.889530049119415</v>
      </c>
      <c r="F274" s="88">
        <f t="shared" si="138"/>
        <v>16.780513471855272</v>
      </c>
      <c r="G274" s="88">
        <f t="shared" si="138"/>
        <v>14.365280230722762</v>
      </c>
      <c r="H274" s="88">
        <f t="shared" si="138"/>
        <v>8.756878765409015</v>
      </c>
      <c r="I274" s="88">
        <f t="shared" si="138"/>
        <v>6.021917061598468</v>
      </c>
      <c r="J274" s="88">
        <f t="shared" si="138"/>
        <v>4.837392710172905</v>
      </c>
      <c r="K274" s="88">
        <f t="shared" si="138"/>
        <v>4.141142759680183</v>
      </c>
      <c r="L274" s="88">
        <f t="shared" si="138"/>
        <v>2.5243841062852805</v>
      </c>
      <c r="M274" s="88">
        <f t="shared" si="138"/>
        <v>1.735964620147085</v>
      </c>
      <c r="N274" s="88">
        <f t="shared" si="138"/>
        <v>1.3944965552860868</v>
      </c>
      <c r="O274" s="88">
        <f t="shared" si="138"/>
        <v>1.193785507878588</v>
      </c>
      <c r="P274" s="88">
        <f t="shared" si="138"/>
        <v>0.7277153523282881</v>
      </c>
    </row>
  </sheetData>
  <sheetProtection/>
  <mergeCells count="138">
    <mergeCell ref="K134:L134"/>
    <mergeCell ref="K135:L135"/>
    <mergeCell ref="K136:L136"/>
    <mergeCell ref="K137:L137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18:L118"/>
    <mergeCell ref="K119:L119"/>
    <mergeCell ref="K120:L120"/>
    <mergeCell ref="K121:L121"/>
    <mergeCell ref="K122:L122"/>
    <mergeCell ref="K123:L123"/>
    <mergeCell ref="K108:L108"/>
    <mergeCell ref="K109:L109"/>
    <mergeCell ref="K110:L110"/>
    <mergeCell ref="K111:L111"/>
    <mergeCell ref="K124:L124"/>
    <mergeCell ref="K125:L125"/>
    <mergeCell ref="K114:L114"/>
    <mergeCell ref="K115:L115"/>
    <mergeCell ref="K116:L116"/>
    <mergeCell ref="K117:L117"/>
    <mergeCell ref="K98:L98"/>
    <mergeCell ref="K99:L99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100:L100"/>
    <mergeCell ref="K101:L101"/>
    <mergeCell ref="K90:L90"/>
    <mergeCell ref="K91:L91"/>
    <mergeCell ref="K92:L92"/>
    <mergeCell ref="K93:L93"/>
    <mergeCell ref="K94:L94"/>
    <mergeCell ref="K95:L95"/>
    <mergeCell ref="K96:L96"/>
    <mergeCell ref="K97:L97"/>
    <mergeCell ref="K82:L82"/>
    <mergeCell ref="K83:L83"/>
    <mergeCell ref="K84:L84"/>
    <mergeCell ref="K85:L85"/>
    <mergeCell ref="K86:L86"/>
    <mergeCell ref="K87:L87"/>
    <mergeCell ref="K72:L72"/>
    <mergeCell ref="K73:L73"/>
    <mergeCell ref="K74:L74"/>
    <mergeCell ref="K75:L75"/>
    <mergeCell ref="K88:L88"/>
    <mergeCell ref="K89:L89"/>
    <mergeCell ref="K78:L78"/>
    <mergeCell ref="K79:L79"/>
    <mergeCell ref="K80:L80"/>
    <mergeCell ref="K81:L81"/>
    <mergeCell ref="K62:L62"/>
    <mergeCell ref="K63:L63"/>
    <mergeCell ref="K76:L76"/>
    <mergeCell ref="K77:L77"/>
    <mergeCell ref="K66:L66"/>
    <mergeCell ref="K67:L67"/>
    <mergeCell ref="K68:L68"/>
    <mergeCell ref="K69:L69"/>
    <mergeCell ref="K70:L70"/>
    <mergeCell ref="K71:L71"/>
    <mergeCell ref="K64:L64"/>
    <mergeCell ref="K65:L65"/>
    <mergeCell ref="K54:L54"/>
    <mergeCell ref="K55:L55"/>
    <mergeCell ref="K56:L56"/>
    <mergeCell ref="K57:L57"/>
    <mergeCell ref="K58:L58"/>
    <mergeCell ref="K59:L59"/>
    <mergeCell ref="K60:L60"/>
    <mergeCell ref="K61:L61"/>
    <mergeCell ref="K53:L53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35:L35"/>
    <mergeCell ref="K36:L36"/>
    <mergeCell ref="K37:L37"/>
    <mergeCell ref="K38:L38"/>
    <mergeCell ref="K39:L39"/>
    <mergeCell ref="K52:L52"/>
    <mergeCell ref="K51:L51"/>
    <mergeCell ref="K26:L26"/>
    <mergeCell ref="K27:L27"/>
    <mergeCell ref="K28:L28"/>
    <mergeCell ref="K40:L40"/>
    <mergeCell ref="K41:L41"/>
    <mergeCell ref="K30:L30"/>
    <mergeCell ref="K31:L31"/>
    <mergeCell ref="K32:L32"/>
    <mergeCell ref="K33:L33"/>
    <mergeCell ref="K34:L34"/>
    <mergeCell ref="K15:L15"/>
    <mergeCell ref="K16:L16"/>
    <mergeCell ref="K29:L29"/>
    <mergeCell ref="K19:L19"/>
    <mergeCell ref="K20:L20"/>
    <mergeCell ref="K21:L21"/>
    <mergeCell ref="K22:L22"/>
    <mergeCell ref="K23:L23"/>
    <mergeCell ref="K24:L24"/>
    <mergeCell ref="K25:L25"/>
    <mergeCell ref="K17:L17"/>
    <mergeCell ref="K18:L18"/>
    <mergeCell ref="K7:L7"/>
    <mergeCell ref="K8:L8"/>
    <mergeCell ref="K9:L9"/>
    <mergeCell ref="K10:L10"/>
    <mergeCell ref="K11:L11"/>
    <mergeCell ref="K12:L12"/>
    <mergeCell ref="K13:L13"/>
    <mergeCell ref="K14:L14"/>
    <mergeCell ref="Q3:R4"/>
    <mergeCell ref="Q5:Q6"/>
    <mergeCell ref="R5:R6"/>
    <mergeCell ref="K3:L6"/>
    <mergeCell ref="M3:N5"/>
    <mergeCell ref="O3:O6"/>
    <mergeCell ref="P3:P6"/>
  </mergeCells>
  <printOptions/>
  <pageMargins left="0.75" right="0.75" top="1" bottom="1" header="0.5" footer="0.5"/>
  <pageSetup orientation="portrait" paperSize="9" r:id="rId3"/>
  <legacyDrawing r:id="rId2"/>
  <oleObjects>
    <oleObject progId="Equation.3" shapeId="1793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Federica Pintaldi</cp:lastModifiedBy>
  <cp:lastPrinted>2017-02-15T13:42:41Z</cp:lastPrinted>
  <dcterms:created xsi:type="dcterms:W3CDTF">2005-03-07T15:15:08Z</dcterms:created>
  <dcterms:modified xsi:type="dcterms:W3CDTF">2017-03-01T11:53:55Z</dcterms:modified>
  <cp:category/>
  <cp:version/>
  <cp:contentType/>
  <cp:contentStatus/>
  <cp:revision>1</cp:revision>
</cp:coreProperties>
</file>