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al 01-01-2013 al 31-12-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<sst xmlns="http://schemas.openxmlformats.org/spreadsheetml/2006/main" count="42" uniqueCount="30">
  <si>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Tipologia Richiesta</t>
  </si>
  <si>
    <t>IN GIORNATA</t>
  </si>
  <si>
    <t>UNO</t>
  </si>
  <si>
    <t>DUE</t>
  </si>
  <si>
    <t>TRE</t>
  </si>
  <si>
    <t>QUATTRO</t>
  </si>
  <si>
    <t>CINQUE</t>
  </si>
  <si>
    <t>OLTRE CINQUE</t>
  </si>
  <si>
    <t>TOTALE</t>
  </si>
  <si>
    <t>Aspetti metodologici</t>
  </si>
  <si>
    <t>Abbonamento ai dati del commercio estero</t>
  </si>
  <si>
    <t>Elaborazioni personalizzate</t>
  </si>
  <si>
    <t>Dati elementari per uffici Sistan</t>
  </si>
  <si>
    <t>Dati elementari (file standard)</t>
  </si>
  <si>
    <t>Ricerche storiche e bibliografiche</t>
  </si>
  <si>
    <t>Altro</t>
  </si>
  <si>
    <t>Microdati per la ricerca</t>
  </si>
  <si>
    <t>Richiesta per i giornalisti</t>
  </si>
  <si>
    <t>Dati censuari e cartografici</t>
  </si>
  <si>
    <t>Informazioni su dati e pubblicazioni Istat</t>
  </si>
  <si>
    <t>Segnalazioni e suggerimenti</t>
  </si>
  <si>
    <t>Assistenza nella ricerca dei dati statistici</t>
  </si>
  <si>
    <t>Servizi di User Support</t>
  </si>
  <si>
    <t>Servizi di Elaborazioni e fornitura microdati</t>
  </si>
  <si>
    <t>Tempi di risposta (gg)</t>
  </si>
  <si>
    <t>Numero di richieste pervenute al Contact Centre per  tipologia di servizio richiesto e tempi di risposta (GG) - Anno 2013</t>
  </si>
  <si>
    <r>
      <t>Richieste trattate per tempo di risposta (</t>
    </r>
    <r>
      <rPr>
        <b/>
        <i/>
        <sz val="10"/>
        <rFont val="Arial"/>
        <family val="2"/>
      </rPr>
      <t>valori percentuali</t>
    </r>
    <r>
      <rPr>
        <b/>
        <sz val="10"/>
        <rFont val="Arial"/>
        <family val="2"/>
      </rPr>
      <t>)</t>
    </r>
  </si>
  <si>
    <t>Totale</t>
  </si>
  <si>
    <t>Tempo medio  di risposta per i servizi di User Support</t>
  </si>
  <si>
    <t>Tempo medio  di risposta per i servizi di elaborazioni e fornitura di microdati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</si>
</sst>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color indexed="12"/>
      <name val="Arial"/>
      <family val="0"/>
    </font>
    <font>
      <sz val="10"/>
      <color indexed="5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2" borderId="0" applyNumberFormat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10" borderId="0" applyNumberFormat="0" applyBorder="0" applyAlignment="0" applyProtection="0"/>
    <xf numFmtId="0" fontId="13" fillId="17" borderId="1" applyNumberFormat="0" applyAlignment="0" applyProtection="0"/>
    <xf numFmtId="0" fontId="14" fillId="0" borderId="2" applyNumberFormat="0" applyFill="0" applyAlignment="0" applyProtection="0"/>
    <xf numFmtId="0" fontId="15" fillId="18" borderId="3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Font="0" applyBorder="0" applyAlignment="0" applyProtection="0"/>
    <xf numFmtId="0" fontId="16" fillId="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24" borderId="4" applyNumberFormat="0" applyFont="0" applyAlignment="0" applyProtection="0"/>
    <xf numFmtId="0" fontId="18" fillId="17" borderId="5" applyNumberFormat="0" applyAlignment="0" applyProtection="0"/>
    <xf numFmtId="9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2" borderId="0" xfId="0" applyAlignment="1">
      <alignment horizontal="center" vertical="center"/>
    </xf>
    <xf numFmtId="0" fontId="7" fillId="2" borderId="0" xfId="0" applyFont="1" applyAlignment="1">
      <alignment horizontal="center" vertical="center"/>
    </xf>
    <xf numFmtId="0" fontId="0" fillId="2" borderId="0" xfId="0" applyFont="1" applyAlignment="1">
      <alignment horizontal="center" vertical="center"/>
    </xf>
    <xf numFmtId="0" fontId="0" fillId="2" borderId="0" xfId="33" applyFont="1" applyFill="1" applyAlignment="1">
      <alignment horizontal="left" vertical="center"/>
    </xf>
    <xf numFmtId="0" fontId="7" fillId="2" borderId="0" xfId="33" applyFont="1" applyFill="1" applyAlignment="1">
      <alignment horizontal="left" vertical="center"/>
    </xf>
    <xf numFmtId="0" fontId="7" fillId="2" borderId="0" xfId="0" applyFont="1" applyAlignment="1">
      <alignment horizontal="right" vertical="center"/>
    </xf>
    <xf numFmtId="0" fontId="0" fillId="2" borderId="0" xfId="33" applyFont="1" applyFill="1" applyAlignment="1">
      <alignment horizontal="right" vertical="center"/>
    </xf>
    <xf numFmtId="0" fontId="7" fillId="2" borderId="0" xfId="33" applyFont="1" applyFill="1" applyAlignment="1">
      <alignment horizontal="right" vertical="center"/>
    </xf>
    <xf numFmtId="0" fontId="0" fillId="2" borderId="0" xfId="33" applyFont="1" applyFill="1" applyAlignment="1">
      <alignment horizontal="center" vertical="center"/>
    </xf>
    <xf numFmtId="0" fontId="0" fillId="2" borderId="0" xfId="0" applyFont="1" applyBorder="1" applyAlignment="1">
      <alignment horizontal="left" vertical="center"/>
    </xf>
    <xf numFmtId="0" fontId="0" fillId="2" borderId="0" xfId="33" applyFont="1" applyFill="1" applyAlignment="1">
      <alignment horizontal="center" vertical="center"/>
    </xf>
    <xf numFmtId="0" fontId="7" fillId="17" borderId="0" xfId="33" applyFont="1" applyFill="1" applyBorder="1" applyAlignment="1">
      <alignment horizontal="left" vertical="center" wrapText="1"/>
    </xf>
    <xf numFmtId="170" fontId="7" fillId="17" borderId="0" xfId="0" applyNumberFormat="1" applyFont="1" applyFill="1" applyBorder="1" applyAlignment="1">
      <alignment horizontal="left" vertical="center"/>
    </xf>
    <xf numFmtId="0" fontId="7" fillId="2" borderId="11" xfId="0" applyFont="1" applyBorder="1" applyAlignment="1">
      <alignment horizontal="left" vertical="center"/>
    </xf>
    <xf numFmtId="0" fontId="7" fillId="2" borderId="12" xfId="0" applyFont="1" applyBorder="1" applyAlignment="1">
      <alignment horizontal="left" vertical="center"/>
    </xf>
    <xf numFmtId="2" fontId="10" fillId="2" borderId="0" xfId="0" applyNumberFormat="1" applyFont="1" applyFill="1" applyAlignment="1">
      <alignment horizontal="center" vertical="center" wrapText="1"/>
    </xf>
    <xf numFmtId="2" fontId="0" fillId="2" borderId="0" xfId="0" applyNumberFormat="1" applyFont="1" applyAlignment="1">
      <alignment horizontal="center" vertical="center"/>
    </xf>
    <xf numFmtId="0" fontId="0" fillId="2" borderId="0" xfId="0" applyFont="1" applyBorder="1" applyAlignment="1">
      <alignment horizontal="center" vertical="center"/>
    </xf>
    <xf numFmtId="0" fontId="0" fillId="2" borderId="12" xfId="0" applyFont="1" applyBorder="1" applyAlignment="1">
      <alignment horizontal="center" vertical="center"/>
    </xf>
    <xf numFmtId="170" fontId="8" fillId="2" borderId="0" xfId="0" applyNumberFormat="1" applyFont="1" applyAlignment="1">
      <alignment horizontal="right" vertical="center" wrapText="1"/>
    </xf>
    <xf numFmtId="2" fontId="8" fillId="2" borderId="0" xfId="0" applyNumberFormat="1" applyFont="1" applyAlignment="1">
      <alignment horizontal="left" vertical="center" wrapText="1"/>
    </xf>
    <xf numFmtId="0" fontId="9" fillId="2" borderId="0" xfId="33" applyFont="1" applyFill="1" applyAlignment="1">
      <alignment horizontal="left" vertical="center"/>
    </xf>
    <xf numFmtId="0" fontId="0" fillId="2" borderId="0" xfId="33" applyFont="1" applyFill="1" applyAlignment="1">
      <alignment horizontal="center" vertical="center"/>
    </xf>
    <xf numFmtId="0" fontId="9" fillId="2" borderId="11" xfId="0" applyFont="1" applyBorder="1" applyAlignment="1">
      <alignment horizontal="left" vertical="center"/>
    </xf>
    <xf numFmtId="0" fontId="9" fillId="2" borderId="0" xfId="0" applyFont="1" applyBorder="1" applyAlignment="1">
      <alignment horizontal="left" vertical="center"/>
    </xf>
    <xf numFmtId="0" fontId="7" fillId="2" borderId="0" xfId="33" applyFont="1" applyFill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ody" xfId="33"/>
    <cellStyle name="bodyTot" xfId="34"/>
    <cellStyle name="Calcolo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er" xfId="44"/>
    <cellStyle name="headerTot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owSubTotale" xfId="53"/>
    <cellStyle name="rowSubTotaleTot" xfId="54"/>
    <cellStyle name="rowTotale" xfId="55"/>
    <cellStyle name="rowTotaleTo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1.140625" style="2" customWidth="1"/>
    <col min="2" max="2" width="4.421875" style="2" customWidth="1"/>
    <col min="3" max="3" width="12.7109375" style="2" customWidth="1"/>
    <col min="4" max="5" width="7.28125" style="2" customWidth="1"/>
    <col min="6" max="6" width="6.421875" style="2" customWidth="1"/>
    <col min="7" max="7" width="10.28125" style="2" customWidth="1"/>
    <col min="8" max="8" width="8.421875" style="2" customWidth="1"/>
    <col min="9" max="9" width="14.28125" style="2" customWidth="1"/>
    <col min="10" max="10" width="9.421875" style="2" customWidth="1"/>
    <col min="11" max="11" width="10.140625" style="2" bestFit="1" customWidth="1"/>
    <col min="12" max="16384" width="9.140625" style="2" customWidth="1"/>
  </cols>
  <sheetData>
    <row r="1" spans="1:10" ht="27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25" customHeight="1">
      <c r="A2" s="2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24"/>
      <c r="B3" s="3"/>
      <c r="C3" s="22" t="s">
        <v>24</v>
      </c>
      <c r="D3" s="22"/>
      <c r="E3" s="22"/>
      <c r="F3" s="22"/>
      <c r="G3" s="22"/>
      <c r="H3" s="22"/>
      <c r="I3" s="22"/>
      <c r="J3" s="22"/>
    </row>
    <row r="4" spans="1:10" ht="12.75">
      <c r="A4" s="24"/>
      <c r="B4" s="3"/>
      <c r="C4" s="10"/>
      <c r="D4" s="10"/>
      <c r="E4" s="10"/>
      <c r="F4" s="10"/>
      <c r="G4" s="10"/>
      <c r="H4" s="10"/>
      <c r="I4" s="10"/>
      <c r="J4" s="10"/>
    </row>
    <row r="5" spans="1:10" ht="12.75">
      <c r="A5" s="4" t="s">
        <v>0</v>
      </c>
      <c r="B5" s="4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2:10" ht="6.75" customHeight="1">
      <c r="B6" s="4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17</v>
      </c>
      <c r="B7" s="3"/>
      <c r="C7" s="6">
        <v>130</v>
      </c>
      <c r="D7" s="6">
        <v>16</v>
      </c>
      <c r="E7" s="6">
        <v>4</v>
      </c>
      <c r="F7" s="6">
        <v>1</v>
      </c>
      <c r="G7" s="6">
        <v>2</v>
      </c>
      <c r="H7" s="6">
        <v>0</v>
      </c>
      <c r="I7" s="6">
        <v>2</v>
      </c>
      <c r="J7" s="6">
        <f aca="true" t="shared" si="0" ref="J7:J13">SUM(C7:I7)</f>
        <v>155</v>
      </c>
    </row>
    <row r="8" spans="1:10" ht="12.75">
      <c r="A8" s="3" t="s">
        <v>9</v>
      </c>
      <c r="B8" s="3"/>
      <c r="C8" s="6">
        <v>3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3</v>
      </c>
      <c r="J8" s="6">
        <f t="shared" si="0"/>
        <v>7</v>
      </c>
    </row>
    <row r="9" spans="1:10" ht="12.75">
      <c r="A9" s="3" t="s">
        <v>19</v>
      </c>
      <c r="B9" s="3"/>
      <c r="C9" s="6">
        <v>2318</v>
      </c>
      <c r="D9" s="6">
        <v>240</v>
      </c>
      <c r="E9" s="6">
        <v>117</v>
      </c>
      <c r="F9" s="6">
        <v>47</v>
      </c>
      <c r="G9" s="6">
        <v>41</v>
      </c>
      <c r="H9" s="6">
        <v>32</v>
      </c>
      <c r="I9" s="6">
        <v>133</v>
      </c>
      <c r="J9" s="6">
        <f t="shared" si="0"/>
        <v>2928</v>
      </c>
    </row>
    <row r="10" spans="1:10" ht="12.75">
      <c r="A10" s="3" t="s">
        <v>21</v>
      </c>
      <c r="B10" s="3"/>
      <c r="C10" s="6">
        <v>2766</v>
      </c>
      <c r="D10" s="6">
        <v>252</v>
      </c>
      <c r="E10" s="6">
        <v>129</v>
      </c>
      <c r="F10" s="6">
        <v>65</v>
      </c>
      <c r="G10" s="6">
        <v>44</v>
      </c>
      <c r="H10" s="6">
        <v>30</v>
      </c>
      <c r="I10" s="6">
        <v>282</v>
      </c>
      <c r="J10" s="6">
        <f t="shared" si="0"/>
        <v>3568</v>
      </c>
    </row>
    <row r="11" spans="1:10" ht="12.75">
      <c r="A11" s="3" t="s">
        <v>18</v>
      </c>
      <c r="B11" s="3"/>
      <c r="C11" s="6">
        <v>136</v>
      </c>
      <c r="D11" s="6">
        <v>52</v>
      </c>
      <c r="E11" s="6">
        <v>25</v>
      </c>
      <c r="F11" s="6">
        <v>15</v>
      </c>
      <c r="G11" s="6">
        <v>17</v>
      </c>
      <c r="H11" s="6">
        <v>10</v>
      </c>
      <c r="I11" s="6">
        <v>72</v>
      </c>
      <c r="J11" s="6">
        <f t="shared" si="0"/>
        <v>327</v>
      </c>
    </row>
    <row r="12" spans="1:10" ht="12.75">
      <c r="A12" s="3" t="s">
        <v>20</v>
      </c>
      <c r="B12" s="3"/>
      <c r="C12" s="6">
        <v>37</v>
      </c>
      <c r="D12" s="6">
        <v>4</v>
      </c>
      <c r="E12" s="6">
        <v>3</v>
      </c>
      <c r="F12" s="6">
        <v>3</v>
      </c>
      <c r="G12" s="6">
        <v>4</v>
      </c>
      <c r="H12" s="6">
        <v>3</v>
      </c>
      <c r="I12" s="6">
        <v>9</v>
      </c>
      <c r="J12" s="6">
        <f t="shared" si="0"/>
        <v>63</v>
      </c>
    </row>
    <row r="13" spans="1:10" ht="12.75">
      <c r="A13" s="3" t="s">
        <v>15</v>
      </c>
      <c r="B13" s="3"/>
      <c r="C13" s="6">
        <v>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2</v>
      </c>
    </row>
    <row r="14" spans="1:11" ht="12.75">
      <c r="A14" s="4" t="s">
        <v>27</v>
      </c>
      <c r="B14" s="4"/>
      <c r="C14" s="5">
        <f aca="true" t="shared" si="1" ref="C14:J14">SUM(C7:C13)</f>
        <v>5392</v>
      </c>
      <c r="D14" s="5">
        <f t="shared" si="1"/>
        <v>565</v>
      </c>
      <c r="E14" s="5">
        <f t="shared" si="1"/>
        <v>278</v>
      </c>
      <c r="F14" s="5">
        <f t="shared" si="1"/>
        <v>131</v>
      </c>
      <c r="G14" s="5">
        <f t="shared" si="1"/>
        <v>108</v>
      </c>
      <c r="H14" s="5">
        <f t="shared" si="1"/>
        <v>75</v>
      </c>
      <c r="I14" s="5">
        <f t="shared" si="1"/>
        <v>501</v>
      </c>
      <c r="J14" s="5">
        <f t="shared" si="1"/>
        <v>7050</v>
      </c>
      <c r="K14" s="1"/>
    </row>
    <row r="15" spans="1:11" s="16" customFormat="1" ht="20.25" customHeight="1">
      <c r="A15" s="20" t="s">
        <v>26</v>
      </c>
      <c r="B15" s="20"/>
      <c r="C15" s="19">
        <f>C14/J14*100</f>
        <v>76.48226950354609</v>
      </c>
      <c r="D15" s="19">
        <f>D14/J$14*100</f>
        <v>8.01418439716312</v>
      </c>
      <c r="E15" s="19">
        <f>E14/J$14*100</f>
        <v>3.943262411347518</v>
      </c>
      <c r="F15" s="19">
        <f>F14/J$14*100</f>
        <v>1.8581560283687941</v>
      </c>
      <c r="G15" s="19">
        <f>G14/J$14*100</f>
        <v>1.5319148936170213</v>
      </c>
      <c r="H15" s="19">
        <f>H14/J$14*100</f>
        <v>1.0638297872340425</v>
      </c>
      <c r="I15" s="19">
        <f>I14/J$14*100</f>
        <v>7.106382978723404</v>
      </c>
      <c r="J15" s="19">
        <f>J14/J$14*100</f>
        <v>100</v>
      </c>
      <c r="K15" s="15"/>
    </row>
    <row r="16" spans="1:2" ht="21" customHeight="1">
      <c r="A16" s="11" t="s">
        <v>28</v>
      </c>
      <c r="B16" s="12">
        <f>((C14*0.5)+(D14*1)+(E14*2)+(F14*3)+(G14*4)+(H14*5)+(I14*7))/J14</f>
        <v>1.209078014184397</v>
      </c>
    </row>
    <row r="17" spans="1:2" ht="12.75">
      <c r="A17" s="3"/>
      <c r="B17" s="3"/>
    </row>
    <row r="18" spans="1:10" ht="15" customHeight="1">
      <c r="A18" s="21" t="s">
        <v>23</v>
      </c>
      <c r="B18" s="4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1"/>
      <c r="B19" s="4"/>
      <c r="C19" s="22" t="s">
        <v>24</v>
      </c>
      <c r="D19" s="22"/>
      <c r="E19" s="22"/>
      <c r="F19" s="22"/>
      <c r="G19" s="22"/>
      <c r="H19" s="22"/>
      <c r="I19" s="22"/>
      <c r="J19" s="22"/>
    </row>
    <row r="20" spans="1:10" ht="25.5" customHeight="1">
      <c r="A20" s="4" t="s">
        <v>0</v>
      </c>
      <c r="B20" s="4"/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6" t="s">
        <v>8</v>
      </c>
    </row>
    <row r="21" spans="1:10" ht="12.75">
      <c r="A21" s="3" t="s">
        <v>10</v>
      </c>
      <c r="B21" s="3"/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8</v>
      </c>
      <c r="J21" s="6">
        <f aca="true" t="shared" si="2" ref="J21:J26">SUM(C21:I21)</f>
        <v>8</v>
      </c>
    </row>
    <row r="22" spans="1:10" ht="12.75">
      <c r="A22" s="3" t="s">
        <v>11</v>
      </c>
      <c r="B22" s="3"/>
      <c r="C22" s="6">
        <v>135</v>
      </c>
      <c r="D22" s="6">
        <v>74</v>
      </c>
      <c r="E22" s="6">
        <v>42</v>
      </c>
      <c r="F22" s="6">
        <v>30</v>
      </c>
      <c r="G22" s="6">
        <v>24</v>
      </c>
      <c r="H22" s="6">
        <v>23</v>
      </c>
      <c r="I22" s="6">
        <v>253</v>
      </c>
      <c r="J22" s="6">
        <f t="shared" si="2"/>
        <v>581</v>
      </c>
    </row>
    <row r="23" spans="1:10" ht="12.75">
      <c r="A23" s="3" t="s">
        <v>12</v>
      </c>
      <c r="B23" s="3"/>
      <c r="C23" s="6">
        <v>12</v>
      </c>
      <c r="D23" s="6">
        <v>22</v>
      </c>
      <c r="E23" s="6">
        <v>6</v>
      </c>
      <c r="F23" s="6">
        <v>8</v>
      </c>
      <c r="G23" s="6">
        <v>8</v>
      </c>
      <c r="H23" s="6">
        <v>14</v>
      </c>
      <c r="I23" s="6">
        <v>262</v>
      </c>
      <c r="J23" s="6">
        <f t="shared" si="2"/>
        <v>332</v>
      </c>
    </row>
    <row r="24" spans="1:10" ht="12.75">
      <c r="A24" s="3" t="s">
        <v>13</v>
      </c>
      <c r="B24" s="3"/>
      <c r="C24" s="6">
        <v>51</v>
      </c>
      <c r="D24" s="6">
        <v>17</v>
      </c>
      <c r="E24" s="6">
        <v>10</v>
      </c>
      <c r="F24" s="6">
        <v>4</v>
      </c>
      <c r="G24" s="6">
        <v>11</v>
      </c>
      <c r="H24" s="6">
        <v>21</v>
      </c>
      <c r="I24" s="6">
        <v>511</v>
      </c>
      <c r="J24" s="6">
        <f t="shared" si="2"/>
        <v>625</v>
      </c>
    </row>
    <row r="25" spans="1:12" ht="12.75">
      <c r="A25" s="3" t="s">
        <v>16</v>
      </c>
      <c r="B25" s="3"/>
      <c r="C25" s="6">
        <v>3</v>
      </c>
      <c r="D25" s="6">
        <v>3</v>
      </c>
      <c r="E25" s="6">
        <v>0</v>
      </c>
      <c r="F25" s="6">
        <v>0</v>
      </c>
      <c r="G25" s="6">
        <v>3</v>
      </c>
      <c r="H25" s="6">
        <v>1</v>
      </c>
      <c r="I25" s="6">
        <v>79</v>
      </c>
      <c r="J25" s="6">
        <f t="shared" si="2"/>
        <v>89</v>
      </c>
      <c r="L25" s="5"/>
    </row>
    <row r="26" spans="1:10" ht="12.75">
      <c r="A26" s="3" t="s">
        <v>14</v>
      </c>
      <c r="B26" s="3"/>
      <c r="C26" s="6">
        <v>39</v>
      </c>
      <c r="D26" s="6">
        <v>37</v>
      </c>
      <c r="E26" s="6">
        <v>26</v>
      </c>
      <c r="F26" s="6">
        <v>17</v>
      </c>
      <c r="G26" s="6">
        <v>10</v>
      </c>
      <c r="H26" s="6">
        <v>12</v>
      </c>
      <c r="I26" s="6">
        <v>56</v>
      </c>
      <c r="J26" s="6">
        <f t="shared" si="2"/>
        <v>197</v>
      </c>
    </row>
    <row r="27" spans="1:12" ht="12.75">
      <c r="A27" s="4" t="s">
        <v>27</v>
      </c>
      <c r="B27" s="4"/>
      <c r="C27" s="7">
        <f aca="true" t="shared" si="3" ref="C27:J27">SUM(C21:C25)</f>
        <v>201</v>
      </c>
      <c r="D27" s="7">
        <f t="shared" si="3"/>
        <v>116</v>
      </c>
      <c r="E27" s="7">
        <f t="shared" si="3"/>
        <v>58</v>
      </c>
      <c r="F27" s="7">
        <f t="shared" si="3"/>
        <v>42</v>
      </c>
      <c r="G27" s="7">
        <f t="shared" si="3"/>
        <v>46</v>
      </c>
      <c r="H27" s="7">
        <f t="shared" si="3"/>
        <v>59</v>
      </c>
      <c r="I27" s="7">
        <f t="shared" si="3"/>
        <v>1113</v>
      </c>
      <c r="J27" s="7">
        <f t="shared" si="3"/>
        <v>1635</v>
      </c>
      <c r="K27" s="8"/>
      <c r="L27" s="5"/>
    </row>
    <row r="28" spans="1:11" s="16" customFormat="1" ht="25.5" customHeight="1">
      <c r="A28" s="20" t="s">
        <v>26</v>
      </c>
      <c r="B28" s="20"/>
      <c r="C28" s="19">
        <f>C27/$J$27*100</f>
        <v>12.293577981651376</v>
      </c>
      <c r="D28" s="19">
        <f aca="true" t="shared" si="4" ref="D28:J28">D27/$J$27*100</f>
        <v>7.09480122324159</v>
      </c>
      <c r="E28" s="19">
        <f t="shared" si="4"/>
        <v>3.547400611620795</v>
      </c>
      <c r="F28" s="19">
        <f t="shared" si="4"/>
        <v>2.5688073394495414</v>
      </c>
      <c r="G28" s="19">
        <f t="shared" si="4"/>
        <v>2.8134556574923546</v>
      </c>
      <c r="H28" s="19">
        <f t="shared" si="4"/>
        <v>3.6085626911314983</v>
      </c>
      <c r="I28" s="19">
        <f t="shared" si="4"/>
        <v>68.07339449541284</v>
      </c>
      <c r="J28" s="19">
        <f t="shared" si="4"/>
        <v>100</v>
      </c>
      <c r="K28" s="15"/>
    </row>
    <row r="29" spans="1:10" ht="25.5">
      <c r="A29" s="11" t="s">
        <v>29</v>
      </c>
      <c r="B29" s="12">
        <f>((C27*0.5)+(D27*1)+(E27*2)+(F27*3)+(G27*4)+(H27*5)+(I27*7))/J27</f>
        <v>5.3385321100917436</v>
      </c>
      <c r="D29" s="17"/>
      <c r="E29" s="17"/>
      <c r="F29" s="17"/>
      <c r="G29" s="17"/>
      <c r="H29" s="17"/>
      <c r="I29" s="17"/>
      <c r="J29" s="17"/>
    </row>
    <row r="30" spans="1:10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9"/>
      <c r="B32" s="17"/>
      <c r="C32" s="17"/>
      <c r="D32" s="17"/>
      <c r="E32" s="17"/>
      <c r="F32" s="17"/>
      <c r="G32" s="17"/>
      <c r="H32" s="17"/>
      <c r="I32" s="17"/>
      <c r="J32" s="17"/>
    </row>
  </sheetData>
  <sheetProtection/>
  <mergeCells count="7">
    <mergeCell ref="A28:B28"/>
    <mergeCell ref="A15:B15"/>
    <mergeCell ref="A18:A19"/>
    <mergeCell ref="C3:J3"/>
    <mergeCell ref="A2:A4"/>
    <mergeCell ref="C18:J18"/>
    <mergeCell ref="C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Contact Office</dc:creator>
  <cp:keywords/>
  <dc:description/>
  <cp:lastModifiedBy>template</cp:lastModifiedBy>
  <cp:lastPrinted>2014-01-27T14:32:07Z</cp:lastPrinted>
  <dcterms:created xsi:type="dcterms:W3CDTF">2014-01-17T11:07:38Z</dcterms:created>
  <dcterms:modified xsi:type="dcterms:W3CDTF">2014-01-27T14:32:14Z</dcterms:modified>
  <cp:category/>
  <cp:version/>
  <cp:contentType/>
  <cp:contentStatus/>
</cp:coreProperties>
</file>