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firstSheet="12" activeTab="12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  <sheet name="tavola -9" sheetId="9" r:id="rId9"/>
    <sheet name="tavola  - 10" sheetId="10" r:id="rId10"/>
    <sheet name="tavola  - 11" sheetId="11" r:id="rId11"/>
    <sheet name="tavola 12" sheetId="12" r:id="rId12"/>
    <sheet name="tavola 13" sheetId="13" r:id="rId13"/>
  </sheets>
  <externalReferences>
    <externalReference r:id="rId16"/>
    <externalReference r:id="rId17"/>
    <externalReference r:id="rId18"/>
  </externalReferences>
  <definedNames>
    <definedName name="_xlnm.Print_Area" localSheetId="2">'tavola 3'!$A$1:$I$67</definedName>
    <definedName name="_xlnm.Print_Area" localSheetId="3">'tavola 4'!$A$1:$I$63</definedName>
    <definedName name="Tab1bis">#REF!</definedName>
  </definedNames>
  <calcPr fullCalcOnLoad="1"/>
</workbook>
</file>

<file path=xl/sharedStrings.xml><?xml version="1.0" encoding="utf-8"?>
<sst xmlns="http://schemas.openxmlformats.org/spreadsheetml/2006/main" count="1026" uniqueCount="163">
  <si>
    <t xml:space="preserve">Tavola 1 - </t>
  </si>
  <si>
    <t xml:space="preserve">                   </t>
  </si>
  <si>
    <t>DIPENDENTI</t>
  </si>
  <si>
    <t>QUOTA DEI DIPENDENTI DEL SETTORE SUL TOTALE</t>
  </si>
  <si>
    <t>Piemonte-Val D'aosta-Liguria</t>
  </si>
  <si>
    <t>C - Estrazione di minerali</t>
  </si>
  <si>
    <t>D - Attività manifatturiere</t>
  </si>
  <si>
    <t>E - Distribuzione di energia, gas e acqua</t>
  </si>
  <si>
    <t>Industria in senso stretto (C+D+E)</t>
  </si>
  <si>
    <t>F - Costruzioni</t>
  </si>
  <si>
    <t>G - Commercio</t>
  </si>
  <si>
    <t>H - Alberghi e ristoranti</t>
  </si>
  <si>
    <t>J - Intermediari finanziari e monetari</t>
  </si>
  <si>
    <t>K - Att. Imm., informatica, servizi alle imprese</t>
  </si>
  <si>
    <t>Servizi  (G+H+I+J+K)</t>
  </si>
  <si>
    <t>Lombardia</t>
  </si>
  <si>
    <t>Veneto-Trentino Alto Adige-Friuli Venezia Giulia</t>
  </si>
  <si>
    <t>Emilia Romagna</t>
  </si>
  <si>
    <t>Toscana-Marche-Umbria</t>
  </si>
  <si>
    <t>Lazio</t>
  </si>
  <si>
    <t>Abruzzo-Molise</t>
  </si>
  <si>
    <t>Campania</t>
  </si>
  <si>
    <t>Puglia-Basilicata-Calabria</t>
  </si>
  <si>
    <t>Sicilia</t>
  </si>
  <si>
    <t>Sardegna</t>
  </si>
  <si>
    <t>ADDETTI</t>
  </si>
  <si>
    <t>Ind. alimentari, delle bevande e del tabacco</t>
  </si>
  <si>
    <t>Ind. tessili e dell’abbigl., pelli e calzature</t>
  </si>
  <si>
    <t>Ind. legno, carta, stampa ed editoria</t>
  </si>
  <si>
    <t>Ind. chimiche, gomma e materie plastiche</t>
  </si>
  <si>
    <t>Ind. metalli e prodotti in metallo</t>
  </si>
  <si>
    <t>Prod. macchine ed apparecchi meccanici</t>
  </si>
  <si>
    <t>Produz. macchine elettriche</t>
  </si>
  <si>
    <t>Fabbricaz. mezzi di trasporto</t>
  </si>
  <si>
    <t>Altre ind. manifatturiere</t>
  </si>
  <si>
    <t>CLASSI DI ADDETTI</t>
  </si>
  <si>
    <t>10-19</t>
  </si>
  <si>
    <t>50-249</t>
  </si>
  <si>
    <t>250-499</t>
  </si>
  <si>
    <t>500 e oltre</t>
  </si>
  <si>
    <t>20-49</t>
  </si>
  <si>
    <t>500 e più</t>
  </si>
  <si>
    <t>Totale</t>
  </si>
  <si>
    <t>Costruzioni</t>
  </si>
  <si>
    <t>Servizi</t>
  </si>
  <si>
    <t>Centro</t>
  </si>
  <si>
    <t>Mezzogiorno</t>
  </si>
  <si>
    <t>A) RETRIBUZIONI LORDE                     (esclusi apprendisti)</t>
  </si>
  <si>
    <t>B) CONTRIBUTI SOCIALI  EFFETTIVI                                                                         (esclusi apprendisti)</t>
  </si>
  <si>
    <t>Totale (a+b)</t>
  </si>
  <si>
    <t>Contributi obbligatori</t>
  </si>
  <si>
    <t>Contributi volontari</t>
  </si>
  <si>
    <t xml:space="preserve">Totale </t>
  </si>
  <si>
    <t>Tavola 4 -</t>
  </si>
  <si>
    <t>Industria in senso stretto</t>
  </si>
  <si>
    <t>RIPARTIZIONI TERRITORIALI</t>
  </si>
  <si>
    <t>I - Trasporti, magazzinaggio e comunicazioni</t>
  </si>
  <si>
    <t>dirigenti</t>
  </si>
  <si>
    <t>Dirigenti</t>
  </si>
  <si>
    <t>Quadri</t>
  </si>
  <si>
    <t>Impiegati</t>
  </si>
  <si>
    <t>Operai  e lavoratori a domicilio</t>
  </si>
  <si>
    <t>Apprendisti</t>
  </si>
  <si>
    <t>Tavola 11 -</t>
  </si>
  <si>
    <t>Tavola 10 -</t>
  </si>
  <si>
    <t>Tavola 5 -</t>
  </si>
  <si>
    <t xml:space="preserve">Tavola 3 - </t>
  </si>
  <si>
    <t xml:space="preserve">quadri e </t>
  </si>
  <si>
    <t>impiegati</t>
  </si>
  <si>
    <t>operai, apprendisti e lavoratori a domicilio</t>
  </si>
  <si>
    <t>(a)</t>
  </si>
  <si>
    <t>(a) Dato vincolato al rispetto della riservatezza statistica</t>
  </si>
  <si>
    <t xml:space="preserve">Tavola 2 - </t>
  </si>
  <si>
    <t xml:space="preserve">Tavola 12 - </t>
  </si>
  <si>
    <t>Tavola 12</t>
  </si>
  <si>
    <t xml:space="preserve"> segue  - </t>
  </si>
  <si>
    <t xml:space="preserve">segue - </t>
  </si>
  <si>
    <t>Tavola 13 -</t>
  </si>
  <si>
    <t>segue -</t>
  </si>
  <si>
    <t>Tavola 13</t>
  </si>
  <si>
    <t>Nord-occidentale</t>
  </si>
  <si>
    <t>Nord-orientale</t>
  </si>
  <si>
    <t>N° MEDIO DI ADDETTI PER IMPRESA</t>
  </si>
  <si>
    <t xml:space="preserve"> ATTIVITA' ECONOMICHE</t>
  </si>
  <si>
    <t>Fonte : Istat , Rilevazione sulla struttura del costo del lavoro anno 2000</t>
  </si>
  <si>
    <t>ATTIVITA' ECONOMICHE</t>
  </si>
  <si>
    <t>QUOTA DEGLI OCCUPATI A TEMPO PARZIALE NEL SETTORE</t>
  </si>
  <si>
    <t>QUOTA DEGLI OCCUPATI A TEMPO PARZIALE SUL TOTALE</t>
  </si>
  <si>
    <t>ORE RETRIBUITE PER DIPENDENTE</t>
  </si>
  <si>
    <t>ORE EFFETTIVAMENTE  LAVORATE PER DIPENDENTE</t>
  </si>
  <si>
    <t>DI CUI ORE STRAORDINARIO PER DIPENDENTE</t>
  </si>
  <si>
    <t>ORE RETRIBUITE PER OCCUPATO A TEMPO PARZIALE</t>
  </si>
  <si>
    <t xml:space="preserve">ORE LAVORATE PER OCCUPATO A TEMPO PARZIALE </t>
  </si>
  <si>
    <t xml:space="preserve">Costo del lavoro in senso stretto </t>
  </si>
  <si>
    <t>QUOTA DEGLI OCCUPATI A TEMPO PARZIALE  SUL TOTALE</t>
  </si>
  <si>
    <t>ORE EFFETTIVAMENTE LAVORATE PER DIPENDENTE</t>
  </si>
  <si>
    <t>ORE EFFETTIVAMENTE LAVORATE PER OCCUPATI A TEMPO PARZIALE</t>
  </si>
  <si>
    <t>COSTO DEL LAVORO IN SENSO STRETTO PER ORA EFFETTIVAMENTE LAVORATA</t>
  </si>
  <si>
    <t>COSTI INTERMEDI CONNESSI ALL'ATTIVITA' PRODUTTIVA PER DIPENDENTE</t>
  </si>
  <si>
    <t>ORE EFFETTIVAMENTE LAVORATE PER OCCUPATO A TEMPO PARZIALE</t>
  </si>
  <si>
    <t>LORDA</t>
  </si>
  <si>
    <t>PER ORA</t>
  </si>
  <si>
    <t>EFFETTIVAMENTE</t>
  </si>
  <si>
    <t xml:space="preserve"> LAVORATA</t>
  </si>
  <si>
    <t>RETRIBUZIONE</t>
  </si>
  <si>
    <t xml:space="preserve"> LORDA</t>
  </si>
  <si>
    <t xml:space="preserve"> DIPENDENTE</t>
  </si>
  <si>
    <t xml:space="preserve"> MEDIA PER</t>
  </si>
  <si>
    <t>CONTRIBUTI</t>
  </si>
  <si>
    <t xml:space="preserve">SOCIALI </t>
  </si>
  <si>
    <t xml:space="preserve">EFFETTIVI </t>
  </si>
  <si>
    <t>DIPENDENTE</t>
  </si>
  <si>
    <t xml:space="preserve"> PER </t>
  </si>
  <si>
    <t>Costo del lavoro in senso ampio</t>
  </si>
  <si>
    <t>DIPENDENTI (a)</t>
  </si>
  <si>
    <t xml:space="preserve">COSTO DEL LAVORO IN SENSO AMPIO PER DIPENDENTE </t>
  </si>
  <si>
    <t>Fonte : Istat , Rilevazione sulla struttura del costo del lavoro anno 1997 e 2000</t>
  </si>
  <si>
    <t xml:space="preserve">Industria in senso stretto </t>
  </si>
  <si>
    <t>Industria in senso stretto  (C+D+E)</t>
  </si>
  <si>
    <t>Industria in senso stretto(C+D+E)</t>
  </si>
  <si>
    <t>di cui: Prestaz. sociali figurative</t>
  </si>
  <si>
    <t>Tavola 7 -</t>
  </si>
  <si>
    <t>A) RETRIBUZIONI LORDE (esclusi apprendisti)</t>
  </si>
  <si>
    <t xml:space="preserve"> Industria in senso stretto </t>
  </si>
  <si>
    <t>Tavola 6 -</t>
  </si>
  <si>
    <t>A) RETRIBUZIONI LORDE                               (esclusi apprendisti)</t>
  </si>
  <si>
    <t>Tavola 9 -</t>
  </si>
  <si>
    <t xml:space="preserve">  ATTIVITA' ECONOMICHE</t>
  </si>
  <si>
    <t>Tavola 8 -</t>
  </si>
  <si>
    <t>(a) Il totale dei dipendenti non concide con quello indicato a Tavola 1. L’elevata incidenza di mancate risposte totali non garantisce infatti la significatività statistica per : le attività connesse all’estrazione del gas naturale nell’area del Veneto-Trentino Alto Adige e Friuli Venezia Giulia e per le attività di editoria, stampa e riproduzione di supporti registrati in Puglia- Basilicata e Calabria.</t>
  </si>
  <si>
    <t xml:space="preserve">Struttura dell'occupazione dipendente  e dell'orario di lavoro per attività economica e macroregione - Anno 2000  ( dati assoluti e percentuali)  </t>
  </si>
  <si>
    <t>a) Retribuzioni in denaro</t>
  </si>
  <si>
    <t>b) Retribuzioni in natura</t>
  </si>
  <si>
    <t>TFR (b)</t>
  </si>
  <si>
    <t xml:space="preserve">(a) I dati del 1997 non sono confrontabili con quelli dell'anno 2000, essendo riferiti solo ad alcuni dei gruppi compresi nelle sezioni I e J </t>
  </si>
  <si>
    <t>ATTIVITA' ECONOMICA</t>
  </si>
  <si>
    <t>C) Reddito da lavoro dipendente (A+B) esclusi apprendisti</t>
  </si>
  <si>
    <t>D) Spese di formazione esclusi apprendisti</t>
  </si>
  <si>
    <t>E) Costo del lavoro degli apprendisti</t>
  </si>
  <si>
    <t>F) Costi intermedi connessi all'attività produttiva</t>
  </si>
  <si>
    <t>Costo del lavoro in senso stretto</t>
  </si>
  <si>
    <r>
      <t xml:space="preserve">Struttura dell'occupazione per attività economica, classe di addetti e ripartizione territoriale - Anno 2000 </t>
    </r>
    <r>
      <rPr>
        <b/>
        <i/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 xml:space="preserve">( dati assoluti e percentuali)  </t>
    </r>
  </si>
  <si>
    <r>
      <t xml:space="preserve">Struttura dell'orario annuo di lavoro per attività economica, classe di addetti e ripartizione territoriale - Anno 2000 </t>
    </r>
    <r>
      <rPr>
        <i/>
        <sz val="10"/>
        <rFont val="MS Sans Serif"/>
        <family val="2"/>
      </rPr>
      <t xml:space="preserve">(dati assoluti )  </t>
    </r>
  </si>
  <si>
    <r>
      <t xml:space="preserve">Struttura del costo del lavoro per attività economica e macroregione - Anno 2000  </t>
    </r>
    <r>
      <rPr>
        <i/>
        <sz val="10"/>
        <rFont val="MS Sans Serif"/>
        <family val="2"/>
      </rPr>
      <t>(dati in euro)</t>
    </r>
  </si>
  <si>
    <r>
      <t xml:space="preserve">Struttura dell'occupazione dipendente  e dell'orario di lavoro per attività economica e macroregione - Anno 2000 </t>
    </r>
    <r>
      <rPr>
        <i/>
        <sz val="10"/>
        <rFont val="MS Sans Serif"/>
        <family val="2"/>
      </rPr>
      <t xml:space="preserve"> ( dati assoluti e percentuali)  </t>
    </r>
  </si>
  <si>
    <r>
      <t xml:space="preserve"> Retribuzioni lorde per ora effettivamente lavorata, per qualifica professionale, settori di attività economica e classe di addetti - Anno 2000  </t>
    </r>
    <r>
      <rPr>
        <i/>
        <sz val="10"/>
        <rFont val="MS Sans Serif"/>
        <family val="2"/>
      </rPr>
      <t>(dati in euro)</t>
    </r>
  </si>
  <si>
    <r>
      <t xml:space="preserve">Costo del lavoro in senso stretto per ora effettivamente lavorata, per classe di addetti attività economica e ripartizione territoriale - Anno 2000  </t>
    </r>
    <r>
      <rPr>
        <i/>
        <sz val="10"/>
        <rFont val="MS Sans Serif"/>
        <family val="2"/>
      </rPr>
      <t>(dati in euro)</t>
    </r>
  </si>
  <si>
    <r>
      <t xml:space="preserve">Costo del lavoro in senso stretto per dipendente, per classe di addetti  attività economica e ripartizione territoriale   - Anno 2000  </t>
    </r>
    <r>
      <rPr>
        <sz val="10"/>
        <rFont val="MS Sans Serif"/>
        <family val="2"/>
      </rPr>
      <t>(</t>
    </r>
    <r>
      <rPr>
        <i/>
        <sz val="10"/>
        <rFont val="MS Sans Serif"/>
        <family val="2"/>
      </rPr>
      <t>dati in euro)</t>
    </r>
  </si>
  <si>
    <r>
      <t xml:space="preserve">Struttura del costo del lavoro annuo in senso ampio  per dipendente, per  attività economica e ripartizione territoriale - Anno 2000 (a)  </t>
    </r>
    <r>
      <rPr>
        <i/>
        <sz val="10"/>
        <rFont val="MS Sans Serif"/>
        <family val="2"/>
      </rPr>
      <t xml:space="preserve">(dati in euro) </t>
    </r>
  </si>
  <si>
    <r>
      <t xml:space="preserve">Tavola 7  </t>
    </r>
    <r>
      <rPr>
        <sz val="10"/>
        <rFont val="MS Sans Serif"/>
        <family val="2"/>
      </rPr>
      <t xml:space="preserve">segue </t>
    </r>
    <r>
      <rPr>
        <b/>
        <sz val="10"/>
        <rFont val="MS Sans Serif"/>
        <family val="2"/>
      </rPr>
      <t xml:space="preserve">-  </t>
    </r>
  </si>
  <si>
    <r>
      <t xml:space="preserve">Struttura del costo del lavoro annuo in senso ampio  per dipendente, per settori attività economica e ripartizioni territoriali - Anno 2000 (a)  </t>
    </r>
    <r>
      <rPr>
        <i/>
        <sz val="10"/>
        <rFont val="MS Sans Serif"/>
        <family val="2"/>
      </rPr>
      <t>(dati in euro)</t>
    </r>
    <r>
      <rPr>
        <b/>
        <sz val="10"/>
        <rFont val="MS Sans Serif"/>
        <family val="2"/>
      </rPr>
      <t xml:space="preserve"> </t>
    </r>
  </si>
  <si>
    <r>
      <t xml:space="preserve">Struttura del costo del lavoro annuo in senso ampio  per dipendente, per classe di addetti e di attività economica - Anno 2000 (a) </t>
    </r>
    <r>
      <rPr>
        <i/>
        <sz val="10"/>
        <rFont val="MS Sans Serif"/>
        <family val="2"/>
      </rPr>
      <t xml:space="preserve">(dati in euro)  </t>
    </r>
  </si>
  <si>
    <r>
      <t xml:space="preserve">Tavola 6  </t>
    </r>
    <r>
      <rPr>
        <sz val="10"/>
        <rFont val="MS Sans Serif"/>
        <family val="2"/>
      </rPr>
      <t xml:space="preserve">segue </t>
    </r>
    <r>
      <rPr>
        <b/>
        <sz val="10"/>
        <rFont val="MS Sans Serif"/>
        <family val="2"/>
      </rPr>
      <t xml:space="preserve">-  </t>
    </r>
  </si>
  <si>
    <r>
      <t xml:space="preserve">Struttura del costo del lavoro annuo in senso ampio per dipendente, per classe di addetti e  di attività economica - Anno 2000 (a) </t>
    </r>
    <r>
      <rPr>
        <i/>
        <sz val="10"/>
        <rFont val="MS Sans Serif"/>
        <family val="2"/>
      </rPr>
      <t xml:space="preserve">(dati in euro) </t>
    </r>
  </si>
  <si>
    <r>
      <t xml:space="preserve">Struttura del costo del lavoro annuo in senso ampio  per dipendente e per attività economica - Anno 2000 </t>
    </r>
    <r>
      <rPr>
        <sz val="10"/>
        <rFont val="MS Sans Serif"/>
        <family val="2"/>
      </rPr>
      <t>(a)</t>
    </r>
    <r>
      <rPr>
        <b/>
        <i/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 xml:space="preserve">(dati in  euro) </t>
    </r>
  </si>
  <si>
    <r>
      <t xml:space="preserve">Tavola 5  </t>
    </r>
    <r>
      <rPr>
        <sz val="10"/>
        <rFont val="MS Sans Serif"/>
        <family val="2"/>
      </rPr>
      <t xml:space="preserve">segue </t>
    </r>
    <r>
      <rPr>
        <b/>
        <sz val="10"/>
        <rFont val="MS Sans Serif"/>
        <family val="2"/>
      </rPr>
      <t xml:space="preserve">-  </t>
    </r>
  </si>
  <si>
    <r>
      <t>Struttura del costo del lavoro annuo in senso ampio per dipendente e per attività economica - Anno 2000 (a) (</t>
    </r>
    <r>
      <rPr>
        <i/>
        <sz val="10"/>
        <rFont val="MS Sans Serif"/>
        <family val="2"/>
      </rPr>
      <t>dati in  euro</t>
    </r>
    <r>
      <rPr>
        <b/>
        <sz val="10"/>
        <rFont val="MS Sans Serif"/>
        <family val="2"/>
      </rPr>
      <t xml:space="preserve">) </t>
    </r>
  </si>
  <si>
    <r>
      <t xml:space="preserve">Ore effettivamente lavorate per dipendente, per qualifica professionale, attività economica e classe di addetti - Anno 2000   </t>
    </r>
    <r>
      <rPr>
        <i/>
        <sz val="10"/>
        <rFont val="MS Sans Serif"/>
        <family val="2"/>
      </rPr>
      <t>(dati assoluti)</t>
    </r>
  </si>
  <si>
    <t>C) Reddito da lavoro dipendente (a+b) esclusi apprendisti</t>
  </si>
  <si>
    <r>
      <t>(a)</t>
    </r>
    <r>
      <rPr>
        <sz val="8.5"/>
        <rFont val="MS Sans Serif"/>
        <family val="2"/>
      </rPr>
      <t xml:space="preserve"> A causa di arrotondamenti dei rapporti per dipendente a volte i totali non coincidono con le somme degli addendi</t>
    </r>
  </si>
  <si>
    <r>
      <t>(b)</t>
    </r>
    <r>
      <rPr>
        <sz val="8.5"/>
        <rFont val="MS Sans Serif"/>
        <family val="0"/>
      </rPr>
      <t xml:space="preserve"> Accantonamenti al Fondo Trattamento di Fine Rapporto relativo ad operai, impiegati, quadri e dirigenti  </t>
    </r>
  </si>
  <si>
    <r>
      <t>Dipendenti per qualifica professionale, attività economica e classe di addetti - Anni 1997 e 2000</t>
    </r>
    <r>
      <rPr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(dati percentuali)</t>
    </r>
  </si>
  <si>
    <r>
      <t xml:space="preserve">Retribuzioni lorde per ora effettivamente lavorata, per classe di addetti attività economica e ripartizione territoriale  - Anno 2000   </t>
    </r>
    <r>
      <rPr>
        <i/>
        <sz val="10"/>
        <rFont val="MS Sans Serif"/>
        <family val="2"/>
      </rPr>
      <t>(dati in euro)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</si>
</sst>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00"/>
    <numFmt numFmtId="172" formatCode="0.0"/>
    <numFmt numFmtId="173" formatCode="0.0000"/>
    <numFmt numFmtId="174" formatCode="0.00000"/>
    <numFmt numFmtId="175" formatCode="#,##0.000"/>
    <numFmt numFmtId="176" formatCode="0.0000000"/>
    <numFmt numFmtId="177" formatCode="0.000000"/>
    <numFmt numFmtId="178" formatCode="0.000000000"/>
    <numFmt numFmtId="179" formatCode="0.00000000"/>
    <numFmt numFmtId="180" formatCode="_-* #,##0.0_-;\-* #,##0.0_-;_-* &quot;-&quot;_-;_-@_-"/>
    <numFmt numFmtId="181" formatCode="_-[$€-2]\ * #.##0.00_-;\-[$€-2]\ * #.##0.00_-;_-[$€-2]\ * &quot;-&quot;??_-"/>
    <numFmt numFmtId="182" formatCode="#.##0"/>
    <numFmt numFmtId="183" formatCode="#.##0.00000"/>
    <numFmt numFmtId="184" formatCode="_-* #.##0_-;\-* #.##0_-;_-* &quot;-&quot;_-;_-@_-"/>
    <numFmt numFmtId="185" formatCode="0.00000_ ;\-0.00000\ "/>
    <numFmt numFmtId="186" formatCode="#,##0.0000"/>
    <numFmt numFmtId="187" formatCode="#,##0.00000"/>
    <numFmt numFmtId="188" formatCode="_-* #.##0.00_-;\-* #.##0.00_-;_-* &quot;-&quot;??_-;_-@_-"/>
    <numFmt numFmtId="189" formatCode="0.0000E+00"/>
    <numFmt numFmtId="190" formatCode="0.000E+00"/>
    <numFmt numFmtId="191" formatCode="0.0E+00"/>
    <numFmt numFmtId="192" formatCode="0E+00"/>
    <numFmt numFmtId="193" formatCode="0.00000E+00"/>
    <numFmt numFmtId="194" formatCode="0.000000E+00"/>
    <numFmt numFmtId="195" formatCode="0.00;[Red]0.00"/>
    <numFmt numFmtId="196" formatCode="0;[Red]0"/>
    <numFmt numFmtId="197" formatCode="0.0%"/>
    <numFmt numFmtId="198" formatCode="0.0;[Red]0.0"/>
    <numFmt numFmtId="199" formatCode="_-* #,##0.0_-;\-* #,##0.0_-;_-* &quot;-&quot;?_-;_-@_-"/>
    <numFmt numFmtId="200" formatCode="_-* #,##0_-;\-* #,##0_-;_-* &quot;-&quot;?_-;_-@_-"/>
    <numFmt numFmtId="201" formatCode="_-* #,##0.00_-;\-* #,##0.00_-;_-* &quot;-&quot;_-;_-@_-"/>
    <numFmt numFmtId="202" formatCode="_-* #,##0.000_-;\-* #,##0.000_-;_-* &quot;-&quot;_-;_-@_-"/>
    <numFmt numFmtId="203" formatCode="_-* #,##0.0000_-;\-* #,##0.0000_-;_-* &quot;-&quot;_-;_-@_-"/>
    <numFmt numFmtId="204" formatCode="_-* #,##0.00000_-;\-* #,##0.00000_-;_-* &quot;-&quot;_-;_-@_-"/>
    <numFmt numFmtId="205" formatCode="_-* #,##0.000000_-;\-* #,##0.000000_-;_-* &quot;-&quot;_-;_-@_-"/>
    <numFmt numFmtId="206" formatCode="_-* #,##0.0000000_-;\-* #,##0.0000000_-;_-* &quot;-&quot;_-;_-@_-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[$€-2]\ #.##000_);[Red]\([$€-2]\ #.##000\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sz val="7"/>
      <name val="MS Sans Serif"/>
      <family val="2"/>
    </font>
    <font>
      <b/>
      <sz val="9"/>
      <name val="MS Sans Serif"/>
      <family val="2"/>
    </font>
    <font>
      <i/>
      <sz val="8"/>
      <name val="MS Sans Serif"/>
      <family val="2"/>
    </font>
    <font>
      <sz val="9"/>
      <name val="MS Sans Serif"/>
      <family val="2"/>
    </font>
    <font>
      <b/>
      <sz val="7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1" fontId="8" fillId="0" borderId="0" xfId="28" applyNumberFormat="1" applyFont="1" applyBorder="1" applyAlignment="1">
      <alignment wrapText="1"/>
      <protection/>
    </xf>
    <xf numFmtId="0" fontId="8" fillId="0" borderId="0" xfId="28" applyFont="1" applyBorder="1" applyAlignment="1">
      <alignment wrapText="1"/>
      <protection/>
    </xf>
    <xf numFmtId="3" fontId="7" fillId="0" borderId="0" xfId="0" applyNumberFormat="1" applyFont="1" applyAlignment="1" quotePrefix="1">
      <alignment/>
    </xf>
    <xf numFmtId="170" fontId="7" fillId="0" borderId="0" xfId="0" applyNumberFormat="1" applyFont="1" applyAlignment="1">
      <alignment/>
    </xf>
    <xf numFmtId="0" fontId="9" fillId="0" borderId="1" xfId="25" applyFont="1" applyBorder="1" applyAlignment="1">
      <alignment horizontal="center"/>
      <protection/>
    </xf>
    <xf numFmtId="41" fontId="8" fillId="0" borderId="0" xfId="19" applyFont="1" applyAlignment="1" quotePrefix="1">
      <alignment/>
    </xf>
    <xf numFmtId="41" fontId="8" fillId="0" borderId="0" xfId="19" applyFont="1" applyAlignment="1">
      <alignment/>
    </xf>
    <xf numFmtId="41" fontId="9" fillId="0" borderId="0" xfId="19" applyFont="1" applyAlignment="1">
      <alignment/>
    </xf>
    <xf numFmtId="41" fontId="9" fillId="0" borderId="0" xfId="19" applyFont="1" applyAlignment="1">
      <alignment/>
    </xf>
    <xf numFmtId="0" fontId="1" fillId="0" borderId="0" xfId="27" applyFont="1">
      <alignment/>
      <protection/>
    </xf>
    <xf numFmtId="4" fontId="8" fillId="0" borderId="0" xfId="19" applyNumberFormat="1" applyFont="1" applyAlignment="1" quotePrefix="1">
      <alignment/>
    </xf>
    <xf numFmtId="41" fontId="11" fillId="0" borderId="0" xfId="19" applyFont="1" applyAlignment="1">
      <alignment/>
    </xf>
    <xf numFmtId="4" fontId="8" fillId="0" borderId="0" xfId="0" applyNumberFormat="1" applyFont="1" applyAlignment="1">
      <alignment horizontal="center"/>
    </xf>
    <xf numFmtId="0" fontId="1" fillId="0" borderId="0" xfId="27" applyFont="1" applyAlignment="1">
      <alignment horizontal="left" vertical="top"/>
      <protection/>
    </xf>
    <xf numFmtId="1" fontId="8" fillId="0" borderId="0" xfId="28" applyNumberFormat="1" applyFont="1" applyBorder="1">
      <alignment/>
      <protection/>
    </xf>
    <xf numFmtId="0" fontId="9" fillId="0" borderId="0" xfId="27" applyFont="1">
      <alignment/>
      <protection/>
    </xf>
    <xf numFmtId="3" fontId="8" fillId="0" borderId="0" xfId="22" applyNumberFormat="1" applyFont="1" applyAlignment="1">
      <alignment horizontal="left"/>
      <protection/>
    </xf>
    <xf numFmtId="4" fontId="9" fillId="0" borderId="0" xfId="19" applyNumberFormat="1" applyFont="1" applyAlignment="1" quotePrefix="1">
      <alignment/>
    </xf>
    <xf numFmtId="41" fontId="9" fillId="0" borderId="0" xfId="19" applyFont="1" applyAlignment="1" quotePrefix="1">
      <alignment/>
    </xf>
    <xf numFmtId="4" fontId="9" fillId="0" borderId="0" xfId="19" applyNumberFormat="1" applyFont="1" applyAlignment="1">
      <alignment/>
    </xf>
    <xf numFmtId="4" fontId="9" fillId="0" borderId="0" xfId="19" applyNumberFormat="1" applyFont="1" applyBorder="1" applyAlignment="1">
      <alignment/>
    </xf>
    <xf numFmtId="41" fontId="9" fillId="0" borderId="2" xfId="19" applyFont="1" applyBorder="1" applyAlignment="1" quotePrefix="1">
      <alignment/>
    </xf>
    <xf numFmtId="4" fontId="9" fillId="0" borderId="2" xfId="19" applyNumberFormat="1" applyFont="1" applyBorder="1" applyAlignment="1" quotePrefix="1">
      <alignment/>
    </xf>
    <xf numFmtId="41" fontId="9" fillId="0" borderId="2" xfId="19" applyFont="1" applyBorder="1" applyAlignment="1">
      <alignment/>
    </xf>
    <xf numFmtId="4" fontId="9" fillId="0" borderId="0" xfId="19" applyNumberFormat="1" applyFont="1" applyBorder="1" applyAlignment="1" quotePrefix="1">
      <alignment/>
    </xf>
    <xf numFmtId="3" fontId="8" fillId="0" borderId="0" xfId="22" applyNumberFormat="1" applyFont="1" applyAlignment="1">
      <alignment horizontal="center"/>
      <protection/>
    </xf>
    <xf numFmtId="3" fontId="9" fillId="0" borderId="0" xfId="22" applyNumberFormat="1" applyFont="1" applyAlignment="1">
      <alignment horizontal="center"/>
      <protection/>
    </xf>
    <xf numFmtId="4" fontId="9" fillId="0" borderId="0" xfId="22" applyNumberFormat="1" applyFont="1" applyAlignment="1">
      <alignment horizontal="center"/>
      <protection/>
    </xf>
    <xf numFmtId="4" fontId="9" fillId="0" borderId="0" xfId="22" applyNumberFormat="1" applyFont="1" applyFill="1" applyAlignment="1">
      <alignment horizontal="center"/>
      <protection/>
    </xf>
    <xf numFmtId="4" fontId="9" fillId="0" borderId="0" xfId="22" applyNumberFormat="1" applyFont="1" applyBorder="1" applyAlignment="1">
      <alignment horizontal="center"/>
      <protection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 quotePrefix="1">
      <alignment horizontal="center" vertical="center" wrapText="1"/>
    </xf>
    <xf numFmtId="3" fontId="9" fillId="0" borderId="0" xfId="22" applyNumberFormat="1" applyFont="1" applyBorder="1" applyAlignment="1">
      <alignment horizontal="center"/>
      <protection/>
    </xf>
    <xf numFmtId="0" fontId="1" fillId="0" borderId="2" xfId="27" applyFont="1" applyBorder="1" applyAlignment="1">
      <alignment horizontal="left" vertical="top"/>
      <protection/>
    </xf>
    <xf numFmtId="4" fontId="8" fillId="0" borderId="0" xfId="0" applyNumberFormat="1" applyFont="1" applyBorder="1" applyAlignment="1">
      <alignment horizontal="center" vertical="center" wrapText="1"/>
    </xf>
    <xf numFmtId="41" fontId="9" fillId="0" borderId="0" xfId="19" applyFont="1" applyBorder="1" applyAlignment="1">
      <alignment/>
    </xf>
    <xf numFmtId="41" fontId="9" fillId="0" borderId="0" xfId="19" applyFont="1" applyBorder="1" applyAlignment="1" quotePrefix="1">
      <alignment/>
    </xf>
    <xf numFmtId="0" fontId="7" fillId="0" borderId="0" xfId="29" applyFont="1" applyFill="1" applyBorder="1">
      <alignment/>
      <protection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19" applyNumberFormat="1" applyFont="1" applyAlignment="1">
      <alignment/>
    </xf>
    <xf numFmtId="3" fontId="8" fillId="0" borderId="0" xfId="31" applyNumberFormat="1" applyFont="1">
      <alignment/>
      <protection/>
    </xf>
    <xf numFmtId="3" fontId="9" fillId="0" borderId="0" xfId="19" applyNumberFormat="1" applyFont="1" applyAlignment="1">
      <alignment/>
    </xf>
    <xf numFmtId="3" fontId="8" fillId="0" borderId="0" xfId="31" applyNumberFormat="1" applyFont="1" applyAlignment="1">
      <alignment/>
      <protection/>
    </xf>
    <xf numFmtId="3" fontId="9" fillId="0" borderId="0" xfId="31" applyNumberFormat="1" applyFont="1">
      <alignment/>
      <protection/>
    </xf>
    <xf numFmtId="3" fontId="9" fillId="0" borderId="0" xfId="31" applyNumberFormat="1" applyFont="1" applyAlignment="1">
      <alignment/>
      <protection/>
    </xf>
    <xf numFmtId="3" fontId="9" fillId="0" borderId="0" xfId="0" applyNumberFormat="1" applyFont="1" applyAlignment="1">
      <alignment horizontal="center"/>
    </xf>
    <xf numFmtId="3" fontId="9" fillId="0" borderId="0" xfId="19" applyNumberFormat="1" applyFont="1" applyBorder="1" applyAlignment="1">
      <alignment/>
    </xf>
    <xf numFmtId="3" fontId="9" fillId="0" borderId="0" xfId="31" applyNumberFormat="1" applyFont="1" applyBorder="1">
      <alignment/>
      <protection/>
    </xf>
    <xf numFmtId="3" fontId="9" fillId="0" borderId="0" xfId="31" applyNumberFormat="1" applyFont="1" applyBorder="1" applyAlignment="1">
      <alignment/>
      <protection/>
    </xf>
    <xf numFmtId="3" fontId="8" fillId="0" borderId="0" xfId="0" applyNumberFormat="1" applyFont="1" applyAlignment="1" quotePrefix="1">
      <alignment/>
    </xf>
    <xf numFmtId="3" fontId="9" fillId="0" borderId="0" xfId="0" applyNumberFormat="1" applyFont="1" applyAlignment="1" quotePrefix="1">
      <alignment/>
    </xf>
    <xf numFmtId="3" fontId="9" fillId="0" borderId="0" xfId="35" applyNumberFormat="1" applyFont="1" applyBorder="1" applyAlignment="1">
      <alignment horizontal="center"/>
      <protection/>
    </xf>
    <xf numFmtId="0" fontId="7" fillId="0" borderId="0" xfId="28" applyFont="1" applyAlignment="1">
      <alignment horizontal="justify" vertical="justify" wrapText="1"/>
      <protection/>
    </xf>
    <xf numFmtId="0" fontId="0" fillId="0" borderId="0" xfId="0" applyFont="1" applyAlignment="1">
      <alignment horizontal="justify" vertical="justify" wrapText="1"/>
    </xf>
    <xf numFmtId="0" fontId="8" fillId="0" borderId="0" xfId="0" applyFont="1" applyAlignment="1" quotePrefix="1">
      <alignment/>
    </xf>
    <xf numFmtId="0" fontId="8" fillId="0" borderId="0" xfId="20" applyFont="1">
      <alignment/>
      <protection/>
    </xf>
    <xf numFmtId="172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20" applyFont="1" applyBorder="1">
      <alignment/>
      <protection/>
    </xf>
    <xf numFmtId="170" fontId="9" fillId="0" borderId="2" xfId="0" applyNumberFormat="1" applyFont="1" applyBorder="1" applyAlignment="1">
      <alignment/>
    </xf>
    <xf numFmtId="0" fontId="0" fillId="0" borderId="0" xfId="28" applyFont="1">
      <alignment/>
      <protection/>
    </xf>
    <xf numFmtId="0" fontId="1" fillId="0" borderId="0" xfId="28" applyFont="1">
      <alignment/>
      <protection/>
    </xf>
    <xf numFmtId="3" fontId="9" fillId="0" borderId="0" xfId="0" applyNumberFormat="1" applyFont="1" applyBorder="1" applyAlignment="1">
      <alignment horizontal="center"/>
    </xf>
    <xf numFmtId="0" fontId="7" fillId="0" borderId="0" xfId="28" applyFont="1">
      <alignment/>
      <protection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/>
    </xf>
    <xf numFmtId="3" fontId="7" fillId="0" borderId="0" xfId="19" applyNumberFormat="1" applyFont="1" applyAlignment="1">
      <alignment/>
    </xf>
    <xf numFmtId="3" fontId="11" fillId="0" borderId="0" xfId="19" applyNumberFormat="1" applyFont="1" applyAlignment="1">
      <alignment/>
    </xf>
    <xf numFmtId="0" fontId="1" fillId="0" borderId="0" xfId="24" applyFont="1" applyBorder="1" applyAlignment="1">
      <alignment horizontal="left" vertical="top"/>
      <protection/>
    </xf>
    <xf numFmtId="0" fontId="0" fillId="0" borderId="0" xfId="28" applyFont="1" applyAlignment="1">
      <alignment wrapText="1"/>
      <protection/>
    </xf>
    <xf numFmtId="0" fontId="14" fillId="0" borderId="2" xfId="24" applyFont="1" applyBorder="1" applyAlignment="1">
      <alignment horizontal="left"/>
      <protection/>
    </xf>
    <xf numFmtId="0" fontId="8" fillId="0" borderId="1" xfId="28" applyFont="1" applyBorder="1" applyAlignment="1">
      <alignment horizontal="left" vertical="center"/>
      <protection/>
    </xf>
    <xf numFmtId="1" fontId="8" fillId="0" borderId="1" xfId="28" applyNumberFormat="1" applyFont="1" applyBorder="1" applyAlignment="1">
      <alignment horizontal="center" vertical="center" wrapText="1"/>
      <protection/>
    </xf>
    <xf numFmtId="0" fontId="8" fillId="0" borderId="0" xfId="28" applyFont="1" applyBorder="1" applyAlignment="1">
      <alignment horizontal="left" vertical="center"/>
      <protection/>
    </xf>
    <xf numFmtId="1" fontId="8" fillId="0" borderId="0" xfId="28" applyNumberFormat="1" applyFont="1" applyBorder="1" applyAlignment="1">
      <alignment horizontal="center" vertical="center" wrapText="1"/>
      <protection/>
    </xf>
    <xf numFmtId="172" fontId="8" fillId="0" borderId="0" xfId="28" applyNumberFormat="1" applyFont="1" applyBorder="1" applyAlignment="1">
      <alignment horizontal="center" vertical="center" wrapText="1"/>
      <protection/>
    </xf>
    <xf numFmtId="1" fontId="8" fillId="0" borderId="0" xfId="28" applyNumberFormat="1" applyFont="1" applyBorder="1" applyAlignment="1">
      <alignment horizontal="center" wrapText="1"/>
      <protection/>
    </xf>
    <xf numFmtId="0" fontId="8" fillId="0" borderId="2" xfId="28" applyFont="1" applyBorder="1" applyAlignment="1">
      <alignment horizontal="left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0" xfId="24" applyFont="1" applyBorder="1" applyAlignment="1">
      <alignment vertical="center"/>
      <protection/>
    </xf>
    <xf numFmtId="0" fontId="13" fillId="0" borderId="0" xfId="24" applyFont="1" applyBorder="1" applyAlignment="1">
      <alignment vertical="justify"/>
      <protection/>
    </xf>
    <xf numFmtId="0" fontId="13" fillId="0" borderId="0" xfId="24" applyFont="1" applyAlignment="1">
      <alignment/>
      <protection/>
    </xf>
    <xf numFmtId="0" fontId="8" fillId="0" borderId="0" xfId="26" applyFont="1" applyBorder="1" applyAlignment="1">
      <alignment horizontal="left"/>
      <protection/>
    </xf>
    <xf numFmtId="0" fontId="8" fillId="0" borderId="0" xfId="24" applyFont="1" applyAlignment="1">
      <alignment/>
      <protection/>
    </xf>
    <xf numFmtId="172" fontId="8" fillId="0" borderId="0" xfId="28" applyNumberFormat="1" applyFont="1" applyAlignment="1">
      <alignment horizontal="center"/>
      <protection/>
    </xf>
    <xf numFmtId="0" fontId="15" fillId="0" borderId="0" xfId="26" applyFont="1" applyBorder="1">
      <alignment/>
      <protection/>
    </xf>
    <xf numFmtId="0" fontId="8" fillId="0" borderId="0" xfId="26" applyFont="1" applyBorder="1" applyAlignment="1">
      <alignment/>
      <protection/>
    </xf>
    <xf numFmtId="0" fontId="9" fillId="0" borderId="0" xfId="26" applyFont="1" applyBorder="1">
      <alignment/>
      <protection/>
    </xf>
    <xf numFmtId="0" fontId="9" fillId="0" borderId="0" xfId="24" applyFont="1" applyAlignment="1">
      <alignment/>
      <protection/>
    </xf>
    <xf numFmtId="172" fontId="9" fillId="0" borderId="0" xfId="28" applyNumberFormat="1" applyFont="1" applyAlignment="1">
      <alignment horizontal="center"/>
      <protection/>
    </xf>
    <xf numFmtId="0" fontId="9" fillId="0" borderId="0" xfId="24" applyFont="1" applyBorder="1" applyAlignment="1">
      <alignment/>
      <protection/>
    </xf>
    <xf numFmtId="172" fontId="9" fillId="0" borderId="0" xfId="28" applyNumberFormat="1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0" fontId="0" fillId="0" borderId="0" xfId="28" applyFont="1" applyBorder="1" applyAlignment="1">
      <alignment horizontal="left" vertical="center"/>
      <protection/>
    </xf>
    <xf numFmtId="0" fontId="8" fillId="0" borderId="0" xfId="24" applyFont="1" applyBorder="1" applyAlignment="1">
      <alignment/>
      <protection/>
    </xf>
    <xf numFmtId="49" fontId="16" fillId="0" borderId="0" xfId="24" applyNumberFormat="1" applyFont="1" applyFill="1" applyBorder="1" applyAlignment="1">
      <alignment horizontal="left"/>
      <protection/>
    </xf>
    <xf numFmtId="49" fontId="8" fillId="0" borderId="0" xfId="24" applyNumberFormat="1" applyFont="1" applyFill="1" applyBorder="1" applyAlignment="1">
      <alignment horizontal="right"/>
      <protection/>
    </xf>
    <xf numFmtId="41" fontId="8" fillId="0" borderId="0" xfId="19" applyFont="1" applyBorder="1" applyAlignment="1">
      <alignment horizontal="center"/>
    </xf>
    <xf numFmtId="172" fontId="8" fillId="0" borderId="0" xfId="28" applyNumberFormat="1" applyFont="1" applyBorder="1" applyAlignment="1">
      <alignment horizontal="center"/>
      <protection/>
    </xf>
    <xf numFmtId="0" fontId="16" fillId="0" borderId="0" xfId="24" applyFont="1" applyBorder="1" applyAlignment="1">
      <alignment horizontal="left"/>
      <protection/>
    </xf>
    <xf numFmtId="0" fontId="8" fillId="0" borderId="0" xfId="24" applyFont="1" applyBorder="1" applyAlignment="1">
      <alignment horizontal="right"/>
      <protection/>
    </xf>
    <xf numFmtId="0" fontId="0" fillId="0" borderId="0" xfId="24" applyFont="1" applyFill="1" applyBorder="1" applyAlignment="1">
      <alignment horizontal="center" vertical="center"/>
      <protection/>
    </xf>
    <xf numFmtId="172" fontId="9" fillId="0" borderId="0" xfId="26" applyNumberFormat="1" applyFont="1" applyFill="1" applyBorder="1" applyAlignment="1">
      <alignment horizontal="center"/>
      <protection/>
    </xf>
    <xf numFmtId="3" fontId="9" fillId="0" borderId="0" xfId="26" applyNumberFormat="1" applyFont="1" applyBorder="1" applyAlignment="1">
      <alignment horizontal="left"/>
      <protection/>
    </xf>
    <xf numFmtId="3" fontId="9" fillId="0" borderId="0" xfId="26" applyNumberFormat="1" applyFont="1" applyBorder="1" applyAlignment="1">
      <alignment horizontal="right"/>
      <protection/>
    </xf>
    <xf numFmtId="3" fontId="8" fillId="0" borderId="0" xfId="26" applyNumberFormat="1" applyFont="1" applyBorder="1" applyAlignment="1">
      <alignment horizontal="left"/>
      <protection/>
    </xf>
    <xf numFmtId="0" fontId="8" fillId="0" borderId="0" xfId="28" applyFont="1">
      <alignment/>
      <protection/>
    </xf>
    <xf numFmtId="3" fontId="8" fillId="0" borderId="0" xfId="19" applyNumberFormat="1" applyFont="1" applyAlignment="1">
      <alignment horizontal="center"/>
    </xf>
    <xf numFmtId="3" fontId="8" fillId="0" borderId="0" xfId="28" applyNumberFormat="1" applyFont="1" applyAlignment="1">
      <alignment horizontal="center"/>
      <protection/>
    </xf>
    <xf numFmtId="170" fontId="8" fillId="0" borderId="0" xfId="28" applyNumberFormat="1" applyFont="1" applyBorder="1" applyAlignment="1" quotePrefix="1">
      <alignment horizontal="center"/>
      <protection/>
    </xf>
    <xf numFmtId="170" fontId="8" fillId="0" borderId="0" xfId="28" applyNumberFormat="1" applyFont="1" applyAlignment="1">
      <alignment horizontal="center"/>
      <protection/>
    </xf>
    <xf numFmtId="0" fontId="9" fillId="0" borderId="0" xfId="28" applyFont="1">
      <alignment/>
      <protection/>
    </xf>
    <xf numFmtId="3" fontId="9" fillId="0" borderId="0" xfId="19" applyNumberFormat="1" applyFont="1" applyAlignment="1">
      <alignment horizontal="center"/>
    </xf>
    <xf numFmtId="3" fontId="9" fillId="0" borderId="0" xfId="28" applyNumberFormat="1" applyFont="1" applyAlignment="1">
      <alignment horizontal="center"/>
      <protection/>
    </xf>
    <xf numFmtId="170" fontId="9" fillId="0" borderId="0" xfId="28" applyNumberFormat="1" applyFont="1" applyAlignment="1">
      <alignment horizontal="center"/>
      <protection/>
    </xf>
    <xf numFmtId="0" fontId="9" fillId="0" borderId="0" xfId="28" applyFont="1" applyBorder="1">
      <alignment/>
      <protection/>
    </xf>
    <xf numFmtId="3" fontId="9" fillId="0" borderId="0" xfId="19" applyNumberFormat="1" applyFont="1" applyBorder="1" applyAlignment="1">
      <alignment horizontal="center"/>
    </xf>
    <xf numFmtId="3" fontId="9" fillId="0" borderId="0" xfId="28" applyNumberFormat="1" applyFont="1" applyBorder="1" applyAlignment="1">
      <alignment horizontal="center"/>
      <protection/>
    </xf>
    <xf numFmtId="170" fontId="9" fillId="0" borderId="0" xfId="28" applyNumberFormat="1" applyFont="1" applyBorder="1" applyAlignment="1">
      <alignment horizontal="center"/>
      <protection/>
    </xf>
    <xf numFmtId="0" fontId="0" fillId="0" borderId="2" xfId="28" applyFont="1" applyBorder="1">
      <alignment/>
      <protection/>
    </xf>
    <xf numFmtId="0" fontId="1" fillId="0" borderId="0" xfId="20" applyFont="1" applyBorder="1" applyAlignment="1">
      <alignment horizontal="justify" vertical="justify" wrapText="1"/>
      <protection/>
    </xf>
    <xf numFmtId="0" fontId="0" fillId="0" borderId="0" xfId="0" applyFont="1" applyBorder="1" applyAlignment="1">
      <alignment horizontal="justify" vertical="justify" wrapText="1"/>
    </xf>
    <xf numFmtId="0" fontId="0" fillId="0" borderId="0" xfId="20" applyFont="1">
      <alignment/>
      <protection/>
    </xf>
    <xf numFmtId="0" fontId="1" fillId="0" borderId="2" xfId="20" applyFont="1" applyBorder="1">
      <alignment/>
      <protection/>
    </xf>
    <xf numFmtId="0" fontId="0" fillId="0" borderId="2" xfId="20" applyFont="1" applyBorder="1">
      <alignment/>
      <protection/>
    </xf>
    <xf numFmtId="0" fontId="8" fillId="0" borderId="1" xfId="20" applyFont="1" applyBorder="1" applyAlignment="1">
      <alignment horizontal="left" vertical="center"/>
      <protection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horizontal="left" vertical="center"/>
      <protection/>
    </xf>
    <xf numFmtId="0" fontId="0" fillId="0" borderId="0" xfId="20" applyFont="1" applyAlignment="1">
      <alignment horizontal="center"/>
      <protection/>
    </xf>
    <xf numFmtId="0" fontId="8" fillId="0" borderId="0" xfId="20" applyFont="1" applyBorder="1" applyAlignment="1">
      <alignment horizontal="justify" vertical="justify" wrapText="1"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horizontal="center" vertical="top" wrapText="1"/>
      <protection/>
    </xf>
    <xf numFmtId="0" fontId="8" fillId="0" borderId="2" xfId="20" applyFont="1" applyBorder="1" applyAlignment="1">
      <alignment horizontal="left" vertical="center"/>
      <protection/>
    </xf>
    <xf numFmtId="0" fontId="8" fillId="0" borderId="2" xfId="20" applyFont="1" applyBorder="1">
      <alignment/>
      <protection/>
    </xf>
    <xf numFmtId="0" fontId="8" fillId="0" borderId="2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justify" wrapText="1"/>
    </xf>
    <xf numFmtId="0" fontId="0" fillId="0" borderId="0" xfId="20" applyFont="1" applyAlignment="1">
      <alignment horizontal="justify" vertical="justify" wrapText="1"/>
      <protection/>
    </xf>
    <xf numFmtId="0" fontId="8" fillId="0" borderId="0" xfId="26" applyFont="1" applyAlignment="1">
      <alignment/>
      <protection/>
    </xf>
    <xf numFmtId="172" fontId="8" fillId="0" borderId="0" xfId="27" applyNumberFormat="1" applyFont="1" applyAlignment="1">
      <alignment horizontal="center"/>
      <protection/>
    </xf>
    <xf numFmtId="170" fontId="8" fillId="0" borderId="0" xfId="20" applyNumberFormat="1" applyFont="1" applyAlignment="1">
      <alignment horizontal="center"/>
      <protection/>
    </xf>
    <xf numFmtId="0" fontId="9" fillId="0" borderId="0" xfId="26" applyFont="1" applyAlignment="1">
      <alignment/>
      <protection/>
    </xf>
    <xf numFmtId="172" fontId="9" fillId="0" borderId="0" xfId="27" applyNumberFormat="1" applyFont="1" applyAlignment="1">
      <alignment horizontal="center"/>
      <protection/>
    </xf>
    <xf numFmtId="170" fontId="9" fillId="0" borderId="0" xfId="20" applyNumberFormat="1" applyFont="1" applyAlignment="1">
      <alignment horizontal="center"/>
      <protection/>
    </xf>
    <xf numFmtId="172" fontId="9" fillId="0" borderId="0" xfId="27" applyNumberFormat="1" applyFont="1" applyBorder="1" applyAlignment="1">
      <alignment horizontal="center"/>
      <protection/>
    </xf>
    <xf numFmtId="170" fontId="9" fillId="0" borderId="0" xfId="20" applyNumberFormat="1" applyFont="1" applyBorder="1" applyAlignment="1">
      <alignment horizontal="center"/>
      <protection/>
    </xf>
    <xf numFmtId="0" fontId="9" fillId="0" borderId="0" xfId="26" applyFont="1" applyBorder="1" applyAlignme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justify" vertical="justify" wrapText="1"/>
      <protection/>
    </xf>
    <xf numFmtId="172" fontId="9" fillId="0" borderId="2" xfId="27" applyNumberFormat="1" applyFont="1" applyBorder="1" applyAlignment="1">
      <alignment horizontal="center"/>
      <protection/>
    </xf>
    <xf numFmtId="0" fontId="7" fillId="0" borderId="0" xfId="20" applyFont="1">
      <alignment/>
      <protection/>
    </xf>
    <xf numFmtId="0" fontId="1" fillId="0" borderId="0" xfId="23" applyFont="1" applyBorder="1" applyAlignment="1">
      <alignment/>
      <protection/>
    </xf>
    <xf numFmtId="0" fontId="8" fillId="0" borderId="2" xfId="23" applyFont="1" applyBorder="1" applyAlignment="1">
      <alignment/>
      <protection/>
    </xf>
    <xf numFmtId="0" fontId="8" fillId="0" borderId="0" xfId="23" applyFont="1" applyBorder="1" applyAlignment="1">
      <alignment horizontal="center" vertical="center" wrapText="1"/>
      <protection/>
    </xf>
    <xf numFmtId="0" fontId="8" fillId="0" borderId="0" xfId="28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8" fillId="0" borderId="0" xfId="23" applyFont="1" applyAlignment="1">
      <alignment/>
      <protection/>
    </xf>
    <xf numFmtId="41" fontId="8" fillId="0" borderId="0" xfId="19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23" applyFont="1" applyAlignment="1">
      <alignment/>
      <protection/>
    </xf>
    <xf numFmtId="41" fontId="9" fillId="0" borderId="0" xfId="19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23" applyFont="1" applyBorder="1" applyAlignment="1">
      <alignment/>
      <protection/>
    </xf>
    <xf numFmtId="41" fontId="9" fillId="0" borderId="0" xfId="19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2" fontId="0" fillId="0" borderId="0" xfId="28" applyNumberFormat="1" applyFont="1" applyBorder="1">
      <alignment/>
      <protection/>
    </xf>
    <xf numFmtId="2" fontId="7" fillId="0" borderId="0" xfId="28" applyNumberFormat="1" applyFont="1" applyBorder="1" applyAlignment="1">
      <alignment horizontal="left" indent="7"/>
      <protection/>
    </xf>
    <xf numFmtId="1" fontId="8" fillId="0" borderId="0" xfId="28" applyNumberFormat="1" applyFont="1">
      <alignment/>
      <protection/>
    </xf>
    <xf numFmtId="2" fontId="0" fillId="0" borderId="0" xfId="28" applyNumberFormat="1" applyFont="1">
      <alignment/>
      <protection/>
    </xf>
    <xf numFmtId="41" fontId="8" fillId="0" borderId="0" xfId="19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2" fontId="11" fillId="0" borderId="0" xfId="26" applyNumberFormat="1" applyFont="1" applyFill="1" applyBorder="1" applyAlignment="1">
      <alignment horizontal="center"/>
      <protection/>
    </xf>
    <xf numFmtId="41" fontId="8" fillId="0" borderId="0" xfId="19" applyFont="1" applyAlignment="1">
      <alignment/>
    </xf>
    <xf numFmtId="41" fontId="7" fillId="0" borderId="0" xfId="19" applyFont="1" applyAlignment="1">
      <alignment/>
    </xf>
    <xf numFmtId="170" fontId="0" fillId="0" borderId="0" xfId="28" applyNumberFormat="1" applyFont="1">
      <alignment/>
      <protection/>
    </xf>
    <xf numFmtId="170" fontId="1" fillId="0" borderId="0" xfId="28" applyNumberFormat="1" applyFont="1">
      <alignment/>
      <protection/>
    </xf>
    <xf numFmtId="2" fontId="1" fillId="0" borderId="0" xfId="28" applyNumberFormat="1" applyFont="1">
      <alignment/>
      <protection/>
    </xf>
    <xf numFmtId="41" fontId="8" fillId="0" borderId="0" xfId="19" applyFont="1" applyAlignment="1">
      <alignment horizontal="center"/>
    </xf>
    <xf numFmtId="41" fontId="7" fillId="0" borderId="0" xfId="19" applyFont="1" applyAlignment="1">
      <alignment horizontal="center"/>
    </xf>
    <xf numFmtId="41" fontId="9" fillId="0" borderId="0" xfId="19" applyFont="1" applyAlignment="1">
      <alignment horizontal="center"/>
    </xf>
    <xf numFmtId="41" fontId="11" fillId="0" borderId="0" xfId="19" applyFont="1" applyAlignment="1">
      <alignment horizontal="center"/>
    </xf>
    <xf numFmtId="0" fontId="1" fillId="0" borderId="0" xfId="28" applyFont="1" applyBorder="1">
      <alignment/>
      <protection/>
    </xf>
    <xf numFmtId="41" fontId="9" fillId="0" borderId="0" xfId="19" applyFont="1" applyBorder="1" applyAlignment="1">
      <alignment/>
    </xf>
    <xf numFmtId="41" fontId="11" fillId="0" borderId="0" xfId="19" applyFont="1" applyBorder="1" applyAlignment="1">
      <alignment/>
    </xf>
    <xf numFmtId="170" fontId="1" fillId="0" borderId="0" xfId="28" applyNumberFormat="1" applyFont="1" applyBorder="1">
      <alignment/>
      <protection/>
    </xf>
    <xf numFmtId="41" fontId="9" fillId="0" borderId="2" xfId="19" applyFont="1" applyBorder="1" applyAlignment="1">
      <alignment/>
    </xf>
    <xf numFmtId="41" fontId="11" fillId="0" borderId="2" xfId="19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justify" vertical="justify" wrapText="1"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9" fillId="0" borderId="3" xfId="26" applyNumberFormat="1" applyFont="1" applyFill="1" applyBorder="1" applyAlignment="1">
      <alignment horizontal="center"/>
      <protection/>
    </xf>
    <xf numFmtId="0" fontId="9" fillId="0" borderId="2" xfId="26" applyFont="1" applyBorder="1">
      <alignment/>
      <protection/>
    </xf>
    <xf numFmtId="0" fontId="9" fillId="0" borderId="2" xfId="24" applyFont="1" applyBorder="1" applyAlignment="1">
      <alignment/>
      <protection/>
    </xf>
    <xf numFmtId="4" fontId="8" fillId="0" borderId="0" xfId="19" applyNumberFormat="1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vertical="justify" wrapText="1"/>
    </xf>
    <xf numFmtId="0" fontId="13" fillId="0" borderId="0" xfId="0" applyFont="1" applyAlignment="1">
      <alignment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0" fontId="1" fillId="0" borderId="0" xfId="24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14" fillId="0" borderId="2" xfId="28" applyFont="1" applyBorder="1" applyAlignment="1">
      <alignment horizontal="justify" vertical="justify" wrapText="1"/>
      <protection/>
    </xf>
    <xf numFmtId="0" fontId="0" fillId="0" borderId="0" xfId="28" applyFont="1" applyBorder="1" applyAlignment="1">
      <alignment wrapText="1"/>
      <protection/>
    </xf>
    <xf numFmtId="0" fontId="8" fillId="0" borderId="2" xfId="28" applyFont="1" applyBorder="1" applyAlignment="1">
      <alignment horizontal="center" vertical="center" wrapText="1"/>
      <protection/>
    </xf>
    <xf numFmtId="170" fontId="8" fillId="0" borderId="0" xfId="0" applyNumberFormat="1" applyFont="1" applyAlignment="1">
      <alignment/>
    </xf>
    <xf numFmtId="170" fontId="8" fillId="0" borderId="0" xfId="0" applyNumberFormat="1" applyFont="1" applyAlignment="1" quotePrefix="1">
      <alignment/>
    </xf>
    <xf numFmtId="172" fontId="8" fillId="0" borderId="0" xfId="21" applyNumberFormat="1" applyFont="1" quotePrefix="1">
      <alignment/>
      <protection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 quotePrefix="1">
      <alignment/>
    </xf>
    <xf numFmtId="172" fontId="9" fillId="0" borderId="0" xfId="21" applyNumberFormat="1" applyFont="1" quotePrefix="1">
      <alignment/>
      <protection/>
    </xf>
    <xf numFmtId="3" fontId="9" fillId="0" borderId="2" xfId="0" applyNumberFormat="1" applyFont="1" applyBorder="1" applyAlignment="1" quotePrefix="1">
      <alignment/>
    </xf>
    <xf numFmtId="170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 quotePrefix="1">
      <alignment/>
    </xf>
    <xf numFmtId="172" fontId="9" fillId="0" borderId="2" xfId="21" applyNumberFormat="1" applyFont="1" applyBorder="1" quotePrefix="1">
      <alignment/>
      <protection/>
    </xf>
    <xf numFmtId="0" fontId="0" fillId="0" borderId="0" xfId="0" applyFont="1" applyAlignment="1">
      <alignment/>
    </xf>
    <xf numFmtId="0" fontId="14" fillId="0" borderId="2" xfId="28" applyFont="1" applyBorder="1" applyAlignment="1">
      <alignment wrapText="1"/>
      <protection/>
    </xf>
    <xf numFmtId="0" fontId="0" fillId="0" borderId="3" xfId="28" applyFont="1" applyBorder="1">
      <alignment/>
      <protection/>
    </xf>
    <xf numFmtId="3" fontId="8" fillId="0" borderId="0" xfId="0" applyNumberFormat="1" applyFont="1" applyBorder="1" applyAlignment="1" quotePrefix="1">
      <alignment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 quotePrefix="1">
      <alignment/>
    </xf>
    <xf numFmtId="172" fontId="8" fillId="0" borderId="0" xfId="21" applyNumberFormat="1" applyFont="1" applyBorder="1" quotePrefix="1">
      <alignment/>
      <protection/>
    </xf>
    <xf numFmtId="172" fontId="9" fillId="0" borderId="2" xfId="26" applyNumberFormat="1" applyFont="1" applyFill="1" applyBorder="1" applyAlignment="1">
      <alignment horizontal="center"/>
      <protection/>
    </xf>
    <xf numFmtId="3" fontId="9" fillId="0" borderId="0" xfId="0" applyNumberFormat="1" applyFont="1" applyBorder="1" applyAlignment="1" quotePrefix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 quotePrefix="1">
      <alignment/>
    </xf>
    <xf numFmtId="172" fontId="9" fillId="0" borderId="0" xfId="21" applyNumberFormat="1" applyFont="1" applyBorder="1" quotePrefix="1">
      <alignment/>
      <protection/>
    </xf>
    <xf numFmtId="0" fontId="7" fillId="0" borderId="0" xfId="0" applyFont="1" applyAlignment="1">
      <alignment horizontal="justify" wrapText="1"/>
    </xf>
    <xf numFmtId="0" fontId="0" fillId="0" borderId="0" xfId="27" applyFont="1">
      <alignment/>
      <protection/>
    </xf>
    <xf numFmtId="0" fontId="0" fillId="0" borderId="2" xfId="26" applyFont="1" applyBorder="1" applyAlignment="1">
      <alignment/>
      <protection/>
    </xf>
    <xf numFmtId="4" fontId="7" fillId="0" borderId="2" xfId="26" applyNumberFormat="1" applyFont="1" applyBorder="1" applyAlignment="1">
      <alignment/>
      <protection/>
    </xf>
    <xf numFmtId="4" fontId="0" fillId="0" borderId="2" xfId="26" applyNumberFormat="1" applyFont="1" applyBorder="1" applyAlignment="1">
      <alignment/>
      <protection/>
    </xf>
    <xf numFmtId="4" fontId="7" fillId="0" borderId="0" xfId="26" applyNumberFormat="1" applyFont="1" applyBorder="1" applyAlignment="1">
      <alignment horizontal="center" vertical="center"/>
      <protection/>
    </xf>
    <xf numFmtId="4" fontId="13" fillId="0" borderId="0" xfId="26" applyNumberFormat="1" applyFont="1" applyBorder="1" applyAlignment="1">
      <alignment horizontal="center" vertical="center"/>
      <protection/>
    </xf>
    <xf numFmtId="4" fontId="8" fillId="0" borderId="0" xfId="26" applyNumberFormat="1" applyFont="1" applyBorder="1" applyAlignment="1">
      <alignment horizontal="center" vertical="center"/>
      <protection/>
    </xf>
    <xf numFmtId="49" fontId="8" fillId="0" borderId="0" xfId="26" applyNumberFormat="1" applyFont="1" applyBorder="1" applyAlignment="1">
      <alignment horizontal="center" vertical="center" wrapText="1"/>
      <protection/>
    </xf>
    <xf numFmtId="4" fontId="9" fillId="0" borderId="0" xfId="26" applyNumberFormat="1" applyFont="1" applyBorder="1" applyAlignment="1">
      <alignment horizontal="center" vertical="center"/>
      <protection/>
    </xf>
    <xf numFmtId="4" fontId="11" fillId="0" borderId="2" xfId="26" applyNumberFormat="1" applyFont="1" applyBorder="1" applyAlignment="1" quotePrefix="1">
      <alignment horizontal="right"/>
      <protection/>
    </xf>
    <xf numFmtId="4" fontId="14" fillId="0" borderId="2" xfId="26" applyNumberFormat="1" applyFont="1" applyBorder="1" applyAlignment="1" quotePrefix="1">
      <alignment horizontal="right"/>
      <protection/>
    </xf>
    <xf numFmtId="4" fontId="14" fillId="0" borderId="2" xfId="26" applyNumberFormat="1" applyFont="1" applyBorder="1" applyAlignment="1">
      <alignment horizontal="right"/>
      <protection/>
    </xf>
    <xf numFmtId="4" fontId="16" fillId="0" borderId="2" xfId="26" applyNumberFormat="1" applyFont="1" applyBorder="1" applyAlignment="1">
      <alignment horizontal="right"/>
      <protection/>
    </xf>
    <xf numFmtId="4" fontId="8" fillId="0" borderId="0" xfId="22" applyNumberFormat="1" applyFont="1" applyAlignment="1">
      <alignment horizontal="center"/>
      <protection/>
    </xf>
    <xf numFmtId="4" fontId="9" fillId="0" borderId="0" xfId="35" applyNumberFormat="1" applyFont="1" applyAlignment="1">
      <alignment horizontal="center"/>
      <protection/>
    </xf>
    <xf numFmtId="0" fontId="8" fillId="0" borderId="0" xfId="27" applyFont="1">
      <alignment/>
      <protection/>
    </xf>
    <xf numFmtId="4" fontId="9" fillId="0" borderId="0" xfId="35" applyNumberFormat="1" applyFont="1" applyBorder="1" applyAlignment="1">
      <alignment horizontal="center"/>
      <protection/>
    </xf>
    <xf numFmtId="0" fontId="8" fillId="0" borderId="0" xfId="27" applyFont="1" applyBorder="1">
      <alignment/>
      <protection/>
    </xf>
    <xf numFmtId="0" fontId="8" fillId="0" borderId="0" xfId="28" applyFont="1" applyBorder="1">
      <alignment/>
      <protection/>
    </xf>
    <xf numFmtId="2" fontId="8" fillId="0" borderId="0" xfId="28" applyNumberFormat="1" applyFont="1" applyBorder="1" applyAlignment="1">
      <alignment horizontal="left" indent="7"/>
      <protection/>
    </xf>
    <xf numFmtId="0" fontId="8" fillId="0" borderId="0" xfId="28" applyFont="1" applyBorder="1" applyAlignment="1">
      <alignment horizontal="center"/>
      <protection/>
    </xf>
    <xf numFmtId="49" fontId="8" fillId="0" borderId="0" xfId="24" applyNumberFormat="1" applyFont="1" applyFill="1" applyBorder="1" applyAlignment="1">
      <alignment horizontal="left"/>
      <protection/>
    </xf>
    <xf numFmtId="0" fontId="8" fillId="0" borderId="0" xfId="28" applyFont="1" applyBorder="1" applyAlignment="1">
      <alignment horizontal="center" vertical="center"/>
      <protection/>
    </xf>
    <xf numFmtId="4" fontId="8" fillId="0" borderId="0" xfId="22" applyNumberFormat="1" applyFont="1" applyFill="1" applyAlignment="1">
      <alignment horizontal="center"/>
      <protection/>
    </xf>
    <xf numFmtId="4" fontId="8" fillId="0" borderId="0" xfId="22" applyNumberFormat="1" applyFont="1" applyFill="1">
      <alignment/>
      <protection/>
    </xf>
    <xf numFmtId="0" fontId="8" fillId="0" borderId="0" xfId="24" applyFont="1" applyBorder="1" applyAlignment="1">
      <alignment horizontal="left"/>
      <protection/>
    </xf>
    <xf numFmtId="0" fontId="9" fillId="0" borderId="0" xfId="28" applyFont="1" applyBorder="1" applyAlignment="1">
      <alignment horizontal="center" vertical="center"/>
      <protection/>
    </xf>
    <xf numFmtId="4" fontId="8" fillId="0" borderId="0" xfId="28" applyNumberFormat="1" applyFont="1" applyFill="1" applyBorder="1" applyAlignment="1">
      <alignment horizontal="center"/>
      <protection/>
    </xf>
    <xf numFmtId="0" fontId="0" fillId="0" borderId="0" xfId="27" applyFont="1" applyBorder="1">
      <alignment/>
      <protection/>
    </xf>
    <xf numFmtId="4" fontId="8" fillId="0" borderId="0" xfId="27" applyNumberFormat="1" applyFont="1" applyFill="1">
      <alignment/>
      <protection/>
    </xf>
    <xf numFmtId="0" fontId="8" fillId="0" borderId="2" xfId="27" applyFont="1" applyBorder="1">
      <alignment/>
      <protection/>
    </xf>
    <xf numFmtId="4" fontId="8" fillId="0" borderId="2" xfId="27" applyNumberFormat="1" applyFont="1" applyFill="1" applyBorder="1">
      <alignment/>
      <protection/>
    </xf>
    <xf numFmtId="4" fontId="8" fillId="0" borderId="0" xfId="27" applyNumberFormat="1" applyFont="1" applyFill="1" applyBorder="1">
      <alignment/>
      <protection/>
    </xf>
    <xf numFmtId="4" fontId="8" fillId="0" borderId="0" xfId="27" applyNumberFormat="1" applyFont="1">
      <alignment/>
      <protection/>
    </xf>
    <xf numFmtId="4" fontId="0" fillId="0" borderId="0" xfId="27" applyNumberFormat="1" applyFont="1">
      <alignment/>
      <protection/>
    </xf>
    <xf numFmtId="0" fontId="14" fillId="0" borderId="0" xfId="26" applyFont="1" applyBorder="1" applyAlignment="1">
      <alignment horizontal="justify" vertical="justify" wrapText="1"/>
      <protection/>
    </xf>
    <xf numFmtId="4" fontId="0" fillId="0" borderId="0" xfId="26" applyNumberFormat="1" applyFont="1" applyAlignment="1">
      <alignment/>
      <protection/>
    </xf>
    <xf numFmtId="0" fontId="8" fillId="0" borderId="1" xfId="26" applyFont="1" applyBorder="1" applyAlignment="1">
      <alignment horizontal="left" vertical="center"/>
      <protection/>
    </xf>
    <xf numFmtId="0" fontId="8" fillId="0" borderId="0" xfId="26" applyFont="1" applyBorder="1" applyAlignment="1">
      <alignment horizontal="left" vertical="center"/>
      <protection/>
    </xf>
    <xf numFmtId="4" fontId="8" fillId="0" borderId="0" xfId="26" applyNumberFormat="1" applyFont="1" applyBorder="1" applyAlignment="1" quotePrefix="1">
      <alignment horizontal="center" vertical="center"/>
      <protection/>
    </xf>
    <xf numFmtId="0" fontId="8" fillId="0" borderId="2" xfId="26" applyFont="1" applyBorder="1" applyAlignment="1">
      <alignment horizontal="left" vertical="center"/>
      <protection/>
    </xf>
    <xf numFmtId="4" fontId="11" fillId="0" borderId="0" xfId="26" applyNumberFormat="1" applyFont="1" applyBorder="1" applyAlignment="1" quotePrefix="1">
      <alignment horizontal="right"/>
      <protection/>
    </xf>
    <xf numFmtId="4" fontId="14" fillId="0" borderId="0" xfId="26" applyNumberFormat="1" applyFont="1" applyBorder="1" applyAlignment="1" quotePrefix="1">
      <alignment horizontal="right"/>
      <protection/>
    </xf>
    <xf numFmtId="4" fontId="14" fillId="0" borderId="0" xfId="26" applyNumberFormat="1" applyFont="1" applyBorder="1" applyAlignment="1">
      <alignment horizontal="right"/>
      <protection/>
    </xf>
    <xf numFmtId="4" fontId="16" fillId="0" borderId="0" xfId="26" applyNumberFormat="1" applyFont="1" applyBorder="1" applyAlignment="1">
      <alignment horizontal="right"/>
      <protection/>
    </xf>
    <xf numFmtId="4" fontId="8" fillId="0" borderId="0" xfId="35" applyNumberFormat="1" applyFont="1" applyAlignment="1">
      <alignment horizontal="center"/>
      <protection/>
    </xf>
    <xf numFmtId="0" fontId="17" fillId="0" borderId="0" xfId="26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4" fontId="11" fillId="0" borderId="0" xfId="26" applyNumberFormat="1" applyFont="1" applyBorder="1" applyAlignment="1">
      <alignment horizontal="right"/>
      <protection/>
    </xf>
    <xf numFmtId="4" fontId="17" fillId="0" borderId="0" xfId="26" applyNumberFormat="1" applyFont="1" applyBorder="1" applyAlignment="1">
      <alignment horizontal="right"/>
      <protection/>
    </xf>
    <xf numFmtId="4" fontId="13" fillId="0" borderId="0" xfId="26" applyNumberFormat="1" applyFont="1" applyBorder="1" applyAlignment="1">
      <alignment horizontal="right"/>
      <protection/>
    </xf>
    <xf numFmtId="0" fontId="0" fillId="0" borderId="0" xfId="27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14" fillId="0" borderId="0" xfId="26" applyFont="1" applyBorder="1" applyAlignment="1">
      <alignment horizontal="left" vertical="justify"/>
      <protection/>
    </xf>
    <xf numFmtId="0" fontId="0" fillId="0" borderId="0" xfId="27" applyFont="1" applyBorder="1" applyAlignment="1">
      <alignment horizontal="left" vertical="justify"/>
      <protection/>
    </xf>
    <xf numFmtId="4" fontId="0" fillId="0" borderId="0" xfId="27" applyNumberFormat="1" applyFont="1" applyBorder="1" applyAlignment="1">
      <alignment horizontal="left" vertical="justify"/>
      <protection/>
    </xf>
    <xf numFmtId="0" fontId="18" fillId="0" borderId="0" xfId="21" applyFont="1">
      <alignment/>
      <protection/>
    </xf>
    <xf numFmtId="0" fontId="19" fillId="0" borderId="0" xfId="21" applyFont="1">
      <alignment/>
      <protection/>
    </xf>
    <xf numFmtId="4" fontId="9" fillId="0" borderId="0" xfId="0" applyNumberFormat="1" applyFont="1" applyAlignment="1">
      <alignment horizontal="center"/>
    </xf>
    <xf numFmtId="0" fontId="19" fillId="0" borderId="0" xfId="21" applyFont="1" applyBorder="1">
      <alignment/>
      <protection/>
    </xf>
    <xf numFmtId="4" fontId="9" fillId="0" borderId="0" xfId="0" applyNumberFormat="1" applyFont="1" applyBorder="1" applyAlignment="1">
      <alignment horizontal="center"/>
    </xf>
    <xf numFmtId="0" fontId="0" fillId="0" borderId="2" xfId="27" applyFont="1" applyBorder="1">
      <alignment/>
      <protection/>
    </xf>
    <xf numFmtId="4" fontId="0" fillId="0" borderId="2" xfId="27" applyNumberFormat="1" applyFont="1" applyBorder="1">
      <alignment/>
      <protection/>
    </xf>
    <xf numFmtId="4" fontId="0" fillId="0" borderId="0" xfId="27" applyNumberFormat="1" applyFont="1" applyBorder="1">
      <alignment/>
      <protection/>
    </xf>
    <xf numFmtId="0" fontId="1" fillId="0" borderId="0" xfId="33" applyFont="1">
      <alignment/>
      <protection/>
    </xf>
    <xf numFmtId="0" fontId="0" fillId="0" borderId="0" xfId="33" applyFont="1">
      <alignment/>
      <protection/>
    </xf>
    <xf numFmtId="0" fontId="13" fillId="0" borderId="0" xfId="26" applyFont="1" applyBorder="1" applyAlignment="1">
      <alignment horizontal="center" vertical="center"/>
      <protection/>
    </xf>
    <xf numFmtId="0" fontId="8" fillId="0" borderId="0" xfId="26" applyFont="1" applyBorder="1" applyAlignment="1" quotePrefix="1">
      <alignment horizontal="right" vertical="center"/>
      <protection/>
    </xf>
    <xf numFmtId="0" fontId="8" fillId="0" borderId="0" xfId="26" applyFont="1" applyBorder="1" applyAlignment="1">
      <alignment horizontal="right" vertical="center"/>
      <protection/>
    </xf>
    <xf numFmtId="0" fontId="14" fillId="0" borderId="2" xfId="26" applyFont="1" applyBorder="1" applyAlignment="1" quotePrefix="1">
      <alignment horizontal="right"/>
      <protection/>
    </xf>
    <xf numFmtId="0" fontId="14" fillId="0" borderId="2" xfId="26" applyFont="1" applyBorder="1" applyAlignment="1">
      <alignment horizontal="right"/>
      <protection/>
    </xf>
    <xf numFmtId="0" fontId="16" fillId="0" borderId="2" xfId="26" applyFont="1" applyBorder="1" applyAlignment="1">
      <alignment horizontal="right"/>
      <protection/>
    </xf>
    <xf numFmtId="0" fontId="14" fillId="0" borderId="0" xfId="26" applyFont="1" applyBorder="1" applyAlignment="1" quotePrefix="1">
      <alignment horizontal="right"/>
      <protection/>
    </xf>
    <xf numFmtId="0" fontId="14" fillId="0" borderId="0" xfId="26" applyFont="1" applyBorder="1" applyAlignment="1">
      <alignment horizontal="right"/>
      <protection/>
    </xf>
    <xf numFmtId="0" fontId="16" fillId="0" borderId="0" xfId="26" applyFont="1" applyBorder="1" applyAlignment="1">
      <alignment horizontal="right"/>
      <protection/>
    </xf>
    <xf numFmtId="4" fontId="8" fillId="0" borderId="0" xfId="35" applyNumberFormat="1" applyFont="1" applyAlignment="1">
      <alignment horizontal="right"/>
      <protection/>
    </xf>
    <xf numFmtId="4" fontId="9" fillId="0" borderId="0" xfId="35" applyNumberFormat="1" applyFont="1" applyAlignment="1">
      <alignment horizontal="right"/>
      <protection/>
    </xf>
    <xf numFmtId="4" fontId="9" fillId="0" borderId="0" xfId="35" applyNumberFormat="1" applyFont="1" applyBorder="1" applyAlignment="1">
      <alignment horizontal="right"/>
      <protection/>
    </xf>
    <xf numFmtId="201" fontId="18" fillId="0" borderId="0" xfId="19" applyNumberFormat="1" applyFont="1" applyAlignment="1">
      <alignment/>
    </xf>
    <xf numFmtId="201" fontId="18" fillId="0" borderId="0" xfId="19" applyNumberFormat="1" applyFont="1" applyAlignment="1">
      <alignment horizontal="center"/>
    </xf>
    <xf numFmtId="201" fontId="19" fillId="0" borderId="0" xfId="19" applyNumberFormat="1" applyFont="1" applyAlignment="1">
      <alignment horizontal="center"/>
    </xf>
    <xf numFmtId="0" fontId="0" fillId="0" borderId="2" xfId="33" applyFont="1" applyBorder="1">
      <alignment/>
      <protection/>
    </xf>
    <xf numFmtId="0" fontId="0" fillId="0" borderId="2" xfId="33" applyFont="1" applyBorder="1" applyAlignment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0" fontId="1" fillId="0" borderId="0" xfId="32" applyFont="1">
      <alignment/>
      <protection/>
    </xf>
    <xf numFmtId="0" fontId="0" fillId="0" borderId="0" xfId="32" applyFont="1">
      <alignment/>
      <protection/>
    </xf>
    <xf numFmtId="0" fontId="0" fillId="0" borderId="2" xfId="32" applyFont="1" applyBorder="1" applyAlignment="1">
      <alignment wrapText="1"/>
      <protection/>
    </xf>
    <xf numFmtId="0" fontId="8" fillId="0" borderId="0" xfId="26" applyFont="1" applyBorder="1" applyAlignment="1" quotePrefix="1">
      <alignment horizontal="center" vertical="center"/>
      <protection/>
    </xf>
    <xf numFmtId="0" fontId="8" fillId="0" borderId="0" xfId="26" applyFont="1" applyBorder="1" applyAlignment="1">
      <alignment horizontal="center" vertical="center"/>
      <protection/>
    </xf>
    <xf numFmtId="3" fontId="8" fillId="0" borderId="0" xfId="35" applyNumberFormat="1" applyFont="1" applyAlignment="1">
      <alignment horizontal="center"/>
      <protection/>
    </xf>
    <xf numFmtId="3" fontId="9" fillId="0" borderId="0" xfId="35" applyNumberFormat="1" applyFont="1" applyAlignment="1">
      <alignment horizontal="center"/>
      <protection/>
    </xf>
    <xf numFmtId="3" fontId="8" fillId="0" borderId="0" xfId="0" applyNumberFormat="1" applyFont="1" applyAlignment="1" quotePrefix="1">
      <alignment horizontal="center"/>
    </xf>
    <xf numFmtId="3" fontId="9" fillId="0" borderId="0" xfId="0" applyNumberFormat="1" applyFont="1" applyAlignment="1" quotePrefix="1">
      <alignment horizontal="center"/>
    </xf>
    <xf numFmtId="0" fontId="0" fillId="0" borderId="2" xfId="32" applyFont="1" applyBorder="1">
      <alignment/>
      <protection/>
    </xf>
    <xf numFmtId="0" fontId="0" fillId="0" borderId="2" xfId="32" applyFont="1" applyBorder="1" applyAlignment="1">
      <alignment/>
      <protection/>
    </xf>
    <xf numFmtId="0" fontId="0" fillId="0" borderId="0" xfId="32" applyFont="1" applyBorder="1">
      <alignment/>
      <protection/>
    </xf>
    <xf numFmtId="0" fontId="7" fillId="0" borderId="0" xfId="32" applyFont="1">
      <alignment/>
      <protection/>
    </xf>
    <xf numFmtId="0" fontId="1" fillId="0" borderId="0" xfId="26" applyFont="1" applyFill="1" applyBorder="1">
      <alignment/>
      <protection/>
    </xf>
    <xf numFmtId="0" fontId="0" fillId="0" borderId="0" xfId="31" applyFont="1" applyFill="1">
      <alignment/>
      <protection/>
    </xf>
    <xf numFmtId="0" fontId="13" fillId="0" borderId="0" xfId="26" applyFont="1" applyFill="1" applyBorder="1">
      <alignment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justify" vertical="justify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center" vertical="justify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9" fillId="0" borderId="2" xfId="26" applyFont="1" applyFill="1" applyBorder="1" applyAlignment="1">
      <alignment horizontal="center" vertical="justify"/>
      <protection/>
    </xf>
    <xf numFmtId="0" fontId="13" fillId="0" borderId="0" xfId="26" applyFont="1" applyFill="1">
      <alignment/>
      <protection/>
    </xf>
    <xf numFmtId="0" fontId="1" fillId="0" borderId="0" xfId="26" applyFont="1" applyFill="1" applyBorder="1" applyAlignment="1">
      <alignment horizontal="justify" vertical="justify"/>
      <protection/>
    </xf>
    <xf numFmtId="0" fontId="0" fillId="0" borderId="0" xfId="26" applyFont="1" applyFill="1" applyBorder="1" applyAlignment="1">
      <alignment horizontal="center" vertical="justify" shrinkToFit="1"/>
      <protection/>
    </xf>
    <xf numFmtId="172" fontId="8" fillId="0" borderId="0" xfId="26" applyNumberFormat="1" applyFont="1" applyFill="1" applyBorder="1" applyAlignment="1">
      <alignment horizontal="left"/>
      <protection/>
    </xf>
    <xf numFmtId="172" fontId="8" fillId="0" borderId="0" xfId="26" applyNumberFormat="1" applyFont="1" applyFill="1">
      <alignment/>
      <protection/>
    </xf>
    <xf numFmtId="0" fontId="0" fillId="0" borderId="0" xfId="31" applyFont="1">
      <alignment/>
      <protection/>
    </xf>
    <xf numFmtId="0" fontId="1" fillId="0" borderId="0" xfId="31" applyFont="1">
      <alignment/>
      <protection/>
    </xf>
    <xf numFmtId="3" fontId="9" fillId="0" borderId="2" xfId="26" applyNumberFormat="1" applyFont="1" applyBorder="1" applyAlignment="1">
      <alignment horizontal="right"/>
      <protection/>
    </xf>
    <xf numFmtId="3" fontId="1" fillId="0" borderId="0" xfId="26" applyNumberFormat="1" applyFont="1" applyFill="1">
      <alignment/>
      <protection/>
    </xf>
    <xf numFmtId="3" fontId="8" fillId="0" borderId="0" xfId="26" applyNumberFormat="1" applyFont="1" applyFill="1">
      <alignment/>
      <protection/>
    </xf>
    <xf numFmtId="3" fontId="9" fillId="0" borderId="0" xfId="26" applyNumberFormat="1" applyFont="1" applyFill="1" applyBorder="1" applyAlignment="1">
      <alignment horizontal="center" vertical="justify" wrapText="1"/>
      <protection/>
    </xf>
    <xf numFmtId="3" fontId="8" fillId="0" borderId="0" xfId="26" applyNumberFormat="1" applyFont="1" applyFill="1" applyBorder="1" applyAlignment="1">
      <alignment horizontal="left"/>
      <protection/>
    </xf>
    <xf numFmtId="3" fontId="8" fillId="0" borderId="2" xfId="26" applyNumberFormat="1" applyFont="1" applyFill="1" applyBorder="1" applyAlignment="1">
      <alignment horizontal="left"/>
      <protection/>
    </xf>
    <xf numFmtId="3" fontId="8" fillId="0" borderId="2" xfId="26" applyNumberFormat="1" applyFont="1" applyFill="1" applyBorder="1">
      <alignment/>
      <protection/>
    </xf>
    <xf numFmtId="3" fontId="8" fillId="0" borderId="2" xfId="0" applyNumberFormat="1" applyFont="1" applyFill="1" applyBorder="1" applyAlignment="1">
      <alignment/>
    </xf>
    <xf numFmtId="3" fontId="8" fillId="0" borderId="2" xfId="26" applyNumberFormat="1" applyFont="1" applyFill="1" applyBorder="1" applyAlignment="1">
      <alignment horizontal="center"/>
      <protection/>
    </xf>
    <xf numFmtId="3" fontId="0" fillId="0" borderId="2" xfId="0" applyNumberFormat="1" applyFont="1" applyBorder="1" applyAlignment="1" quotePrefix="1">
      <alignment/>
    </xf>
    <xf numFmtId="3" fontId="8" fillId="0" borderId="2" xfId="0" applyNumberFormat="1" applyFont="1" applyFill="1" applyBorder="1" applyAlignment="1" quotePrefix="1">
      <alignment/>
    </xf>
    <xf numFmtId="3" fontId="0" fillId="0" borderId="0" xfId="0" applyNumberFormat="1" applyFont="1" applyAlignment="1" quotePrefix="1">
      <alignment/>
    </xf>
    <xf numFmtId="0" fontId="1" fillId="0" borderId="0" xfId="31" applyFont="1" applyFill="1">
      <alignment/>
      <protection/>
    </xf>
    <xf numFmtId="0" fontId="0" fillId="0" borderId="0" xfId="30" applyFont="1" applyFill="1">
      <alignment/>
      <protection/>
    </xf>
    <xf numFmtId="0" fontId="8" fillId="0" borderId="0" xfId="26" applyFont="1" applyFill="1" applyBorder="1" applyAlignment="1">
      <alignment horizontal="justify" vertical="justify"/>
      <protection/>
    </xf>
    <xf numFmtId="0" fontId="8" fillId="0" borderId="0" xfId="26" applyFont="1" applyFill="1" applyBorder="1" applyAlignment="1">
      <alignment horizontal="center" vertical="justify" shrinkToFit="1"/>
      <protection/>
    </xf>
    <xf numFmtId="0" fontId="9" fillId="0" borderId="0" xfId="26" applyFont="1" applyFill="1" applyBorder="1" applyAlignment="1">
      <alignment horizontal="justify" vertical="justify"/>
      <protection/>
    </xf>
    <xf numFmtId="0" fontId="9" fillId="0" borderId="2" xfId="26" applyFont="1" applyFill="1" applyBorder="1" applyAlignment="1">
      <alignment horizontal="justify" vertical="justify"/>
      <protection/>
    </xf>
    <xf numFmtId="0" fontId="0" fillId="0" borderId="0" xfId="30" applyFont="1">
      <alignment/>
      <protection/>
    </xf>
    <xf numFmtId="3" fontId="8" fillId="0" borderId="0" xfId="30" applyNumberFormat="1" applyFont="1" applyAlignment="1">
      <alignment/>
      <protection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30" applyNumberFormat="1" applyFont="1" applyAlignment="1">
      <alignment/>
      <protection/>
    </xf>
    <xf numFmtId="0" fontId="1" fillId="0" borderId="0" xfId="30" applyFont="1">
      <alignment/>
      <protection/>
    </xf>
    <xf numFmtId="0" fontId="8" fillId="0" borderId="0" xfId="30" applyFont="1">
      <alignment/>
      <protection/>
    </xf>
    <xf numFmtId="3" fontId="0" fillId="0" borderId="0" xfId="26" applyNumberFormat="1" applyFont="1" applyFill="1">
      <alignment/>
      <protection/>
    </xf>
    <xf numFmtId="3" fontId="8" fillId="0" borderId="0" xfId="0" applyNumberFormat="1" applyFont="1" applyAlignment="1" quotePrefix="1">
      <alignment/>
    </xf>
    <xf numFmtId="3" fontId="9" fillId="0" borderId="0" xfId="0" applyNumberFormat="1" applyFont="1" applyAlignment="1" quotePrefix="1">
      <alignment/>
    </xf>
    <xf numFmtId="0" fontId="9" fillId="0" borderId="0" xfId="30" applyFont="1">
      <alignment/>
      <protection/>
    </xf>
    <xf numFmtId="3" fontId="8" fillId="0" borderId="0" xfId="0" applyNumberFormat="1" applyFont="1" applyBorder="1" applyAlignment="1">
      <alignment horizontal="right"/>
    </xf>
    <xf numFmtId="0" fontId="8" fillId="0" borderId="0" xfId="30" applyFont="1" applyAlignment="1">
      <alignment/>
      <protection/>
    </xf>
    <xf numFmtId="3" fontId="8" fillId="0" borderId="0" xfId="19" applyNumberFormat="1" applyFont="1" applyAlignment="1">
      <alignment horizontal="right"/>
    </xf>
    <xf numFmtId="0" fontId="9" fillId="0" borderId="0" xfId="30" applyFont="1" applyAlignment="1">
      <alignment/>
      <protection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2" xfId="0" applyNumberFormat="1" applyFont="1" applyBorder="1" applyAlignment="1" quotePrefix="1">
      <alignment/>
    </xf>
    <xf numFmtId="0" fontId="8" fillId="0" borderId="2" xfId="30" applyFont="1" applyFill="1" applyBorder="1">
      <alignment/>
      <protection/>
    </xf>
    <xf numFmtId="3" fontId="8" fillId="0" borderId="0" xfId="26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3" fontId="8" fillId="0" borderId="0" xfId="26" applyNumberFormat="1" applyFont="1" applyFill="1" applyBorder="1" applyAlignment="1">
      <alignment horizontal="center"/>
      <protection/>
    </xf>
    <xf numFmtId="3" fontId="8" fillId="0" borderId="0" xfId="0" applyNumberFormat="1" applyFont="1" applyFill="1" applyBorder="1" applyAlignment="1" quotePrefix="1">
      <alignment/>
    </xf>
    <xf numFmtId="3" fontId="0" fillId="0" borderId="0" xfId="30" applyNumberFormat="1" applyFont="1" applyFill="1">
      <alignment/>
      <protection/>
    </xf>
    <xf numFmtId="3" fontId="8" fillId="0" borderId="0" xfId="30" applyNumberFormat="1" applyFont="1" applyFill="1">
      <alignment/>
      <protection/>
    </xf>
    <xf numFmtId="0" fontId="8" fillId="0" borderId="0" xfId="30" applyFont="1" applyFill="1">
      <alignment/>
      <protection/>
    </xf>
    <xf numFmtId="0" fontId="1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0" fillId="0" borderId="0" xfId="29" applyFont="1" applyFill="1">
      <alignment/>
      <protection/>
    </xf>
    <xf numFmtId="3" fontId="8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 quotePrefix="1">
      <alignment/>
    </xf>
    <xf numFmtId="172" fontId="8" fillId="0" borderId="0" xfId="26" applyNumberFormat="1" applyFont="1" applyFill="1" applyAlignment="1">
      <alignment horizontal="center"/>
      <protection/>
    </xf>
    <xf numFmtId="172" fontId="15" fillId="0" borderId="0" xfId="26" applyNumberFormat="1" applyFont="1" applyFill="1" applyBorder="1">
      <alignment/>
      <protection/>
    </xf>
    <xf numFmtId="172" fontId="8" fillId="0" borderId="0" xfId="26" applyNumberFormat="1" applyFont="1" applyFill="1" applyBorder="1" applyAlignment="1">
      <alignment/>
      <protection/>
    </xf>
    <xf numFmtId="172" fontId="9" fillId="0" borderId="0" xfId="26" applyNumberFormat="1" applyFont="1" applyFill="1" applyBorder="1">
      <alignment/>
      <protection/>
    </xf>
    <xf numFmtId="172" fontId="9" fillId="0" borderId="0" xfId="26" applyNumberFormat="1" applyFont="1" applyFill="1">
      <alignment/>
      <protection/>
    </xf>
    <xf numFmtId="172" fontId="9" fillId="0" borderId="0" xfId="26" applyNumberFormat="1" applyFont="1" applyFill="1" applyAlignment="1">
      <alignment horizontal="center"/>
      <protection/>
    </xf>
    <xf numFmtId="0" fontId="1" fillId="0" borderId="0" xfId="29" applyFont="1" applyFill="1">
      <alignment/>
      <protection/>
    </xf>
    <xf numFmtId="172" fontId="9" fillId="0" borderId="2" xfId="26" applyNumberFormat="1" applyFont="1" applyFill="1" applyBorder="1">
      <alignment/>
      <protection/>
    </xf>
    <xf numFmtId="3" fontId="9" fillId="0" borderId="2" xfId="0" applyNumberFormat="1" applyFont="1" applyFill="1" applyBorder="1" applyAlignment="1" quotePrefix="1">
      <alignment/>
    </xf>
    <xf numFmtId="172" fontId="1" fillId="0" borderId="0" xfId="26" applyNumberFormat="1" applyFont="1" applyFill="1">
      <alignment/>
      <protection/>
    </xf>
    <xf numFmtId="172" fontId="0" fillId="0" borderId="0" xfId="26" applyNumberFormat="1" applyFont="1" applyFill="1">
      <alignment/>
      <protection/>
    </xf>
    <xf numFmtId="172" fontId="9" fillId="0" borderId="0" xfId="26" applyNumberFormat="1" applyFont="1" applyFill="1" applyBorder="1" applyAlignment="1">
      <alignment horizontal="center" vertical="justify" wrapText="1"/>
      <protection/>
    </xf>
    <xf numFmtId="0" fontId="0" fillId="0" borderId="2" xfId="29" applyFont="1" applyFill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72" fontId="8" fillId="0" borderId="0" xfId="26" applyNumberFormat="1" applyFont="1" applyFill="1" applyBorder="1">
      <alignment/>
      <protection/>
    </xf>
    <xf numFmtId="172" fontId="9" fillId="0" borderId="0" xfId="26" applyNumberFormat="1" applyFont="1" applyFill="1" applyBorder="1" applyAlignment="1">
      <alignment horizontal="justify" vertical="center"/>
      <protection/>
    </xf>
    <xf numFmtId="172" fontId="15" fillId="0" borderId="0" xfId="26" applyNumberFormat="1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 vertical="justify"/>
      <protection/>
    </xf>
    <xf numFmtId="3" fontId="9" fillId="0" borderId="0" xfId="0" applyNumberFormat="1" applyFont="1" applyFill="1" applyAlignment="1">
      <alignment/>
    </xf>
    <xf numFmtId="172" fontId="8" fillId="0" borderId="0" xfId="26" applyNumberFormat="1" applyFont="1" applyFill="1" applyBorder="1" applyAlignment="1">
      <alignment horizontal="center"/>
      <protection/>
    </xf>
    <xf numFmtId="3" fontId="9" fillId="0" borderId="0" xfId="35" applyNumberFormat="1" applyFont="1" applyAlignment="1">
      <alignment horizontal="right"/>
      <protection/>
    </xf>
    <xf numFmtId="0" fontId="9" fillId="0" borderId="0" xfId="26" applyFont="1" applyFill="1" applyBorder="1" applyAlignment="1">
      <alignment horizontal="center"/>
      <protection/>
    </xf>
    <xf numFmtId="3" fontId="9" fillId="0" borderId="2" xfId="0" applyNumberFormat="1" applyFont="1" applyFill="1" applyBorder="1" applyAlignment="1">
      <alignment/>
    </xf>
    <xf numFmtId="3" fontId="9" fillId="0" borderId="2" xfId="35" applyNumberFormat="1" applyFont="1" applyBorder="1" applyAlignment="1">
      <alignment horizontal="right"/>
      <protection/>
    </xf>
    <xf numFmtId="0" fontId="9" fillId="0" borderId="2" xfId="26" applyFont="1" applyFill="1" applyBorder="1" applyAlignment="1">
      <alignment horizontal="center"/>
      <protection/>
    </xf>
    <xf numFmtId="3" fontId="9" fillId="0" borderId="2" xfId="29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quotePrefix="1">
      <alignment/>
    </xf>
    <xf numFmtId="0" fontId="0" fillId="0" borderId="0" xfId="29" applyFont="1" applyFill="1" applyBorder="1">
      <alignment/>
      <protection/>
    </xf>
    <xf numFmtId="0" fontId="8" fillId="0" borderId="0" xfId="29" applyFont="1" applyFill="1" applyBorder="1">
      <alignment/>
      <protection/>
    </xf>
    <xf numFmtId="1" fontId="7" fillId="0" borderId="0" xfId="22" applyNumberFormat="1" applyFont="1">
      <alignment/>
      <protection/>
    </xf>
    <xf numFmtId="0" fontId="1" fillId="0" borderId="0" xfId="28" applyFont="1" applyBorder="1" applyAlignment="1">
      <alignment horizontal="center" vertical="center"/>
      <protection/>
    </xf>
    <xf numFmtId="0" fontId="7" fillId="0" borderId="0" xfId="29" applyFont="1">
      <alignment/>
      <protection/>
    </xf>
    <xf numFmtId="172" fontId="20" fillId="0" borderId="0" xfId="26" applyNumberFormat="1" applyFont="1" applyFill="1" applyBorder="1">
      <alignment/>
      <protection/>
    </xf>
    <xf numFmtId="172" fontId="21" fillId="0" borderId="0" xfId="26" applyNumberFormat="1" applyFont="1" applyFill="1" applyBorder="1" applyAlignment="1">
      <alignment horizontal="right"/>
      <protection/>
    </xf>
    <xf numFmtId="0" fontId="11" fillId="0" borderId="0" xfId="29" applyFont="1" applyFill="1" applyBorder="1">
      <alignment/>
      <protection/>
    </xf>
    <xf numFmtId="0" fontId="0" fillId="0" borderId="0" xfId="29" applyFill="1" applyBorder="1">
      <alignment/>
      <protection/>
    </xf>
    <xf numFmtId="0" fontId="11" fillId="0" borderId="0" xfId="29" applyFont="1" applyFill="1">
      <alignment/>
      <protection/>
    </xf>
    <xf numFmtId="0" fontId="0" fillId="0" borderId="0" xfId="34" applyFont="1" applyFill="1">
      <alignment/>
      <protection/>
    </xf>
    <xf numFmtId="3" fontId="0" fillId="0" borderId="0" xfId="34" applyNumberFormat="1" applyFont="1">
      <alignment/>
      <protection/>
    </xf>
    <xf numFmtId="0" fontId="0" fillId="0" borderId="0" xfId="34" applyFont="1">
      <alignment/>
      <protection/>
    </xf>
    <xf numFmtId="3" fontId="11" fillId="0" borderId="0" xfId="34" applyNumberFormat="1" applyFont="1" applyAlignment="1">
      <alignment horizontal="right"/>
      <protection/>
    </xf>
    <xf numFmtId="3" fontId="7" fillId="0" borderId="0" xfId="34" applyNumberFormat="1" applyFont="1">
      <alignment/>
      <protection/>
    </xf>
    <xf numFmtId="3" fontId="7" fillId="0" borderId="0" xfId="34" applyNumberFormat="1" applyFont="1" applyAlignment="1">
      <alignment/>
      <protection/>
    </xf>
    <xf numFmtId="3" fontId="11" fillId="0" borderId="0" xfId="34" applyNumberFormat="1" applyFont="1">
      <alignment/>
      <protection/>
    </xf>
    <xf numFmtId="3" fontId="11" fillId="0" borderId="0" xfId="34" applyNumberFormat="1" applyFont="1" applyAlignment="1">
      <alignment/>
      <protection/>
    </xf>
    <xf numFmtId="0" fontId="1" fillId="0" borderId="0" xfId="34" applyFont="1">
      <alignment/>
      <protection/>
    </xf>
    <xf numFmtId="3" fontId="0" fillId="0" borderId="0" xfId="34" applyNumberFormat="1" applyFont="1" applyFill="1">
      <alignment/>
      <protection/>
    </xf>
    <xf numFmtId="49" fontId="8" fillId="0" borderId="2" xfId="26" applyNumberFormat="1" applyFont="1" applyBorder="1" applyAlignment="1">
      <alignment horizontal="center" vertical="center" wrapText="1"/>
      <protection/>
    </xf>
    <xf numFmtId="172" fontId="9" fillId="0" borderId="1" xfId="26" applyNumberFormat="1" applyFont="1" applyFill="1" applyBorder="1" applyAlignment="1">
      <alignment horizontal="center" vertical="center" wrapText="1"/>
      <protection/>
    </xf>
    <xf numFmtId="172" fontId="9" fillId="0" borderId="2" xfId="26" applyNumberFormat="1" applyFont="1" applyFill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left" vertical="justify" wrapText="1"/>
      <protection/>
    </xf>
    <xf numFmtId="0" fontId="9" fillId="0" borderId="0" xfId="28" applyFont="1" applyBorder="1" applyAlignment="1">
      <alignment horizontal="center"/>
      <protection/>
    </xf>
    <xf numFmtId="0" fontId="0" fillId="0" borderId="0" xfId="26" applyFont="1" applyBorder="1" applyAlignment="1">
      <alignment horizontal="left" vertical="center"/>
      <protection/>
    </xf>
    <xf numFmtId="4" fontId="8" fillId="0" borderId="1" xfId="26" applyNumberFormat="1" applyFont="1" applyBorder="1" applyAlignment="1">
      <alignment horizontal="center" vertical="center"/>
      <protection/>
    </xf>
    <xf numFmtId="4" fontId="8" fillId="0" borderId="2" xfId="26" applyNumberFormat="1" applyFont="1" applyBorder="1" applyAlignment="1">
      <alignment horizontal="center" vertical="center"/>
      <protection/>
    </xf>
    <xf numFmtId="4" fontId="9" fillId="0" borderId="1" xfId="26" applyNumberFormat="1" applyFont="1" applyBorder="1" applyAlignment="1">
      <alignment horizontal="center" vertical="center"/>
      <protection/>
    </xf>
    <xf numFmtId="4" fontId="9" fillId="0" borderId="2" xfId="26" applyNumberFormat="1" applyFont="1" applyBorder="1" applyAlignment="1">
      <alignment horizontal="center" vertical="center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horizontal="center" vertical="center" wrapText="1"/>
      <protection/>
    </xf>
    <xf numFmtId="0" fontId="8" fillId="0" borderId="0" xfId="28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center" vertical="center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top" wrapText="1"/>
      <protection/>
    </xf>
    <xf numFmtId="0" fontId="8" fillId="0" borderId="2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justify" vertical="justify" wrapText="1"/>
      <protection/>
    </xf>
    <xf numFmtId="0" fontId="0" fillId="0" borderId="0" xfId="28" applyFont="1" applyBorder="1" applyAlignment="1">
      <alignment horizontal="justify" vertical="justify" wrapText="1"/>
      <protection/>
    </xf>
    <xf numFmtId="0" fontId="0" fillId="0" borderId="0" xfId="0" applyFont="1" applyAlignment="1">
      <alignment wrapText="1"/>
    </xf>
    <xf numFmtId="0" fontId="0" fillId="0" borderId="2" xfId="28" applyFont="1" applyBorder="1" applyAlignment="1">
      <alignment horizontal="justify" vertical="justify" wrapText="1"/>
      <protection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justify" vertical="justify" wrapText="1"/>
    </xf>
    <xf numFmtId="0" fontId="8" fillId="0" borderId="0" xfId="20" applyFont="1" applyBorder="1" applyAlignment="1">
      <alignment horizontal="center"/>
      <protection/>
    </xf>
    <xf numFmtId="0" fontId="8" fillId="0" borderId="1" xfId="20" applyFont="1" applyBorder="1" applyAlignment="1">
      <alignment horizontal="center" vertical="top" wrapText="1"/>
      <protection/>
    </xf>
    <xf numFmtId="0" fontId="8" fillId="0" borderId="0" xfId="20" applyFont="1" applyBorder="1" applyAlignment="1">
      <alignment horizontal="center" vertical="top" wrapText="1"/>
      <protection/>
    </xf>
    <xf numFmtId="0" fontId="8" fillId="0" borderId="2" xfId="0" applyFont="1" applyBorder="1" applyAlignment="1">
      <alignment horizontal="center" vertical="top" wrapText="1"/>
    </xf>
    <xf numFmtId="0" fontId="0" fillId="0" borderId="0" xfId="28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1" fillId="0" borderId="0" xfId="28" applyFont="1" applyBorder="1" applyAlignment="1">
      <alignment horizontal="justify" vertical="justify" wrapText="1"/>
      <protection/>
    </xf>
    <xf numFmtId="0" fontId="0" fillId="0" borderId="0" xfId="28" applyFont="1" applyAlignment="1">
      <alignment wrapText="1"/>
      <protection/>
    </xf>
    <xf numFmtId="0" fontId="1" fillId="0" borderId="2" xfId="28" applyFont="1" applyBorder="1" applyAlignment="1">
      <alignment horizontal="justify" vertical="justify" wrapText="1"/>
      <protection/>
    </xf>
    <xf numFmtId="0" fontId="0" fillId="0" borderId="2" xfId="28" applyFont="1" applyBorder="1" applyAlignment="1">
      <alignment wrapText="1"/>
      <protection/>
    </xf>
    <xf numFmtId="1" fontId="8" fillId="0" borderId="1" xfId="28" applyNumberFormat="1" applyFont="1" applyBorder="1" applyAlignment="1">
      <alignment horizontal="center" wrapText="1"/>
      <protection/>
    </xf>
    <xf numFmtId="1" fontId="8" fillId="0" borderId="0" xfId="28" applyNumberFormat="1" applyFont="1" applyBorder="1" applyAlignment="1">
      <alignment horizontal="center" wrapText="1"/>
      <protection/>
    </xf>
    <xf numFmtId="1" fontId="8" fillId="0" borderId="2" xfId="28" applyNumberFormat="1" applyFont="1" applyBorder="1" applyAlignment="1">
      <alignment horizontal="center" wrapText="1"/>
      <protection/>
    </xf>
    <xf numFmtId="1" fontId="8" fillId="0" borderId="1" xfId="28" applyNumberFormat="1" applyFont="1" applyBorder="1" applyAlignment="1">
      <alignment horizontal="center" vertical="center" wrapText="1"/>
      <protection/>
    </xf>
    <xf numFmtId="1" fontId="8" fillId="0" borderId="0" xfId="28" applyNumberFormat="1" applyFont="1" applyBorder="1" applyAlignment="1">
      <alignment horizontal="center" vertical="center" wrapText="1"/>
      <protection/>
    </xf>
    <xf numFmtId="1" fontId="8" fillId="0" borderId="2" xfId="28" applyNumberFormat="1" applyFont="1" applyBorder="1" applyAlignment="1">
      <alignment horizontal="center" vertical="center" wrapText="1"/>
      <protection/>
    </xf>
    <xf numFmtId="172" fontId="8" fillId="0" borderId="1" xfId="28" applyNumberFormat="1" applyFont="1" applyBorder="1" applyAlignment="1">
      <alignment horizontal="center" vertical="center" wrapText="1"/>
      <protection/>
    </xf>
    <xf numFmtId="172" fontId="8" fillId="0" borderId="0" xfId="28" applyNumberFormat="1" applyFont="1" applyBorder="1" applyAlignment="1">
      <alignment horizontal="center" vertical="center" wrapText="1"/>
      <protection/>
    </xf>
    <xf numFmtId="172" fontId="8" fillId="0" borderId="2" xfId="2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72" fontId="9" fillId="0" borderId="0" xfId="26" applyNumberFormat="1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1" fillId="0" borderId="0" xfId="26" applyFont="1" applyFill="1" applyBorder="1" applyAlignment="1">
      <alignment vertical="top" wrapText="1"/>
      <protection/>
    </xf>
    <xf numFmtId="0" fontId="1" fillId="0" borderId="2" xfId="26" applyFont="1" applyFill="1" applyBorder="1" applyAlignment="1">
      <alignment vertical="top" wrapText="1"/>
      <protection/>
    </xf>
    <xf numFmtId="172" fontId="1" fillId="0" borderId="1" xfId="26" applyNumberFormat="1" applyFont="1" applyFill="1" applyBorder="1" applyAlignment="1">
      <alignment horizontal="justify" vertical="top" wrapText="1"/>
      <protection/>
    </xf>
    <xf numFmtId="0" fontId="0" fillId="0" borderId="1" xfId="0" applyFont="1" applyBorder="1" applyAlignment="1">
      <alignment horizontal="justify" vertical="top" wrapText="1"/>
    </xf>
    <xf numFmtId="172" fontId="1" fillId="0" borderId="2" xfId="26" applyNumberFormat="1" applyFont="1" applyFill="1" applyBorder="1" applyAlignment="1">
      <alignment horizontal="justify" vertical="top" wrapText="1"/>
      <protection/>
    </xf>
    <xf numFmtId="0" fontId="0" fillId="0" borderId="2" xfId="0" applyFont="1" applyBorder="1" applyAlignment="1">
      <alignment horizontal="justify" vertical="top" wrapText="1"/>
    </xf>
    <xf numFmtId="172" fontId="8" fillId="0" borderId="1" xfId="26" applyNumberFormat="1" applyFont="1" applyFill="1" applyBorder="1" applyAlignment="1">
      <alignment horizontal="center" vertical="top" wrapText="1"/>
      <protection/>
    </xf>
    <xf numFmtId="172" fontId="8" fillId="0" borderId="2" xfId="26" applyNumberFormat="1" applyFont="1" applyFill="1" applyBorder="1" applyAlignment="1">
      <alignment horizontal="center" vertical="top" wrapText="1"/>
      <protection/>
    </xf>
    <xf numFmtId="0" fontId="8" fillId="0" borderId="1" xfId="29" applyFont="1" applyFill="1" applyBorder="1" applyAlignment="1">
      <alignment horizontal="center" vertical="center" wrapText="1"/>
      <protection/>
    </xf>
    <xf numFmtId="0" fontId="8" fillId="0" borderId="2" xfId="29" applyFont="1" applyFill="1" applyBorder="1" applyAlignment="1">
      <alignment horizontal="center" vertical="center" wrapText="1"/>
      <protection/>
    </xf>
    <xf numFmtId="0" fontId="9" fillId="0" borderId="1" xfId="26" applyFont="1" applyFill="1" applyBorder="1" applyAlignment="1">
      <alignment horizontal="center" vertical="center" wrapText="1"/>
      <protection/>
    </xf>
    <xf numFmtId="0" fontId="9" fillId="0" borderId="0" xfId="26" applyFont="1" applyFill="1" applyBorder="1" applyAlignment="1">
      <alignment horizontal="center" vertical="center" wrapText="1"/>
      <protection/>
    </xf>
    <xf numFmtId="0" fontId="9" fillId="0" borderId="2" xfId="26" applyFont="1" applyFill="1" applyBorder="1" applyAlignment="1">
      <alignment horizontal="center" vertical="center" wrapText="1"/>
      <protection/>
    </xf>
    <xf numFmtId="0" fontId="8" fillId="0" borderId="0" xfId="29" applyFont="1" applyBorder="1" applyAlignment="1">
      <alignment horizontal="left" vertical="center"/>
      <protection/>
    </xf>
    <xf numFmtId="0" fontId="8" fillId="0" borderId="2" xfId="29" applyFont="1" applyBorder="1" applyAlignment="1">
      <alignment horizontal="left" vertical="center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left" vertical="center"/>
      <protection/>
    </xf>
    <xf numFmtId="0" fontId="8" fillId="0" borderId="0" xfId="26" applyFont="1" applyFill="1" applyBorder="1" applyAlignment="1">
      <alignment horizontal="left" vertical="center"/>
      <protection/>
    </xf>
    <xf numFmtId="0" fontId="8" fillId="0" borderId="2" xfId="26" applyFont="1" applyFill="1" applyBorder="1" applyAlignment="1">
      <alignment horizontal="left" vertical="center"/>
      <protection/>
    </xf>
    <xf numFmtId="0" fontId="8" fillId="0" borderId="3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justify" wrapText="1"/>
      <protection/>
    </xf>
    <xf numFmtId="3" fontId="9" fillId="0" borderId="0" xfId="0" applyNumberFormat="1" applyFont="1" applyAlignment="1">
      <alignment horizontal="center"/>
    </xf>
    <xf numFmtId="3" fontId="8" fillId="0" borderId="1" xfId="26" applyNumberFormat="1" applyFont="1" applyFill="1" applyBorder="1" applyAlignment="1">
      <alignment horizontal="center" vertical="top" wrapText="1"/>
      <protection/>
    </xf>
    <xf numFmtId="3" fontId="8" fillId="0" borderId="2" xfId="26" applyNumberFormat="1" applyFont="1" applyFill="1" applyBorder="1" applyAlignment="1">
      <alignment horizontal="center" vertical="top" wrapText="1"/>
      <protection/>
    </xf>
    <xf numFmtId="3" fontId="8" fillId="0" borderId="1" xfId="26" applyNumberFormat="1" applyFont="1" applyFill="1" applyBorder="1" applyAlignment="1">
      <alignment horizontal="left" vertical="center"/>
      <protection/>
    </xf>
    <xf numFmtId="3" fontId="8" fillId="0" borderId="2" xfId="26" applyNumberFormat="1" applyFont="1" applyFill="1" applyBorder="1" applyAlignment="1">
      <alignment horizontal="left" vertical="center"/>
      <protection/>
    </xf>
    <xf numFmtId="0" fontId="0" fillId="0" borderId="2" xfId="0" applyFont="1" applyBorder="1" applyAlignment="1">
      <alignment horizontal="center" vertical="top" wrapText="1"/>
    </xf>
    <xf numFmtId="0" fontId="8" fillId="0" borderId="1" xfId="30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  <protection/>
    </xf>
    <xf numFmtId="3" fontId="9" fillId="0" borderId="0" xfId="0" applyNumberFormat="1" applyFont="1" applyBorder="1" applyAlignment="1">
      <alignment horizontal="center"/>
    </xf>
    <xf numFmtId="0" fontId="13" fillId="0" borderId="2" xfId="26" applyFont="1" applyFill="1" applyBorder="1" applyAlignment="1">
      <alignment horizontal="center" vertical="justify" wrapText="1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2" xfId="26" applyFont="1" applyFill="1" applyBorder="1" applyAlignment="1">
      <alignment horizontal="center"/>
      <protection/>
    </xf>
    <xf numFmtId="3" fontId="1" fillId="0" borderId="1" xfId="26" applyNumberFormat="1" applyFont="1" applyFill="1" applyBorder="1" applyAlignment="1">
      <alignment horizontal="justify" vertical="justify" wrapText="1"/>
      <protection/>
    </xf>
    <xf numFmtId="3" fontId="1" fillId="0" borderId="2" xfId="26" applyNumberFormat="1" applyFont="1" applyFill="1" applyBorder="1" applyAlignment="1">
      <alignment horizontal="justify" vertical="justify" wrapText="1"/>
      <protection/>
    </xf>
    <xf numFmtId="0" fontId="1" fillId="0" borderId="0" xfId="26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" fillId="0" borderId="2" xfId="26" applyFont="1" applyFill="1" applyBorder="1" applyAlignment="1">
      <alignment horizontal="justify" vertical="top" wrapText="1"/>
      <protection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1" xfId="30" applyFont="1" applyFill="1" applyBorder="1" applyAlignment="1">
      <alignment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3" fontId="0" fillId="0" borderId="1" xfId="26" applyNumberFormat="1" applyFont="1" applyFill="1" applyBorder="1" applyAlignment="1">
      <alignment horizontal="left" vertical="center"/>
      <protection/>
    </xf>
    <xf numFmtId="3" fontId="0" fillId="0" borderId="2" xfId="26" applyNumberFormat="1" applyFont="1" applyFill="1" applyBorder="1" applyAlignment="1">
      <alignment horizontal="left" vertical="center"/>
      <protection/>
    </xf>
    <xf numFmtId="3" fontId="1" fillId="0" borderId="1" xfId="26" applyNumberFormat="1" applyFont="1" applyFill="1" applyBorder="1" applyAlignment="1">
      <alignment horizontal="left" vertical="justify" wrapText="1"/>
      <protection/>
    </xf>
    <xf numFmtId="3" fontId="1" fillId="0" borderId="2" xfId="26" applyNumberFormat="1" applyFont="1" applyFill="1" applyBorder="1" applyAlignment="1">
      <alignment horizontal="left" vertical="justify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0" borderId="2" xfId="26" applyFont="1" applyFill="1" applyBorder="1" applyAlignment="1">
      <alignment horizontal="left" vertical="top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left" vertical="center" wrapText="1"/>
      <protection/>
    </xf>
    <xf numFmtId="0" fontId="8" fillId="0" borderId="2" xfId="26" applyFont="1" applyFill="1" applyBorder="1" applyAlignment="1">
      <alignment horizontal="left" vertical="center" wrapText="1"/>
      <protection/>
    </xf>
    <xf numFmtId="0" fontId="1" fillId="0" borderId="0" xfId="26" applyFont="1" applyBorder="1" applyAlignment="1">
      <alignment horizontal="justify" vertical="justify" wrapText="1"/>
      <protection/>
    </xf>
    <xf numFmtId="0" fontId="0" fillId="0" borderId="0" xfId="32" applyFont="1" applyAlignment="1">
      <alignment wrapText="1"/>
      <protection/>
    </xf>
    <xf numFmtId="0" fontId="8" fillId="0" borderId="3" xfId="2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" fontId="0" fillId="0" borderId="0" xfId="26" applyNumberFormat="1" applyFont="1" applyBorder="1" applyAlignment="1">
      <alignment horizontal="center" vertical="center"/>
      <protection/>
    </xf>
    <xf numFmtId="0" fontId="0" fillId="0" borderId="0" xfId="27" applyFont="1" applyAlignment="1">
      <alignment wrapText="1"/>
      <protection/>
    </xf>
    <xf numFmtId="4" fontId="8" fillId="0" borderId="3" xfId="26" applyNumberFormat="1" applyFont="1" applyBorder="1" applyAlignment="1">
      <alignment horizontal="center" vertical="center"/>
      <protection/>
    </xf>
    <xf numFmtId="4" fontId="9" fillId="0" borderId="0" xfId="28" applyNumberFormat="1" applyFont="1" applyFill="1" applyBorder="1" applyAlignment="1">
      <alignment horizontal="center"/>
      <protection/>
    </xf>
    <xf numFmtId="0" fontId="1" fillId="0" borderId="0" xfId="26" applyFont="1" applyBorder="1" applyAlignment="1">
      <alignment horizontal="left" vertical="justify" wrapText="1"/>
      <protection/>
    </xf>
    <xf numFmtId="0" fontId="0" fillId="0" borderId="1" xfId="26" applyFont="1" applyBorder="1" applyAlignment="1">
      <alignment horizontal="left" vertical="center"/>
      <protection/>
    </xf>
    <xf numFmtId="0" fontId="0" fillId="0" borderId="2" xfId="26" applyFont="1" applyBorder="1" applyAlignment="1">
      <alignment horizontal="left" vertical="center"/>
      <protection/>
    </xf>
    <xf numFmtId="0" fontId="7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 quotePrefix="1">
      <alignment horizontal="center" vertical="center" wrapText="1"/>
    </xf>
    <xf numFmtId="3" fontId="8" fillId="0" borderId="2" xfId="0" applyNumberFormat="1" applyFont="1" applyBorder="1" applyAlignment="1" quotePrefix="1">
      <alignment horizontal="center" vertical="center" wrapText="1"/>
    </xf>
    <xf numFmtId="0" fontId="8" fillId="0" borderId="1" xfId="28" applyFont="1" applyBorder="1" applyAlignment="1">
      <alignment horizontal="left" vertical="center"/>
      <protection/>
    </xf>
    <xf numFmtId="0" fontId="8" fillId="0" borderId="0" xfId="28" applyFont="1" applyBorder="1" applyAlignment="1">
      <alignment horizontal="left" vertical="center"/>
      <protection/>
    </xf>
    <xf numFmtId="0" fontId="8" fillId="0" borderId="2" xfId="28" applyFont="1" applyBorder="1" applyAlignment="1">
      <alignment horizontal="left" vertical="center"/>
      <protection/>
    </xf>
    <xf numFmtId="0" fontId="8" fillId="0" borderId="2" xfId="28" applyFont="1" applyBorder="1" applyAlignment="1">
      <alignment horizontal="center" vertical="center" wrapText="1"/>
      <protection/>
    </xf>
    <xf numFmtId="172" fontId="9" fillId="0" borderId="3" xfId="26" applyNumberFormat="1" applyFont="1" applyFill="1" applyBorder="1" applyAlignment="1">
      <alignment horizontal="center"/>
      <protection/>
    </xf>
    <xf numFmtId="172" fontId="9" fillId="0" borderId="2" xfId="26" applyNumberFormat="1" applyFont="1" applyFill="1" applyBorder="1" applyAlignment="1">
      <alignment horizontal="center"/>
      <protection/>
    </xf>
    <xf numFmtId="0" fontId="9" fillId="0" borderId="1" xfId="25" applyFont="1" applyBorder="1" applyAlignment="1">
      <alignment horizontal="center"/>
      <protection/>
    </xf>
    <xf numFmtId="41" fontId="9" fillId="0" borderId="3" xfId="19" applyFont="1" applyFill="1" applyBorder="1" applyAlignment="1">
      <alignment horizontal="center"/>
    </xf>
    <xf numFmtId="41" fontId="9" fillId="0" borderId="3" xfId="19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 quotePrefix="1">
      <alignment horizontal="center" vertical="top" wrapText="1"/>
    </xf>
    <xf numFmtId="0" fontId="13" fillId="0" borderId="2" xfId="0" applyNumberFormat="1" applyFont="1" applyBorder="1" applyAlignment="1" quotePrefix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top" wrapText="1"/>
    </xf>
    <xf numFmtId="172" fontId="13" fillId="0" borderId="0" xfId="26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25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4_CatProf" xfId="20"/>
    <cellStyle name="Normale_aggiunte" xfId="21"/>
    <cellStyle name="Normale_costiCladCatProfSett" xfId="22"/>
    <cellStyle name="Normale_Foglio di lavoro in Foglio di lavoro ritaglio 'Tavola 10 -  Ore.." xfId="23"/>
    <cellStyle name="Normale_Foglio di lavoro in Foglio di lavoro ritaglio 'Tavola 5 -  Stru.." xfId="24"/>
    <cellStyle name="Normale_nuts1euro" xfId="25"/>
    <cellStyle name="Normale_PARTE PRIMA" xfId="26"/>
    <cellStyle name="Normale_tavole mimmo1" xfId="27"/>
    <cellStyle name="Normale_tavole mimmo2" xfId="28"/>
    <cellStyle name="Normale_tavole mimmo2_tav5new" xfId="29"/>
    <cellStyle name="Normale_tavole mimmo2_tav6new" xfId="30"/>
    <cellStyle name="Normale_tavole mimmo2_tav7new" xfId="31"/>
    <cellStyle name="Normale_tavole mimmo2_tav8new" xfId="32"/>
    <cellStyle name="Normale_tavole mimmo2_tav9new" xfId="33"/>
    <cellStyle name="Normale_tavole mimmo2_Tavole_StatinBreve_RCL2000_tav5_6_7" xfId="34"/>
    <cellStyle name="Normale_tavole_perclasse_dernier_casa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tavole_vechhio_statinBre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_regionali_base_calcoli\tavole%20re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cl2000_finali\stat%20in%20breve\TavNuts_correzione%20RET_CL_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.in breve tav11"/>
      <sheetName val="stat.in breve tav10"/>
      <sheetName val="stat.in breve tav9"/>
      <sheetName val="stat.in breve tav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 5"/>
      <sheetName val="base tav (2)"/>
      <sheetName val="Foglio2"/>
      <sheetName val="tav4"/>
      <sheetName val="Foglio1"/>
      <sheetName val="tav 3"/>
      <sheetName val="tav 2"/>
      <sheetName val="base tav"/>
      <sheetName val="Foglio3"/>
      <sheetName val="tav 1"/>
      <sheetName val="_T1"/>
    </sheetNames>
    <sheetDataSet>
      <sheetData sheetId="10">
        <row r="2">
          <cell r="H2">
            <v>51</v>
          </cell>
          <cell r="M2">
            <v>3998637</v>
          </cell>
        </row>
        <row r="3">
          <cell r="H3">
            <v>10418</v>
          </cell>
          <cell r="M3">
            <v>828920051</v>
          </cell>
        </row>
        <row r="4">
          <cell r="H4">
            <v>301</v>
          </cell>
          <cell r="M4">
            <v>28332184</v>
          </cell>
        </row>
        <row r="5">
          <cell r="H5">
            <v>10770</v>
          </cell>
          <cell r="M5">
            <v>861250872</v>
          </cell>
        </row>
        <row r="6">
          <cell r="H6">
            <v>1023</v>
          </cell>
          <cell r="M6">
            <v>84173769</v>
          </cell>
        </row>
        <row r="7">
          <cell r="H7">
            <v>8712</v>
          </cell>
          <cell r="M7">
            <v>146330282</v>
          </cell>
        </row>
        <row r="8">
          <cell r="H8">
            <v>5425</v>
          </cell>
          <cell r="M8">
            <v>39864240</v>
          </cell>
        </row>
        <row r="9">
          <cell r="H9">
            <v>3286</v>
          </cell>
          <cell r="M9">
            <v>198591877</v>
          </cell>
        </row>
        <row r="10">
          <cell r="H10">
            <v>3874</v>
          </cell>
          <cell r="M10">
            <v>86510406</v>
          </cell>
        </row>
        <row r="11">
          <cell r="H11">
            <v>14906</v>
          </cell>
          <cell r="M11">
            <v>169913887</v>
          </cell>
        </row>
        <row r="12">
          <cell r="H12">
            <v>36202</v>
          </cell>
          <cell r="M12">
            <v>641210692</v>
          </cell>
        </row>
        <row r="13">
          <cell r="H13">
            <v>47994</v>
          </cell>
          <cell r="M13">
            <v>1586635334</v>
          </cell>
        </row>
        <row r="15">
          <cell r="H15">
            <v>117</v>
          </cell>
          <cell r="M15">
            <v>11152269</v>
          </cell>
        </row>
        <row r="16">
          <cell r="H16">
            <v>26362</v>
          </cell>
          <cell r="M16">
            <v>1601576455</v>
          </cell>
        </row>
        <row r="17">
          <cell r="H17">
            <v>493</v>
          </cell>
          <cell r="M17">
            <v>38925989</v>
          </cell>
        </row>
        <row r="18">
          <cell r="H18">
            <v>26973</v>
          </cell>
          <cell r="M18">
            <v>1651654713</v>
          </cell>
        </row>
        <row r="19">
          <cell r="H19">
            <v>774</v>
          </cell>
          <cell r="M19">
            <v>143653651</v>
          </cell>
        </row>
        <row r="20">
          <cell r="H20">
            <v>30462</v>
          </cell>
          <cell r="M20">
            <v>458821229</v>
          </cell>
        </row>
        <row r="21">
          <cell r="H21">
            <v>11561</v>
          </cell>
          <cell r="M21">
            <v>90382712</v>
          </cell>
        </row>
        <row r="22">
          <cell r="H22">
            <v>4645</v>
          </cell>
          <cell r="M22">
            <v>263392845</v>
          </cell>
        </row>
        <row r="23">
          <cell r="H23">
            <v>14058</v>
          </cell>
          <cell r="M23">
            <v>207326717</v>
          </cell>
        </row>
        <row r="24">
          <cell r="H24">
            <v>47640</v>
          </cell>
          <cell r="M24">
            <v>357169404</v>
          </cell>
        </row>
        <row r="25">
          <cell r="H25">
            <v>108366</v>
          </cell>
          <cell r="M25">
            <v>1377092908</v>
          </cell>
        </row>
        <row r="26">
          <cell r="H26">
            <v>136113</v>
          </cell>
          <cell r="M26">
            <v>3172401272</v>
          </cell>
        </row>
        <row r="28">
          <cell r="H28">
            <v>141</v>
          </cell>
          <cell r="M28">
            <v>6625760</v>
          </cell>
        </row>
        <row r="29">
          <cell r="H29">
            <v>24475</v>
          </cell>
          <cell r="M29">
            <v>1125080330</v>
          </cell>
        </row>
        <row r="30">
          <cell r="H30">
            <v>446</v>
          </cell>
          <cell r="M30">
            <v>27946693</v>
          </cell>
        </row>
        <row r="31">
          <cell r="H31">
            <v>25061</v>
          </cell>
          <cell r="M31">
            <v>1159652783</v>
          </cell>
        </row>
        <row r="32">
          <cell r="H32">
            <v>2389</v>
          </cell>
          <cell r="M32">
            <v>141554001</v>
          </cell>
        </row>
        <row r="33">
          <cell r="H33">
            <v>14959</v>
          </cell>
          <cell r="M33">
            <v>272744065</v>
          </cell>
        </row>
        <row r="34">
          <cell r="H34">
            <v>12179</v>
          </cell>
          <cell r="M34">
            <v>86169053</v>
          </cell>
        </row>
        <row r="35">
          <cell r="H35">
            <v>2432</v>
          </cell>
          <cell r="M35">
            <v>179509621</v>
          </cell>
        </row>
        <row r="36">
          <cell r="H36">
            <v>3868</v>
          </cell>
          <cell r="M36">
            <v>82355745</v>
          </cell>
        </row>
        <row r="37">
          <cell r="H37">
            <v>14594</v>
          </cell>
          <cell r="M37">
            <v>136506004</v>
          </cell>
        </row>
        <row r="38">
          <cell r="H38">
            <v>48033</v>
          </cell>
          <cell r="M38">
            <v>757284487</v>
          </cell>
        </row>
        <row r="39">
          <cell r="H39">
            <v>75483</v>
          </cell>
          <cell r="M39">
            <v>2058491272</v>
          </cell>
        </row>
        <row r="41">
          <cell r="H41">
            <v>27</v>
          </cell>
          <cell r="M41">
            <v>2595869</v>
          </cell>
        </row>
        <row r="42">
          <cell r="H42">
            <v>10260</v>
          </cell>
          <cell r="M42">
            <v>655076944</v>
          </cell>
        </row>
        <row r="43">
          <cell r="H43">
            <v>163</v>
          </cell>
          <cell r="M43">
            <v>19967569</v>
          </cell>
        </row>
        <row r="44">
          <cell r="H44">
            <v>10450</v>
          </cell>
          <cell r="M44">
            <v>677640382</v>
          </cell>
        </row>
        <row r="45">
          <cell r="H45">
            <v>854</v>
          </cell>
          <cell r="M45">
            <v>74405283</v>
          </cell>
        </row>
        <row r="46">
          <cell r="H46">
            <v>11926</v>
          </cell>
          <cell r="M46">
            <v>152944305</v>
          </cell>
        </row>
        <row r="47">
          <cell r="H47">
            <v>10991</v>
          </cell>
          <cell r="M47">
            <v>44165885</v>
          </cell>
        </row>
        <row r="48">
          <cell r="H48">
            <v>1116</v>
          </cell>
          <cell r="M48">
            <v>115587489</v>
          </cell>
        </row>
        <row r="49">
          <cell r="H49">
            <v>3637</v>
          </cell>
          <cell r="M49">
            <v>59930510</v>
          </cell>
        </row>
        <row r="50">
          <cell r="H50">
            <v>12264</v>
          </cell>
          <cell r="M50">
            <v>98922755</v>
          </cell>
        </row>
        <row r="51">
          <cell r="H51">
            <v>39934</v>
          </cell>
          <cell r="M51">
            <v>471550945</v>
          </cell>
        </row>
        <row r="52">
          <cell r="H52">
            <v>51237</v>
          </cell>
          <cell r="M52">
            <v>1223596611</v>
          </cell>
        </row>
        <row r="54">
          <cell r="H54">
            <v>50</v>
          </cell>
          <cell r="M54">
            <v>4996435</v>
          </cell>
        </row>
        <row r="55">
          <cell r="H55">
            <v>12072</v>
          </cell>
          <cell r="M55">
            <v>715561851</v>
          </cell>
        </row>
        <row r="56">
          <cell r="H56">
            <v>264</v>
          </cell>
          <cell r="M56">
            <v>25085680</v>
          </cell>
        </row>
        <row r="57">
          <cell r="H57">
            <v>12385</v>
          </cell>
          <cell r="M57">
            <v>745643966</v>
          </cell>
        </row>
        <row r="58">
          <cell r="H58">
            <v>1311</v>
          </cell>
          <cell r="M58">
            <v>80643609</v>
          </cell>
        </row>
        <row r="59">
          <cell r="H59">
            <v>8805</v>
          </cell>
          <cell r="M59">
            <v>154329654</v>
          </cell>
        </row>
        <row r="60">
          <cell r="H60">
            <v>4747</v>
          </cell>
          <cell r="M60">
            <v>48845465</v>
          </cell>
        </row>
        <row r="61">
          <cell r="H61">
            <v>1358</v>
          </cell>
          <cell r="M61">
            <v>136117415</v>
          </cell>
        </row>
        <row r="62">
          <cell r="H62">
            <v>2961</v>
          </cell>
          <cell r="M62">
            <v>73297336</v>
          </cell>
        </row>
        <row r="63">
          <cell r="H63">
            <v>10060</v>
          </cell>
          <cell r="M63">
            <v>91935475</v>
          </cell>
        </row>
        <row r="64">
          <cell r="H64">
            <v>27930</v>
          </cell>
          <cell r="M64">
            <v>504525345</v>
          </cell>
        </row>
        <row r="65">
          <cell r="H65">
            <v>41626</v>
          </cell>
          <cell r="M65">
            <v>1330812920</v>
          </cell>
        </row>
        <row r="67">
          <cell r="H67">
            <v>31</v>
          </cell>
          <cell r="M67">
            <v>2886337</v>
          </cell>
        </row>
        <row r="68">
          <cell r="H68">
            <v>2257</v>
          </cell>
          <cell r="M68">
            <v>251883289</v>
          </cell>
        </row>
        <row r="69">
          <cell r="H69">
            <v>184</v>
          </cell>
          <cell r="M69">
            <v>25508932</v>
          </cell>
        </row>
        <row r="70">
          <cell r="H70">
            <v>2471</v>
          </cell>
          <cell r="M70">
            <v>280278557</v>
          </cell>
        </row>
        <row r="71">
          <cell r="H71">
            <v>1797</v>
          </cell>
          <cell r="M71">
            <v>74128493</v>
          </cell>
        </row>
        <row r="72">
          <cell r="H72">
            <v>8436</v>
          </cell>
          <cell r="M72">
            <v>117625876</v>
          </cell>
        </row>
        <row r="73">
          <cell r="H73">
            <v>4697</v>
          </cell>
          <cell r="M73">
            <v>61529817</v>
          </cell>
        </row>
        <row r="74">
          <cell r="H74">
            <v>2911</v>
          </cell>
          <cell r="M74">
            <v>256833010</v>
          </cell>
        </row>
        <row r="75">
          <cell r="H75">
            <v>3189</v>
          </cell>
          <cell r="M75">
            <v>87540759</v>
          </cell>
        </row>
        <row r="76">
          <cell r="H76">
            <v>40120</v>
          </cell>
          <cell r="M76">
            <v>204093655</v>
          </cell>
        </row>
        <row r="77">
          <cell r="H77">
            <v>59353</v>
          </cell>
          <cell r="M77">
            <v>727623117</v>
          </cell>
        </row>
        <row r="78">
          <cell r="H78">
            <v>63621</v>
          </cell>
          <cell r="M78">
            <v>1082030168</v>
          </cell>
        </row>
        <row r="80">
          <cell r="H80">
            <v>16</v>
          </cell>
          <cell r="M80">
            <v>2051383</v>
          </cell>
        </row>
        <row r="81">
          <cell r="H81">
            <v>1691</v>
          </cell>
          <cell r="M81">
            <v>150519120</v>
          </cell>
        </row>
        <row r="82">
          <cell r="H82">
            <v>24</v>
          </cell>
          <cell r="M82">
            <v>4525127</v>
          </cell>
        </row>
        <row r="83">
          <cell r="H83">
            <v>1731</v>
          </cell>
          <cell r="M83">
            <v>157095631</v>
          </cell>
        </row>
        <row r="84">
          <cell r="H84">
            <v>228</v>
          </cell>
          <cell r="M84">
            <v>27450086</v>
          </cell>
        </row>
        <row r="85">
          <cell r="H85">
            <v>1536</v>
          </cell>
          <cell r="M85">
            <v>24223098</v>
          </cell>
        </row>
        <row r="86">
          <cell r="H86">
            <v>664</v>
          </cell>
          <cell r="M86">
            <v>7260680</v>
          </cell>
        </row>
        <row r="87">
          <cell r="H87">
            <v>499</v>
          </cell>
          <cell r="M87">
            <v>29081576</v>
          </cell>
        </row>
        <row r="88">
          <cell r="H88">
            <v>202</v>
          </cell>
          <cell r="M88">
            <v>10001776</v>
          </cell>
        </row>
        <row r="89">
          <cell r="H89">
            <v>2016</v>
          </cell>
          <cell r="M89">
            <v>14976605</v>
          </cell>
        </row>
        <row r="90">
          <cell r="H90">
            <v>4918</v>
          </cell>
          <cell r="M90">
            <v>85543736</v>
          </cell>
        </row>
        <row r="91">
          <cell r="H91">
            <v>6876</v>
          </cell>
          <cell r="M91">
            <v>270089453</v>
          </cell>
        </row>
        <row r="93">
          <cell r="H93">
            <v>7</v>
          </cell>
          <cell r="M93">
            <v>1016223</v>
          </cell>
        </row>
        <row r="94">
          <cell r="H94">
            <v>1830</v>
          </cell>
          <cell r="M94">
            <v>214775057</v>
          </cell>
        </row>
        <row r="95">
          <cell r="H95">
            <v>50</v>
          </cell>
          <cell r="M95">
            <v>15483818</v>
          </cell>
        </row>
        <row r="96">
          <cell r="H96">
            <v>1888</v>
          </cell>
          <cell r="M96">
            <v>231275098</v>
          </cell>
        </row>
        <row r="97">
          <cell r="H97">
            <v>381</v>
          </cell>
          <cell r="M97">
            <v>55955898</v>
          </cell>
        </row>
        <row r="98">
          <cell r="H98">
            <v>1856</v>
          </cell>
          <cell r="M98">
            <v>50556219</v>
          </cell>
        </row>
        <row r="99">
          <cell r="H99">
            <v>1465</v>
          </cell>
          <cell r="M99">
            <v>25662834</v>
          </cell>
        </row>
        <row r="100">
          <cell r="H100">
            <v>377</v>
          </cell>
          <cell r="M100">
            <v>117702613</v>
          </cell>
        </row>
        <row r="101">
          <cell r="H101">
            <v>539</v>
          </cell>
          <cell r="M101">
            <v>28582534</v>
          </cell>
        </row>
        <row r="102">
          <cell r="H102">
            <v>4150</v>
          </cell>
          <cell r="M102">
            <v>60268244</v>
          </cell>
        </row>
        <row r="103">
          <cell r="H103">
            <v>8388</v>
          </cell>
          <cell r="M103">
            <v>282772445</v>
          </cell>
        </row>
        <row r="104">
          <cell r="H104">
            <v>10657</v>
          </cell>
          <cell r="M104">
            <v>570003441</v>
          </cell>
        </row>
        <row r="106">
          <cell r="H106">
            <v>5</v>
          </cell>
          <cell r="M106">
            <v>3091066</v>
          </cell>
        </row>
        <row r="107">
          <cell r="H107">
            <v>2126</v>
          </cell>
          <cell r="M107">
            <v>249383847</v>
          </cell>
        </row>
        <row r="108">
          <cell r="H108">
            <v>79</v>
          </cell>
          <cell r="M108">
            <v>18798695</v>
          </cell>
        </row>
        <row r="109">
          <cell r="H109">
            <v>2211</v>
          </cell>
          <cell r="M109">
            <v>271273608</v>
          </cell>
        </row>
        <row r="110">
          <cell r="H110">
            <v>711</v>
          </cell>
          <cell r="M110">
            <v>73398708</v>
          </cell>
        </row>
        <row r="111">
          <cell r="H111">
            <v>3390</v>
          </cell>
          <cell r="M111">
            <v>69040594</v>
          </cell>
        </row>
        <row r="112">
          <cell r="H112">
            <v>1926</v>
          </cell>
          <cell r="M112">
            <v>22355418</v>
          </cell>
        </row>
        <row r="113">
          <cell r="H113">
            <v>918</v>
          </cell>
          <cell r="M113">
            <v>99896436</v>
          </cell>
        </row>
        <row r="114">
          <cell r="H114">
            <v>1943</v>
          </cell>
          <cell r="M114">
            <v>32817908</v>
          </cell>
        </row>
        <row r="115">
          <cell r="H115">
            <v>6890</v>
          </cell>
          <cell r="M115">
            <v>64789831</v>
          </cell>
        </row>
        <row r="116">
          <cell r="H116">
            <v>15066</v>
          </cell>
          <cell r="M116">
            <v>288900187</v>
          </cell>
        </row>
        <row r="117">
          <cell r="H117">
            <v>17988</v>
          </cell>
          <cell r="M117">
            <v>633572503</v>
          </cell>
        </row>
        <row r="119">
          <cell r="H119">
            <v>44</v>
          </cell>
          <cell r="M119">
            <v>1349449</v>
          </cell>
        </row>
        <row r="120">
          <cell r="H120">
            <v>376</v>
          </cell>
          <cell r="M120">
            <v>68205420</v>
          </cell>
        </row>
        <row r="121">
          <cell r="H121">
            <v>42</v>
          </cell>
          <cell r="M121">
            <v>15976227</v>
          </cell>
        </row>
        <row r="122">
          <cell r="H122">
            <v>462</v>
          </cell>
          <cell r="M122">
            <v>85531096</v>
          </cell>
        </row>
        <row r="123">
          <cell r="H123">
            <v>77</v>
          </cell>
          <cell r="M123">
            <v>23170341</v>
          </cell>
        </row>
        <row r="124">
          <cell r="H124">
            <v>3514</v>
          </cell>
          <cell r="M124">
            <v>39092046</v>
          </cell>
        </row>
        <row r="125">
          <cell r="H125">
            <v>1154</v>
          </cell>
          <cell r="M125">
            <v>10330578</v>
          </cell>
        </row>
        <row r="126">
          <cell r="H126">
            <v>223</v>
          </cell>
          <cell r="M126">
            <v>70425198</v>
          </cell>
        </row>
        <row r="127">
          <cell r="H127">
            <v>987</v>
          </cell>
          <cell r="M127">
            <v>31108583</v>
          </cell>
        </row>
        <row r="128">
          <cell r="H128">
            <v>2793</v>
          </cell>
          <cell r="M128">
            <v>26825793</v>
          </cell>
        </row>
        <row r="129">
          <cell r="H129">
            <v>8670</v>
          </cell>
          <cell r="M129">
            <v>177782198</v>
          </cell>
        </row>
        <row r="130">
          <cell r="H130">
            <v>9209</v>
          </cell>
          <cell r="M130">
            <v>286483635</v>
          </cell>
        </row>
        <row r="132">
          <cell r="H132">
            <v>3</v>
          </cell>
          <cell r="M132">
            <v>4484795</v>
          </cell>
        </row>
        <row r="133">
          <cell r="H133">
            <v>455</v>
          </cell>
          <cell r="M133">
            <v>44006125</v>
          </cell>
        </row>
        <row r="134">
          <cell r="H134">
            <v>36</v>
          </cell>
          <cell r="M134">
            <v>6999956</v>
          </cell>
        </row>
        <row r="135">
          <cell r="H135">
            <v>495</v>
          </cell>
          <cell r="M135">
            <v>55490876</v>
          </cell>
        </row>
        <row r="136">
          <cell r="H136">
            <v>301</v>
          </cell>
          <cell r="M136">
            <v>22501831</v>
          </cell>
        </row>
        <row r="137">
          <cell r="H137">
            <v>1605</v>
          </cell>
          <cell r="M137">
            <v>29996906</v>
          </cell>
        </row>
        <row r="138">
          <cell r="H138">
            <v>296</v>
          </cell>
          <cell r="M138">
            <v>13071679</v>
          </cell>
        </row>
        <row r="139">
          <cell r="H139">
            <v>460</v>
          </cell>
          <cell r="M139">
            <v>40512092</v>
          </cell>
        </row>
        <row r="140">
          <cell r="H140">
            <v>393</v>
          </cell>
          <cell r="M140">
            <v>10344308</v>
          </cell>
        </row>
        <row r="141">
          <cell r="H141">
            <v>4753</v>
          </cell>
          <cell r="M141">
            <v>18147857</v>
          </cell>
        </row>
        <row r="142">
          <cell r="H142">
            <v>7508</v>
          </cell>
          <cell r="M142">
            <v>112072843</v>
          </cell>
        </row>
        <row r="143">
          <cell r="H143">
            <v>8304</v>
          </cell>
          <cell r="M143">
            <v>190065550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.in breve tav7 (2)"/>
      <sheetName val="stat.in breve tav7"/>
    </sheetNames>
    <sheetDataSet>
      <sheetData sheetId="1">
        <row r="21">
          <cell r="C21">
            <v>20057.65265227746</v>
          </cell>
          <cell r="D21">
            <v>28051.77924647795</v>
          </cell>
        </row>
        <row r="22">
          <cell r="C22">
            <v>13756.614111834413</v>
          </cell>
          <cell r="D22">
            <v>19455.03030479166</v>
          </cell>
        </row>
        <row r="23">
          <cell r="C23">
            <v>18851.404952738612</v>
          </cell>
          <cell r="D23">
            <v>26551.725282521744</v>
          </cell>
        </row>
        <row r="24">
          <cell r="C24">
            <v>13919.233239417328</v>
          </cell>
          <cell r="D24">
            <v>19680.331103681892</v>
          </cell>
        </row>
        <row r="25">
          <cell r="C25">
            <v>11937.723413846352</v>
          </cell>
          <cell r="D25">
            <v>16836.420010331232</v>
          </cell>
        </row>
        <row r="26">
          <cell r="C26">
            <v>13372.061114751408</v>
          </cell>
          <cell r="D26">
            <v>18829.36044065874</v>
          </cell>
        </row>
        <row r="27">
          <cell r="C27">
            <v>9251.532900026588</v>
          </cell>
          <cell r="D27">
            <v>12932.035391840438</v>
          </cell>
        </row>
        <row r="28">
          <cell r="C28">
            <v>13843.467514841432</v>
          </cell>
          <cell r="D28">
            <v>19200.951497543596</v>
          </cell>
        </row>
        <row r="29">
          <cell r="C29">
            <v>22061.350042395683</v>
          </cell>
          <cell r="D29">
            <v>30291.520717402313</v>
          </cell>
        </row>
        <row r="30">
          <cell r="C30">
            <v>14304.468254069316</v>
          </cell>
          <cell r="D30">
            <v>20098.352858994604</v>
          </cell>
        </row>
        <row r="31">
          <cell r="C31">
            <v>14741.823156433476</v>
          </cell>
          <cell r="D31">
            <v>20568.17957703974</v>
          </cell>
        </row>
        <row r="32">
          <cell r="C32">
            <v>14186.580131333341</v>
          </cell>
          <cell r="D32">
            <v>19936.954259001475</v>
          </cell>
        </row>
        <row r="34">
          <cell r="C34">
            <v>12160.422282114081</v>
          </cell>
          <cell r="D34">
            <v>17216.98177238651</v>
          </cell>
        </row>
        <row r="35">
          <cell r="C35">
            <v>11721.076618020958</v>
          </cell>
          <cell r="D35">
            <v>16526.13220906</v>
          </cell>
        </row>
        <row r="36">
          <cell r="C36">
            <v>18851.327158220407</v>
          </cell>
          <cell r="D36">
            <v>26533.688242458673</v>
          </cell>
        </row>
        <row r="37">
          <cell r="C37">
            <v>11895.420115719282</v>
          </cell>
          <cell r="D37">
            <v>16771.25342440606</v>
          </cell>
        </row>
        <row r="38">
          <cell r="C38">
            <v>11335.91480109449</v>
          </cell>
          <cell r="D38">
            <v>16028.258634542573</v>
          </cell>
        </row>
        <row r="39">
          <cell r="C39">
            <v>11472.396722777294</v>
          </cell>
          <cell r="D39">
            <v>15901.750328549788</v>
          </cell>
        </row>
        <row r="40">
          <cell r="C40">
            <v>9284.890296428359</v>
          </cell>
          <cell r="D40">
            <v>12836.271862311429</v>
          </cell>
        </row>
        <row r="41">
          <cell r="C41">
            <v>14145.521309949427</v>
          </cell>
          <cell r="D41">
            <v>19173.37250095266</v>
          </cell>
        </row>
        <row r="42">
          <cell r="C42">
            <v>23072.65480699652</v>
          </cell>
          <cell r="D42">
            <v>32691.444278028324</v>
          </cell>
        </row>
        <row r="43">
          <cell r="C43">
            <v>11757.870043470655</v>
          </cell>
          <cell r="D43">
            <v>16287.582633456163</v>
          </cell>
        </row>
        <row r="44">
          <cell r="C44">
            <v>13170.137765067651</v>
          </cell>
          <cell r="D44">
            <v>18223.908653578263</v>
          </cell>
        </row>
        <row r="45">
          <cell r="C45">
            <v>12325.892513367271</v>
          </cell>
          <cell r="D45">
            <v>17254.568258695508</v>
          </cell>
        </row>
        <row r="47">
          <cell r="C47">
            <v>19491.88733028914</v>
          </cell>
          <cell r="D47">
            <v>27406.738638265106</v>
          </cell>
        </row>
        <row r="48">
          <cell r="C48">
            <v>13335.778015834998</v>
          </cell>
          <cell r="D48">
            <v>18823.161888141196</v>
          </cell>
        </row>
        <row r="49">
          <cell r="C49">
            <v>17934.730137594437</v>
          </cell>
          <cell r="D49">
            <v>25534.748897582682</v>
          </cell>
        </row>
        <row r="50">
          <cell r="C50">
            <v>13494.874715272616</v>
          </cell>
          <cell r="D50">
            <v>19053.809179373915</v>
          </cell>
        </row>
        <row r="51">
          <cell r="C51">
            <v>12360.593605575774</v>
          </cell>
          <cell r="D51">
            <v>17515.682738348354</v>
          </cell>
        </row>
        <row r="52">
          <cell r="C52">
            <v>11971.139576215739</v>
          </cell>
          <cell r="D52">
            <v>16660.1031030558</v>
          </cell>
        </row>
        <row r="53">
          <cell r="C53">
            <v>9284.171783992932</v>
          </cell>
          <cell r="D53">
            <v>13237.361068724718</v>
          </cell>
        </row>
        <row r="54">
          <cell r="C54">
            <v>14328.30542077701</v>
          </cell>
          <cell r="D54">
            <v>19909.885479544984</v>
          </cell>
        </row>
        <row r="55">
          <cell r="C55">
            <v>22632.42060706172</v>
          </cell>
          <cell r="D55">
            <v>32279.92316781204</v>
          </cell>
        </row>
        <row r="56">
          <cell r="C56">
            <v>11241.292875412653</v>
          </cell>
          <cell r="D56">
            <v>15458.539816441555</v>
          </cell>
        </row>
        <row r="57">
          <cell r="C57">
            <v>13499.127441257702</v>
          </cell>
          <cell r="D57">
            <v>18869.212383776554</v>
          </cell>
        </row>
        <row r="58">
          <cell r="C58">
            <v>13427.53949770001</v>
          </cell>
          <cell r="D58">
            <v>18889.137632966318</v>
          </cell>
        </row>
        <row r="67">
          <cell r="C67">
            <v>11922.630063080269</v>
          </cell>
          <cell r="D67">
            <v>16667.869151480103</v>
          </cell>
        </row>
        <row r="68">
          <cell r="C68">
            <v>11101.869034814563</v>
          </cell>
          <cell r="D68">
            <v>15636.050292486549</v>
          </cell>
        </row>
        <row r="69">
          <cell r="C69">
            <v>18730.513884613472</v>
          </cell>
          <cell r="D69">
            <v>26319.57138780533</v>
          </cell>
        </row>
        <row r="70">
          <cell r="C70">
            <v>11364.019110535166</v>
          </cell>
          <cell r="D70">
            <v>16002.389751089093</v>
          </cell>
        </row>
        <row r="71">
          <cell r="C71">
            <v>11111.941296181518</v>
          </cell>
          <cell r="D71">
            <v>15650.217297357996</v>
          </cell>
        </row>
        <row r="72">
          <cell r="C72">
            <v>11198.201721736486</v>
          </cell>
          <cell r="D72">
            <v>15539.489957092967</v>
          </cell>
        </row>
        <row r="73">
          <cell r="C73">
            <v>9230.436575078305</v>
          </cell>
          <cell r="D73">
            <v>12616.11740115906</v>
          </cell>
        </row>
        <row r="74">
          <cell r="C74">
            <v>14020.035539027442</v>
          </cell>
          <cell r="D74">
            <v>18935.23967084987</v>
          </cell>
        </row>
        <row r="75">
          <cell r="C75">
            <v>23372.700632309658</v>
          </cell>
          <cell r="D75">
            <v>33103.99780416431</v>
          </cell>
        </row>
        <row r="76">
          <cell r="C76">
            <v>12108.324671693532</v>
          </cell>
          <cell r="D76">
            <v>16805.800412178993</v>
          </cell>
        </row>
        <row r="77">
          <cell r="C77">
            <v>13703.557015953735</v>
          </cell>
          <cell r="D77">
            <v>18955.131381815507</v>
          </cell>
        </row>
        <row r="78">
          <cell r="C78">
            <v>12235.687611574858</v>
          </cell>
          <cell r="D78">
            <v>17100.46485225537</v>
          </cell>
        </row>
        <row r="80">
          <cell r="C80">
            <v>15761.466124465962</v>
          </cell>
          <cell r="D80">
            <v>22162.747354326013</v>
          </cell>
        </row>
        <row r="81">
          <cell r="C81">
            <v>15472.6213614055</v>
          </cell>
          <cell r="D81">
            <v>21754.707201166628</v>
          </cell>
        </row>
        <row r="82">
          <cell r="C82">
            <v>21125.654364582813</v>
          </cell>
          <cell r="D82">
            <v>29658.51582193956</v>
          </cell>
        </row>
        <row r="83">
          <cell r="C83">
            <v>15990.09424745208</v>
          </cell>
          <cell r="D83">
            <v>22478.25695466233</v>
          </cell>
        </row>
        <row r="84">
          <cell r="C84">
            <v>12483.980758195641</v>
          </cell>
          <cell r="D84">
            <v>17711.61156800244</v>
          </cell>
        </row>
        <row r="85">
          <cell r="C85">
            <v>12338.452187483208</v>
          </cell>
          <cell r="D85">
            <v>17372.63151982916</v>
          </cell>
        </row>
        <row r="86">
          <cell r="C86">
            <v>9811.318028609623</v>
          </cell>
          <cell r="D86">
            <v>13517.047935418022</v>
          </cell>
        </row>
        <row r="87">
          <cell r="C87">
            <v>17838.58848121009</v>
          </cell>
          <cell r="D87">
            <v>24922.95502336597</v>
          </cell>
        </row>
        <row r="88">
          <cell r="C88">
            <v>24711.30326332611</v>
          </cell>
          <cell r="D88">
            <v>34708.31761913995</v>
          </cell>
        </row>
        <row r="89">
          <cell r="C89">
            <v>12824.096321552024</v>
          </cell>
          <cell r="D89">
            <v>17923.707681420503</v>
          </cell>
        </row>
        <row r="90">
          <cell r="C90">
            <v>15690.968154078577</v>
          </cell>
          <cell r="D90">
            <v>21951.910474255295</v>
          </cell>
        </row>
        <row r="91">
          <cell r="C91">
            <v>15548.744273752858</v>
          </cell>
          <cell r="D91">
            <v>21797.752703815087</v>
          </cell>
        </row>
        <row r="93">
          <cell r="C93">
            <v>17529.574584044396</v>
          </cell>
          <cell r="D93">
            <v>24481.934846929424</v>
          </cell>
        </row>
        <row r="94">
          <cell r="C94">
            <v>10966.518981877538</v>
          </cell>
          <cell r="D94">
            <v>15268.201038599867</v>
          </cell>
        </row>
        <row r="95">
          <cell r="C95">
            <v>19331.709133771677</v>
          </cell>
          <cell r="D95">
            <v>27170.414498226084</v>
          </cell>
        </row>
        <row r="96">
          <cell r="C96">
            <v>11293.179097739287</v>
          </cell>
          <cell r="D96">
            <v>15731.357834594082</v>
          </cell>
        </row>
        <row r="97">
          <cell r="C97">
            <v>10044.797873079846</v>
          </cell>
          <cell r="D97">
            <v>14300.091688688964</v>
          </cell>
        </row>
        <row r="98">
          <cell r="C98">
            <v>9553.638496718795</v>
          </cell>
          <cell r="D98">
            <v>13099.076096726982</v>
          </cell>
        </row>
        <row r="99">
          <cell r="C99">
            <v>8224.460103907397</v>
          </cell>
          <cell r="D99">
            <v>11257.7958685158</v>
          </cell>
        </row>
        <row r="100">
          <cell r="C100">
            <v>14257.712566519647</v>
          </cell>
          <cell r="D100">
            <v>19419.101825759597</v>
          </cell>
        </row>
        <row r="101">
          <cell r="C101">
            <v>22206.1639698338</v>
          </cell>
          <cell r="D101">
            <v>31166.27066187812</v>
          </cell>
        </row>
        <row r="102">
          <cell r="C102">
            <v>12976.014879936414</v>
          </cell>
          <cell r="D102">
            <v>18240.897984486604</v>
          </cell>
        </row>
        <row r="103">
          <cell r="C103">
            <v>13118.53357444253</v>
          </cell>
          <cell r="D103">
            <v>18103.982795176093</v>
          </cell>
        </row>
        <row r="104">
          <cell r="C104">
            <v>11744.435035837074</v>
          </cell>
          <cell r="D104">
            <v>16337.360115109102</v>
          </cell>
        </row>
        <row r="106">
          <cell r="C106">
            <v>9773.673257361108</v>
          </cell>
          <cell r="D106">
            <v>13608.943684688993</v>
          </cell>
        </row>
        <row r="107">
          <cell r="C107">
            <v>11193.713776266979</v>
          </cell>
          <cell r="D107">
            <v>15638.437608544706</v>
          </cell>
        </row>
        <row r="108">
          <cell r="C108">
            <v>19704.25842151752</v>
          </cell>
          <cell r="D108">
            <v>27540.576642719654</v>
          </cell>
        </row>
        <row r="109">
          <cell r="C109">
            <v>11757.253245679434</v>
          </cell>
          <cell r="D109">
            <v>16426.36565745439</v>
          </cell>
        </row>
        <row r="110">
          <cell r="C110">
            <v>9799.002204481154</v>
          </cell>
          <cell r="D110">
            <v>13859.894975464833</v>
          </cell>
        </row>
        <row r="111">
          <cell r="C111">
            <v>9170.73784699594</v>
          </cell>
          <cell r="D111">
            <v>12483.489345732853</v>
          </cell>
        </row>
        <row r="112">
          <cell r="C112">
            <v>8538.756423561306</v>
          </cell>
          <cell r="D112">
            <v>11642.730522489326</v>
          </cell>
        </row>
        <row r="113">
          <cell r="C113">
            <v>14460.514956530964</v>
          </cell>
          <cell r="D113">
            <v>20145.663156090402</v>
          </cell>
        </row>
        <row r="114">
          <cell r="C114">
            <v>21328.624386003707</v>
          </cell>
          <cell r="D114">
            <v>30453.43674225947</v>
          </cell>
        </row>
        <row r="115">
          <cell r="C115">
            <v>11969.369119839997</v>
          </cell>
          <cell r="D115">
            <v>16651.87787482133</v>
          </cell>
        </row>
        <row r="116">
          <cell r="C116">
            <v>13140.622335806285</v>
          </cell>
          <cell r="D116">
            <v>18301.34653494598</v>
          </cell>
        </row>
        <row r="117">
          <cell r="C117">
            <v>12251.290550826956</v>
          </cell>
          <cell r="D117">
            <v>17104.578677847618</v>
          </cell>
        </row>
        <row r="127">
          <cell r="C127">
            <v>11478.421854921402</v>
          </cell>
          <cell r="D127">
            <v>16104.09068947278</v>
          </cell>
        </row>
        <row r="128">
          <cell r="C128">
            <v>10135.41413952472</v>
          </cell>
          <cell r="D128">
            <v>14066.410439010022</v>
          </cell>
        </row>
        <row r="129">
          <cell r="C129">
            <v>20317.8984490548</v>
          </cell>
          <cell r="D129">
            <v>28435.31281927102</v>
          </cell>
        </row>
        <row r="130">
          <cell r="C130">
            <v>10856.342149461985</v>
          </cell>
          <cell r="D130">
            <v>15085.364031695593</v>
          </cell>
        </row>
        <row r="131">
          <cell r="C131">
            <v>9848.556710173581</v>
          </cell>
          <cell r="D131">
            <v>13950.974749121984</v>
          </cell>
        </row>
        <row r="132">
          <cell r="C132">
            <v>9722.76728616286</v>
          </cell>
          <cell r="D132">
            <v>13250.040805930095</v>
          </cell>
        </row>
        <row r="133">
          <cell r="C133">
            <v>8454.286199499938</v>
          </cell>
          <cell r="D133">
            <v>11561.435969659</v>
          </cell>
        </row>
        <row r="134">
          <cell r="C134">
            <v>14080.18411832067</v>
          </cell>
          <cell r="D134">
            <v>18832.16168819831</v>
          </cell>
        </row>
        <row r="135">
          <cell r="C135">
            <v>20519.571426137732</v>
          </cell>
          <cell r="D135">
            <v>29414.11134130915</v>
          </cell>
        </row>
        <row r="136">
          <cell r="C136">
            <v>10434.490960256699</v>
          </cell>
          <cell r="D136">
            <v>14386.412744691152</v>
          </cell>
        </row>
        <row r="137">
          <cell r="C137">
            <v>12517.414034884021</v>
          </cell>
          <cell r="D137">
            <v>17140.591562624737</v>
          </cell>
        </row>
        <row r="138">
          <cell r="C138">
            <v>11497.016779771642</v>
          </cell>
          <cell r="D138">
            <v>15891.101192587772</v>
          </cell>
        </row>
        <row r="140">
          <cell r="C140">
            <v>18709.198445074508</v>
          </cell>
          <cell r="D140">
            <v>26367.87970505128</v>
          </cell>
        </row>
        <row r="141">
          <cell r="C141">
            <v>13243.50025726704</v>
          </cell>
          <cell r="D141">
            <v>18541.725819878004</v>
          </cell>
        </row>
        <row r="142">
          <cell r="C142">
            <v>19331.40803623543</v>
          </cell>
          <cell r="D142">
            <v>27074.02389488329</v>
          </cell>
        </row>
        <row r="143">
          <cell r="C143">
            <v>14466.885458238234</v>
          </cell>
          <cell r="D143">
            <v>20258.936667914884</v>
          </cell>
        </row>
        <row r="144">
          <cell r="C144">
            <v>10014.723760404111</v>
          </cell>
          <cell r="D144">
            <v>14308.866139352886</v>
          </cell>
        </row>
        <row r="145">
          <cell r="C145">
            <v>9523.711078404669</v>
          </cell>
          <cell r="D145">
            <v>13036.736688434286</v>
          </cell>
        </row>
        <row r="146">
          <cell r="C146">
            <v>8741.66714618359</v>
          </cell>
          <cell r="D146">
            <v>12124.781845327267</v>
          </cell>
        </row>
        <row r="147">
          <cell r="C147">
            <v>14530.111952946603</v>
          </cell>
          <cell r="D147">
            <v>19432.30891192755</v>
          </cell>
        </row>
        <row r="148">
          <cell r="C148">
            <v>20768.254003439546</v>
          </cell>
          <cell r="D148">
            <v>29195.542706573444</v>
          </cell>
        </row>
        <row r="149">
          <cell r="C149">
            <v>10938.184712178301</v>
          </cell>
          <cell r="D149">
            <v>16411.105724911755</v>
          </cell>
        </row>
        <row r="150">
          <cell r="C150">
            <v>13642.481059431539</v>
          </cell>
          <cell r="D150">
            <v>18853.888878674938</v>
          </cell>
        </row>
        <row r="151">
          <cell r="C151">
            <v>13595.203797306087</v>
          </cell>
          <cell r="D151">
            <v>18905.778583089224</v>
          </cell>
        </row>
        <row r="153">
          <cell r="C153">
            <v>8596.339203906462</v>
          </cell>
          <cell r="D153">
            <v>12210.474250149366</v>
          </cell>
        </row>
        <row r="154">
          <cell r="C154">
            <v>12267.498436733811</v>
          </cell>
          <cell r="D154">
            <v>17189.013051533766</v>
          </cell>
        </row>
        <row r="155">
          <cell r="C155">
            <v>20755.67577264257</v>
          </cell>
          <cell r="D155">
            <v>29145.926970994802</v>
          </cell>
        </row>
        <row r="156">
          <cell r="C156">
            <v>13041.544088850942</v>
          </cell>
          <cell r="D156">
            <v>18294.96325149565</v>
          </cell>
        </row>
        <row r="157">
          <cell r="C157">
            <v>10693.7409295969</v>
          </cell>
          <cell r="D157">
            <v>14929.050617528235</v>
          </cell>
        </row>
        <row r="158">
          <cell r="C158">
            <v>9201.583009632279</v>
          </cell>
          <cell r="D158">
            <v>12664.51858200491</v>
          </cell>
        </row>
        <row r="159">
          <cell r="C159">
            <v>8348.266510358098</v>
          </cell>
          <cell r="D159">
            <v>11904.027222995637</v>
          </cell>
        </row>
        <row r="160">
          <cell r="C160">
            <v>11668.230489517524</v>
          </cell>
          <cell r="D160">
            <v>15185.697134887167</v>
          </cell>
        </row>
        <row r="161">
          <cell r="C161">
            <v>22218.309001467467</v>
          </cell>
          <cell r="D161">
            <v>33672.209536608454</v>
          </cell>
        </row>
        <row r="162">
          <cell r="C162">
            <v>11704.352821188468</v>
          </cell>
          <cell r="D162">
            <v>16139.105774512054</v>
          </cell>
        </row>
        <row r="163">
          <cell r="C163">
            <v>11600.412965635309</v>
          </cell>
          <cell r="D163">
            <v>15988.81760953931</v>
          </cell>
        </row>
        <row r="164">
          <cell r="C164">
            <v>11913.819824554666</v>
          </cell>
          <cell r="D164">
            <v>16536.64620920994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J67"/>
  <sheetViews>
    <sheetView workbookViewId="0" topLeftCell="A1">
      <selection activeCell="B1" sqref="B1:J2"/>
    </sheetView>
  </sheetViews>
  <sheetFormatPr defaultColWidth="9.140625" defaultRowHeight="12.75"/>
  <cols>
    <col min="1" max="1" width="9.7109375" style="66" customWidth="1"/>
    <col min="2" max="2" width="9.140625" style="66" customWidth="1"/>
    <col min="3" max="3" width="7.57421875" style="66" customWidth="1"/>
    <col min="4" max="4" width="6.57421875" style="66" customWidth="1"/>
    <col min="5" max="5" width="10.57421875" style="66" bestFit="1" customWidth="1"/>
    <col min="6" max="6" width="10.140625" style="66" customWidth="1"/>
    <col min="7" max="7" width="10.7109375" style="66" customWidth="1"/>
    <col min="8" max="8" width="10.140625" style="66" customWidth="1"/>
    <col min="9" max="9" width="11.140625" style="66" customWidth="1"/>
    <col min="10" max="10" width="12.140625" style="66" customWidth="1"/>
    <col min="11" max="11" width="11.28125" style="66" customWidth="1"/>
    <col min="12" max="16384" width="9.140625" style="66" customWidth="1"/>
  </cols>
  <sheetData>
    <row r="1" spans="1:10" ht="12.75">
      <c r="A1" s="74" t="s">
        <v>0</v>
      </c>
      <c r="B1" s="498" t="s">
        <v>141</v>
      </c>
      <c r="C1" s="498"/>
      <c r="D1" s="498"/>
      <c r="E1" s="498"/>
      <c r="F1" s="498"/>
      <c r="G1" s="498"/>
      <c r="H1" s="498"/>
      <c r="I1" s="498"/>
      <c r="J1" s="499"/>
    </row>
    <row r="2" spans="1:10" ht="15.75" customHeight="1">
      <c r="A2" s="76" t="s">
        <v>1</v>
      </c>
      <c r="B2" s="500"/>
      <c r="C2" s="500"/>
      <c r="D2" s="500"/>
      <c r="E2" s="500"/>
      <c r="F2" s="500"/>
      <c r="G2" s="500"/>
      <c r="H2" s="500"/>
      <c r="I2" s="500"/>
      <c r="J2" s="501"/>
    </row>
    <row r="3" spans="2:10" ht="12.75" customHeight="1">
      <c r="B3" s="77"/>
      <c r="C3" s="77"/>
      <c r="D3" s="77"/>
      <c r="E3" s="505" t="s">
        <v>25</v>
      </c>
      <c r="F3" s="505" t="s">
        <v>2</v>
      </c>
      <c r="G3" s="508" t="s">
        <v>82</v>
      </c>
      <c r="H3" s="502" t="s">
        <v>3</v>
      </c>
      <c r="I3" s="502" t="s">
        <v>86</v>
      </c>
      <c r="J3" s="502" t="s">
        <v>87</v>
      </c>
    </row>
    <row r="4" spans="1:10" ht="12.75">
      <c r="A4" s="79"/>
      <c r="B4" s="79"/>
      <c r="C4" s="79"/>
      <c r="D4" s="79"/>
      <c r="E4" s="506"/>
      <c r="F4" s="506"/>
      <c r="G4" s="509"/>
      <c r="H4" s="503"/>
      <c r="I4" s="503"/>
      <c r="J4" s="503"/>
    </row>
    <row r="5" spans="1:10" ht="12.75">
      <c r="A5" s="79"/>
      <c r="B5" s="79"/>
      <c r="C5" s="79"/>
      <c r="D5" s="79"/>
      <c r="E5" s="506"/>
      <c r="F5" s="506"/>
      <c r="G5" s="509"/>
      <c r="H5" s="503"/>
      <c r="I5" s="503"/>
      <c r="J5" s="503"/>
    </row>
    <row r="6" spans="1:10" ht="12.75">
      <c r="A6" s="79"/>
      <c r="B6" s="79"/>
      <c r="C6" s="79"/>
      <c r="D6" s="79"/>
      <c r="E6" s="506"/>
      <c r="F6" s="506"/>
      <c r="G6" s="509"/>
      <c r="H6" s="503"/>
      <c r="I6" s="503"/>
      <c r="J6" s="503"/>
    </row>
    <row r="7" spans="1:10" ht="12.75">
      <c r="A7" s="83"/>
      <c r="B7" s="83"/>
      <c r="C7" s="83"/>
      <c r="D7" s="83"/>
      <c r="E7" s="507"/>
      <c r="F7" s="507"/>
      <c r="G7" s="510"/>
      <c r="H7" s="504"/>
      <c r="I7" s="504"/>
      <c r="J7" s="504"/>
    </row>
    <row r="8" spans="1:10" ht="12.75">
      <c r="A8" s="79"/>
      <c r="B8" s="79"/>
      <c r="C8" s="79"/>
      <c r="D8" s="79"/>
      <c r="E8" s="80"/>
      <c r="F8" s="80"/>
      <c r="G8" s="81"/>
      <c r="H8" s="82"/>
      <c r="I8" s="82"/>
      <c r="J8" s="82"/>
    </row>
    <row r="9" spans="1:10" ht="12.75">
      <c r="A9" s="79"/>
      <c r="B9" s="79"/>
      <c r="C9" s="79"/>
      <c r="D9" s="79"/>
      <c r="E9" s="496" t="s">
        <v>83</v>
      </c>
      <c r="F9" s="496"/>
      <c r="G9" s="496"/>
      <c r="H9" s="496"/>
      <c r="I9" s="496"/>
      <c r="J9" s="496"/>
    </row>
    <row r="10" spans="1:10" ht="12.75">
      <c r="A10" s="85"/>
      <c r="B10" s="86"/>
      <c r="C10" s="87"/>
      <c r="D10" s="87"/>
      <c r="E10" s="87"/>
      <c r="F10" s="87"/>
      <c r="G10" s="87"/>
      <c r="H10" s="87"/>
      <c r="I10" s="87"/>
      <c r="J10" s="87"/>
    </row>
    <row r="11" spans="1:10" ht="12.75">
      <c r="A11" s="88" t="s">
        <v>5</v>
      </c>
      <c r="B11" s="89"/>
      <c r="C11" s="89"/>
      <c r="D11" s="89"/>
      <c r="E11" s="7">
        <v>27209.401847688285</v>
      </c>
      <c r="F11" s="7">
        <v>25625.525957981612</v>
      </c>
      <c r="G11" s="90">
        <v>28.70137516996862</v>
      </c>
      <c r="H11" s="90">
        <v>0.3497752670091063</v>
      </c>
      <c r="I11" s="90">
        <v>2.082778054311671</v>
      </c>
      <c r="J11" s="90">
        <v>0.1086672896012774</v>
      </c>
    </row>
    <row r="12" spans="1:10" ht="12.75">
      <c r="A12" s="88" t="s">
        <v>6</v>
      </c>
      <c r="B12" s="89"/>
      <c r="C12" s="89"/>
      <c r="D12" s="89"/>
      <c r="E12" s="7">
        <v>3609245.8009589976</v>
      </c>
      <c r="F12" s="7">
        <v>3455340.3095655926</v>
      </c>
      <c r="G12" s="90">
        <v>39.15736191285208</v>
      </c>
      <c r="H12" s="90">
        <v>47.16362042158169</v>
      </c>
      <c r="I12" s="90">
        <v>2.998614852867472</v>
      </c>
      <c r="J12" s="90">
        <v>21.095730489853583</v>
      </c>
    </row>
    <row r="13" spans="1:10" ht="12.75">
      <c r="A13" s="91" t="s">
        <v>26</v>
      </c>
      <c r="B13" s="89"/>
      <c r="C13" s="89"/>
      <c r="D13" s="89"/>
      <c r="E13" s="7">
        <v>270140.79003080615</v>
      </c>
      <c r="F13" s="7">
        <v>258759.5419387585</v>
      </c>
      <c r="G13" s="90">
        <v>41.382523311596366</v>
      </c>
      <c r="H13" s="90">
        <v>3.5319348379888678</v>
      </c>
      <c r="I13" s="90">
        <v>3.659513946422379</v>
      </c>
      <c r="J13" s="90">
        <v>1.9279813756216395</v>
      </c>
    </row>
    <row r="14" spans="1:10" ht="12.75">
      <c r="A14" s="91" t="s">
        <v>27</v>
      </c>
      <c r="B14" s="89"/>
      <c r="C14" s="89"/>
      <c r="D14" s="89"/>
      <c r="E14" s="7">
        <v>601128.734535343</v>
      </c>
      <c r="F14" s="7">
        <v>568334.5187217123</v>
      </c>
      <c r="G14" s="90">
        <v>30.094845935149866</v>
      </c>
      <c r="H14" s="90">
        <v>7.7574742607170455</v>
      </c>
      <c r="I14" s="90">
        <v>5.0863162467220535</v>
      </c>
      <c r="J14" s="90">
        <v>5.885595999105403</v>
      </c>
    </row>
    <row r="15" spans="1:10" ht="12.75">
      <c r="A15" s="91" t="s">
        <v>28</v>
      </c>
      <c r="B15" s="89"/>
      <c r="C15" s="89"/>
      <c r="D15" s="89"/>
      <c r="E15" s="7">
        <v>265904.90465444047</v>
      </c>
      <c r="F15" s="7">
        <v>250933.20276836827</v>
      </c>
      <c r="G15" s="90">
        <v>31.038260687551844</v>
      </c>
      <c r="H15" s="90">
        <v>3.4251093282406693</v>
      </c>
      <c r="I15" s="90">
        <v>3.5530994799998847</v>
      </c>
      <c r="J15" s="90">
        <v>1.8153005984296509</v>
      </c>
    </row>
    <row r="16" spans="1:10" ht="12.75">
      <c r="A16" s="91" t="s">
        <v>29</v>
      </c>
      <c r="B16" s="89"/>
      <c r="C16" s="89"/>
      <c r="D16" s="89"/>
      <c r="E16" s="7">
        <v>402827.86692721036</v>
      </c>
      <c r="F16" s="7">
        <v>392179.95920418086</v>
      </c>
      <c r="G16" s="90">
        <v>57.998330761415566</v>
      </c>
      <c r="H16" s="90">
        <v>5.353055003483227</v>
      </c>
      <c r="I16" s="90">
        <v>2.345045460291918</v>
      </c>
      <c r="J16" s="90">
        <v>1.8724909063524013</v>
      </c>
    </row>
    <row r="17" spans="1:10" ht="12.75">
      <c r="A17" s="91" t="s">
        <v>30</v>
      </c>
      <c r="B17" s="89"/>
      <c r="C17" s="89"/>
      <c r="D17" s="89"/>
      <c r="E17" s="7">
        <v>584079.2751549514</v>
      </c>
      <c r="F17" s="7">
        <v>551000.7921848883</v>
      </c>
      <c r="G17" s="90">
        <v>30.414772516353118</v>
      </c>
      <c r="H17" s="90">
        <v>7.520877796799705</v>
      </c>
      <c r="I17" s="90">
        <v>2.344729689589931</v>
      </c>
      <c r="J17" s="90">
        <v>2.6304379397187825</v>
      </c>
    </row>
    <row r="18" spans="1:10" ht="12.75">
      <c r="A18" s="91" t="s">
        <v>31</v>
      </c>
      <c r="B18" s="89"/>
      <c r="C18" s="89"/>
      <c r="D18" s="89"/>
      <c r="E18" s="7">
        <v>489075.6337874811</v>
      </c>
      <c r="F18" s="7">
        <v>471985.04218987364</v>
      </c>
      <c r="G18" s="90">
        <v>47.961999625326314</v>
      </c>
      <c r="H18" s="90">
        <v>6.442353395086005</v>
      </c>
      <c r="I18" s="90">
        <v>2.2196479625964356</v>
      </c>
      <c r="J18" s="90">
        <v>2.13302227159605</v>
      </c>
    </row>
    <row r="19" spans="1:10" ht="12.75">
      <c r="A19" s="91" t="s">
        <v>32</v>
      </c>
      <c r="B19" s="89"/>
      <c r="C19" s="89"/>
      <c r="D19" s="89"/>
      <c r="E19" s="7">
        <v>359267.1808122869</v>
      </c>
      <c r="F19" s="7">
        <v>347927.59111729264</v>
      </c>
      <c r="G19" s="90">
        <v>50.573201290877336</v>
      </c>
      <c r="H19" s="90">
        <v>4.749032908921866</v>
      </c>
      <c r="I19" s="90">
        <v>2.725634525719443</v>
      </c>
      <c r="J19" s="90">
        <v>1.9308100295063575</v>
      </c>
    </row>
    <row r="20" spans="1:10" ht="12.75">
      <c r="A20" s="91" t="s">
        <v>33</v>
      </c>
      <c r="B20" s="89"/>
      <c r="C20" s="89"/>
      <c r="D20" s="89"/>
      <c r="E20" s="7">
        <v>257602.7476082278</v>
      </c>
      <c r="F20" s="7">
        <v>254625.81012730606</v>
      </c>
      <c r="G20" s="90">
        <v>129.96746556273237</v>
      </c>
      <c r="H20" s="90">
        <v>3.475511522016129</v>
      </c>
      <c r="I20" s="90">
        <v>1.0036756302720784</v>
      </c>
      <c r="J20" s="90">
        <v>0.5203299892358019</v>
      </c>
    </row>
    <row r="21" spans="1:10" ht="12.75">
      <c r="A21" s="91" t="s">
        <v>34</v>
      </c>
      <c r="B21" s="89"/>
      <c r="C21" s="89"/>
      <c r="D21" s="89"/>
      <c r="E21" s="7">
        <v>379218.6674482505</v>
      </c>
      <c r="F21" s="7">
        <v>359593.85131321184</v>
      </c>
      <c r="G21" s="90">
        <v>32.492218140466406</v>
      </c>
      <c r="H21" s="90">
        <v>4.908271368328174</v>
      </c>
      <c r="I21" s="90">
        <v>3.2504096688122828</v>
      </c>
      <c r="J21" s="90">
        <v>2.379761380287497</v>
      </c>
    </row>
    <row r="22" spans="1:10" ht="12.75">
      <c r="A22" s="92" t="s">
        <v>7</v>
      </c>
      <c r="B22" s="89"/>
      <c r="C22" s="89"/>
      <c r="D22" s="89"/>
      <c r="E22" s="7">
        <v>142198.54716577183</v>
      </c>
      <c r="F22" s="7">
        <v>141578.84192722023</v>
      </c>
      <c r="G22" s="90">
        <v>290.5305798895968</v>
      </c>
      <c r="H22" s="90">
        <v>1.932478471627593</v>
      </c>
      <c r="I22" s="90">
        <v>1.4740640604211617</v>
      </c>
      <c r="J22" s="90">
        <v>0.4249107976051782</v>
      </c>
    </row>
    <row r="23" spans="1:10" ht="12.75">
      <c r="A23" s="93" t="s">
        <v>8</v>
      </c>
      <c r="B23" s="94"/>
      <c r="C23" s="94"/>
      <c r="D23" s="94"/>
      <c r="E23" s="8">
        <v>3778653.749972458</v>
      </c>
      <c r="F23" s="8">
        <v>3622544.6774507943</v>
      </c>
      <c r="G23" s="95">
        <v>40.365783659951525</v>
      </c>
      <c r="H23" s="95">
        <v>49.44587416021839</v>
      </c>
      <c r="I23" s="95">
        <v>2.932552745532236</v>
      </c>
      <c r="J23" s="95">
        <v>21.629308577060037</v>
      </c>
    </row>
    <row r="24" spans="1:10" ht="12.75">
      <c r="A24" s="93" t="s">
        <v>9</v>
      </c>
      <c r="B24" s="94"/>
      <c r="C24" s="94"/>
      <c r="D24" s="94"/>
      <c r="E24" s="8">
        <v>505445.00000151736</v>
      </c>
      <c r="F24" s="8">
        <v>468048.7377078869</v>
      </c>
      <c r="G24" s="95">
        <v>21.800517576033563</v>
      </c>
      <c r="H24" s="95">
        <v>6.388624860753728</v>
      </c>
      <c r="I24" s="95">
        <v>2.4790009480704285</v>
      </c>
      <c r="J24" s="95">
        <v>2.362385809364027</v>
      </c>
    </row>
    <row r="25" spans="1:10" ht="12.75">
      <c r="A25" s="92" t="s">
        <v>10</v>
      </c>
      <c r="B25" s="89"/>
      <c r="C25" s="89"/>
      <c r="D25" s="89"/>
      <c r="E25" s="7">
        <v>925858.5866653135</v>
      </c>
      <c r="F25" s="7">
        <v>875211.2478128177</v>
      </c>
      <c r="G25" s="90">
        <v>30.0335196543509</v>
      </c>
      <c r="H25" s="90">
        <v>11.946183988381774</v>
      </c>
      <c r="I25" s="90">
        <v>11.467009375971973</v>
      </c>
      <c r="J25" s="90">
        <v>20.433657610600463</v>
      </c>
    </row>
    <row r="26" spans="1:10" ht="12.75">
      <c r="A26" s="92" t="s">
        <v>11</v>
      </c>
      <c r="B26" s="89"/>
      <c r="C26" s="89"/>
      <c r="D26" s="89"/>
      <c r="E26" s="7">
        <v>294984.3447505352</v>
      </c>
      <c r="F26" s="7">
        <v>276161.1410422028</v>
      </c>
      <c r="G26" s="90">
        <v>29.856109256021565</v>
      </c>
      <c r="H26" s="90">
        <v>3.7694577275784504</v>
      </c>
      <c r="I26" s="90">
        <v>20.81493325897324</v>
      </c>
      <c r="J26" s="90">
        <v>11.703631662207973</v>
      </c>
    </row>
    <row r="27" spans="1:10" ht="12.75">
      <c r="A27" s="92" t="s">
        <v>56</v>
      </c>
      <c r="B27" s="89"/>
      <c r="C27" s="89"/>
      <c r="D27" s="89"/>
      <c r="E27" s="7">
        <v>896272.3680048125</v>
      </c>
      <c r="F27" s="7">
        <v>878663.0381616947</v>
      </c>
      <c r="G27" s="90">
        <v>88.81411845758502</v>
      </c>
      <c r="H27" s="90">
        <v>11.99329915366336</v>
      </c>
      <c r="I27" s="90">
        <v>2.1115187181760806</v>
      </c>
      <c r="J27" s="90">
        <v>3.7774641162374034</v>
      </c>
    </row>
    <row r="28" spans="1:10" ht="12.75">
      <c r="A28" s="92" t="s">
        <v>12</v>
      </c>
      <c r="B28" s="89"/>
      <c r="C28" s="89"/>
      <c r="D28" s="89"/>
      <c r="E28" s="7">
        <v>446734.3598360685</v>
      </c>
      <c r="F28" s="7">
        <v>443611.0734125916</v>
      </c>
      <c r="G28" s="90">
        <v>220.659573854825</v>
      </c>
      <c r="H28" s="90">
        <v>6.055063295305996</v>
      </c>
      <c r="I28" s="90">
        <v>8.061924649238062</v>
      </c>
      <c r="J28" s="90">
        <v>7.2815555525121605</v>
      </c>
    </row>
    <row r="29" spans="1:10" ht="12.75">
      <c r="A29" s="92" t="s">
        <v>13</v>
      </c>
      <c r="B29" s="89"/>
      <c r="C29" s="89"/>
      <c r="D29" s="89"/>
      <c r="E29" s="7">
        <v>794134.6555871253</v>
      </c>
      <c r="F29" s="7">
        <v>762043.0938148628</v>
      </c>
      <c r="G29" s="90">
        <v>45.88870866992509</v>
      </c>
      <c r="H29" s="90">
        <v>10.401496814098303</v>
      </c>
      <c r="I29" s="90">
        <v>21.1480375699804</v>
      </c>
      <c r="J29" s="90">
        <v>32.81199667201793</v>
      </c>
    </row>
    <row r="30" spans="1:10" ht="12.75">
      <c r="A30" s="93" t="s">
        <v>14</v>
      </c>
      <c r="B30" s="94"/>
      <c r="C30" s="94"/>
      <c r="D30" s="94"/>
      <c r="E30" s="8">
        <v>3357984.314843855</v>
      </c>
      <c r="F30" s="8">
        <v>3235689.5942441695</v>
      </c>
      <c r="G30" s="95">
        <v>47.882642985560416</v>
      </c>
      <c r="H30" s="95">
        <v>44.16550097902788</v>
      </c>
      <c r="I30" s="95">
        <v>11.537484883580145</v>
      </c>
      <c r="J30" s="95">
        <v>76.00830561357593</v>
      </c>
    </row>
    <row r="31" spans="1:10" ht="12.75">
      <c r="A31" s="93" t="s">
        <v>52</v>
      </c>
      <c r="B31" s="93"/>
      <c r="C31" s="96"/>
      <c r="D31" s="96"/>
      <c r="E31" s="37">
        <v>7642083.06481783</v>
      </c>
      <c r="F31" s="37">
        <v>7326283.009402851</v>
      </c>
      <c r="G31" s="97">
        <v>40.8831984977659</v>
      </c>
      <c r="H31" s="97">
        <v>100</v>
      </c>
      <c r="I31" s="97">
        <v>6.703988410317431</v>
      </c>
      <c r="J31" s="97">
        <v>100</v>
      </c>
    </row>
    <row r="32" spans="1:10" ht="6" customHeight="1">
      <c r="A32" s="98"/>
      <c r="B32" s="96"/>
      <c r="C32" s="96"/>
      <c r="D32" s="96"/>
      <c r="E32" s="37"/>
      <c r="F32" s="37"/>
      <c r="G32" s="97"/>
      <c r="H32" s="97"/>
      <c r="I32" s="97"/>
      <c r="J32" s="97"/>
    </row>
    <row r="33" spans="1:10" ht="8.25" customHeight="1">
      <c r="A33" s="98"/>
      <c r="B33" s="96"/>
      <c r="C33" s="96"/>
      <c r="D33" s="96"/>
      <c r="E33" s="37"/>
      <c r="F33" s="37"/>
      <c r="G33" s="97"/>
      <c r="H33" s="97"/>
      <c r="I33" s="97"/>
      <c r="J33" s="97"/>
    </row>
    <row r="34" spans="2:10" ht="12.75">
      <c r="B34" s="84"/>
      <c r="C34" s="84"/>
      <c r="D34" s="84"/>
      <c r="E34" s="496" t="s">
        <v>35</v>
      </c>
      <c r="F34" s="496"/>
      <c r="G34" s="496"/>
      <c r="H34" s="496"/>
      <c r="I34" s="496"/>
      <c r="J34" s="496"/>
    </row>
    <row r="35" spans="1:10" ht="3.75" customHeight="1">
      <c r="A35" s="99"/>
      <c r="B35" s="99"/>
      <c r="C35" s="99"/>
      <c r="D35" s="100"/>
      <c r="E35" s="37"/>
      <c r="F35" s="37"/>
      <c r="G35" s="97"/>
      <c r="H35" s="97"/>
      <c r="I35" s="97"/>
      <c r="J35" s="97"/>
    </row>
    <row r="36" spans="1:10" ht="10.5" customHeight="1">
      <c r="A36" s="99"/>
      <c r="B36" s="99"/>
      <c r="C36" s="99"/>
      <c r="D36" s="100"/>
      <c r="E36" s="37"/>
      <c r="F36" s="37"/>
      <c r="G36" s="97"/>
      <c r="H36" s="97"/>
      <c r="I36" s="97"/>
      <c r="J36" s="97"/>
    </row>
    <row r="37" spans="1:10" ht="12.75">
      <c r="A37" s="101" t="s">
        <v>36</v>
      </c>
      <c r="D37" s="102"/>
      <c r="E37" s="103">
        <v>1546216.9295144365</v>
      </c>
      <c r="F37" s="103">
        <v>1356908.215845768</v>
      </c>
      <c r="G37" s="104">
        <v>13.251419339422533</v>
      </c>
      <c r="H37" s="104">
        <v>18.521100182783776</v>
      </c>
      <c r="I37" s="104">
        <v>6.29119872101533</v>
      </c>
      <c r="J37" s="104">
        <v>17.38068663758458</v>
      </c>
    </row>
    <row r="38" spans="1:10" ht="12.75">
      <c r="A38" s="105" t="s">
        <v>40</v>
      </c>
      <c r="D38" s="100"/>
      <c r="E38" s="103">
        <v>1443800.3088762332</v>
      </c>
      <c r="F38" s="103">
        <v>1359335.0413821356</v>
      </c>
      <c r="G38" s="104">
        <v>29.328384810978775</v>
      </c>
      <c r="H38" s="104">
        <v>18.554225104838423</v>
      </c>
      <c r="I38" s="104">
        <v>5.496579958026957</v>
      </c>
      <c r="J38" s="104">
        <v>15.212553424319934</v>
      </c>
    </row>
    <row r="39" spans="1:10" ht="12.75">
      <c r="A39" s="105" t="s">
        <v>37</v>
      </c>
      <c r="D39" s="106"/>
      <c r="E39" s="103">
        <v>1746990.8264271603</v>
      </c>
      <c r="F39" s="103">
        <v>1715386.7521749467</v>
      </c>
      <c r="G39" s="104">
        <v>96.20048514214237</v>
      </c>
      <c r="H39" s="104">
        <v>23.41414807445125</v>
      </c>
      <c r="I39" s="104">
        <v>5.756826021759319</v>
      </c>
      <c r="J39" s="104">
        <v>20.106117233866833</v>
      </c>
    </row>
    <row r="40" spans="1:10" ht="12.75">
      <c r="A40" s="105" t="s">
        <v>38</v>
      </c>
      <c r="D40" s="106"/>
      <c r="E40" s="103">
        <v>583940</v>
      </c>
      <c r="F40" s="103">
        <v>581245</v>
      </c>
      <c r="G40" s="104">
        <v>342.2860492379836</v>
      </c>
      <c r="H40" s="104">
        <v>7.93369569881489</v>
      </c>
      <c r="I40" s="104">
        <v>6.263527693521456</v>
      </c>
      <c r="J40" s="104">
        <v>7.412441621322283</v>
      </c>
    </row>
    <row r="41" spans="1:10" ht="12.75">
      <c r="A41" s="105" t="s">
        <v>39</v>
      </c>
      <c r="C41" s="98"/>
      <c r="D41" s="106"/>
      <c r="E41" s="103">
        <v>2321135</v>
      </c>
      <c r="F41" s="103">
        <v>2313408</v>
      </c>
      <c r="G41" s="104">
        <v>2023.6573670444639</v>
      </c>
      <c r="H41" s="104">
        <v>31.576830939111655</v>
      </c>
      <c r="I41" s="104">
        <v>8.468552093902384</v>
      </c>
      <c r="J41" s="104">
        <v>39.888201082906384</v>
      </c>
    </row>
    <row r="42" spans="1:10" ht="10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</row>
    <row r="43" spans="2:10" ht="12.75">
      <c r="B43" s="107"/>
      <c r="C43" s="107"/>
      <c r="D43" s="107"/>
      <c r="E43" s="497" t="s">
        <v>55</v>
      </c>
      <c r="F43" s="497"/>
      <c r="G43" s="497"/>
      <c r="H43" s="497"/>
      <c r="I43" s="497"/>
      <c r="J43" s="497"/>
    </row>
    <row r="44" spans="1:10" ht="10.5" customHeight="1">
      <c r="A44" s="98"/>
      <c r="B44" s="98"/>
      <c r="C44" s="98"/>
      <c r="D44" s="98"/>
      <c r="E44" s="98"/>
      <c r="F44" s="108"/>
      <c r="G44" s="108"/>
      <c r="H44" s="108"/>
      <c r="I44" s="108"/>
      <c r="J44" s="98"/>
    </row>
    <row r="45" spans="1:10" ht="12.75">
      <c r="A45" s="109"/>
      <c r="B45" s="110"/>
      <c r="E45" s="511" t="s">
        <v>80</v>
      </c>
      <c r="F45" s="511"/>
      <c r="G45" s="511"/>
      <c r="H45" s="511"/>
      <c r="I45" s="511"/>
      <c r="J45" s="511"/>
    </row>
    <row r="46" spans="1:10" s="112" customFormat="1" ht="10.5">
      <c r="A46" s="111" t="s">
        <v>117</v>
      </c>
      <c r="B46" s="110"/>
      <c r="E46" s="114">
        <v>1606452.7464582247</v>
      </c>
      <c r="F46" s="113">
        <v>1549294.6052938914</v>
      </c>
      <c r="G46" s="115">
        <v>46.882594848310895</v>
      </c>
      <c r="H46" s="115">
        <v>51.89673297874475</v>
      </c>
      <c r="I46" s="116">
        <v>2.6824682496102734</v>
      </c>
      <c r="J46" s="116">
        <v>17.722711643859867</v>
      </c>
    </row>
    <row r="47" spans="1:10" s="112" customFormat="1" ht="10.5">
      <c r="A47" s="111" t="s">
        <v>43</v>
      </c>
      <c r="B47" s="110"/>
      <c r="E47" s="114">
        <v>143841.9542165885</v>
      </c>
      <c r="F47" s="113">
        <v>133223.36093440253</v>
      </c>
      <c r="G47" s="115">
        <v>21.715515751794364</v>
      </c>
      <c r="H47" s="115">
        <v>4.462583917428737</v>
      </c>
      <c r="I47" s="116">
        <v>1.5779110518189583</v>
      </c>
      <c r="J47" s="116">
        <v>0.896446707076092</v>
      </c>
    </row>
    <row r="48" spans="1:10" s="112" customFormat="1" ht="10.5">
      <c r="A48" s="111" t="s">
        <v>44</v>
      </c>
      <c r="B48" s="110"/>
      <c r="E48" s="114">
        <v>1345526.6411299505</v>
      </c>
      <c r="F48" s="113">
        <v>1302823.3382588942</v>
      </c>
      <c r="G48" s="116">
        <v>55.48718435440675</v>
      </c>
      <c r="H48" s="116">
        <v>43.640683103826504</v>
      </c>
      <c r="I48" s="116">
        <v>14.647890165601412</v>
      </c>
      <c r="J48" s="116">
        <v>81.38084164906404</v>
      </c>
    </row>
    <row r="49" spans="1:10" s="117" customFormat="1" ht="10.5">
      <c r="A49" s="93" t="s">
        <v>52</v>
      </c>
      <c r="B49" s="110"/>
      <c r="E49" s="119">
        <v>3095821.341804764</v>
      </c>
      <c r="F49" s="118">
        <v>2985341.3044871883</v>
      </c>
      <c r="G49" s="120">
        <v>47.526614817818405</v>
      </c>
      <c r="H49" s="120">
        <v>100</v>
      </c>
      <c r="I49" s="120">
        <v>7.854968318136335</v>
      </c>
      <c r="J49" s="120">
        <v>100</v>
      </c>
    </row>
    <row r="50" spans="1:10" s="112" customFormat="1" ht="10.5">
      <c r="A50" s="109"/>
      <c r="B50" s="110"/>
      <c r="E50" s="511" t="s">
        <v>81</v>
      </c>
      <c r="F50" s="511"/>
      <c r="G50" s="511"/>
      <c r="H50" s="511"/>
      <c r="I50" s="511"/>
      <c r="J50" s="511"/>
    </row>
    <row r="51" spans="1:10" s="112" customFormat="1" ht="10.5">
      <c r="A51" s="111" t="s">
        <v>117</v>
      </c>
      <c r="B51" s="110"/>
      <c r="E51" s="114">
        <v>1100508.2744571432</v>
      </c>
      <c r="F51" s="113">
        <v>1047360.2428631121</v>
      </c>
      <c r="G51" s="116">
        <v>36.83790596711418</v>
      </c>
      <c r="H51" s="116">
        <v>57.10878750360041</v>
      </c>
      <c r="I51" s="116">
        <v>3.803490492490173</v>
      </c>
      <c r="J51" s="116">
        <v>29.672989102756226</v>
      </c>
    </row>
    <row r="52" spans="1:10" s="112" customFormat="1" ht="10.5">
      <c r="A52" s="111" t="s">
        <v>43</v>
      </c>
      <c r="B52" s="110"/>
      <c r="E52" s="114">
        <v>143078.5072965834</v>
      </c>
      <c r="F52" s="113">
        <v>131660.39300627838</v>
      </c>
      <c r="G52" s="116">
        <v>23.057653889799024</v>
      </c>
      <c r="H52" s="116">
        <v>7.178967750658437</v>
      </c>
      <c r="I52" s="116">
        <v>3.2225558491458015</v>
      </c>
      <c r="J52" s="116">
        <v>3.1603739807470546</v>
      </c>
    </row>
    <row r="53" spans="1:10" s="112" customFormat="1" ht="10.5">
      <c r="A53" s="111" t="s">
        <v>44</v>
      </c>
      <c r="B53" s="110"/>
      <c r="E53" s="114">
        <v>691270.807493352</v>
      </c>
      <c r="F53" s="113">
        <v>654953.2386364926</v>
      </c>
      <c r="G53" s="116">
        <v>35.43832864255693</v>
      </c>
      <c r="H53" s="116">
        <v>35.71224474574115</v>
      </c>
      <c r="I53" s="116">
        <v>13.767669489048867</v>
      </c>
      <c r="J53" s="116">
        <v>67.16663691649673</v>
      </c>
    </row>
    <row r="54" spans="1:10" s="117" customFormat="1" ht="10.5">
      <c r="A54" s="93" t="s">
        <v>52</v>
      </c>
      <c r="B54" s="110"/>
      <c r="E54" s="119">
        <v>1934857.5892470786</v>
      </c>
      <c r="F54" s="118">
        <v>1833973.874505883</v>
      </c>
      <c r="G54" s="120">
        <v>34.808425570278175</v>
      </c>
      <c r="H54" s="120">
        <v>100</v>
      </c>
      <c r="I54" s="120">
        <v>7.320217371946853</v>
      </c>
      <c r="J54" s="120">
        <v>100</v>
      </c>
    </row>
    <row r="55" spans="1:10" s="112" customFormat="1" ht="10.5">
      <c r="A55" s="109"/>
      <c r="B55" s="110"/>
      <c r="E55" s="512" t="s">
        <v>45</v>
      </c>
      <c r="F55" s="512"/>
      <c r="G55" s="512"/>
      <c r="H55" s="512"/>
      <c r="I55" s="512"/>
      <c r="J55" s="512"/>
    </row>
    <row r="56" spans="1:10" s="112" customFormat="1" ht="10.5">
      <c r="A56" s="111" t="s">
        <v>117</v>
      </c>
      <c r="B56" s="110"/>
      <c r="E56" s="114">
        <v>685281.267833557</v>
      </c>
      <c r="F56" s="113">
        <v>656302.2271449227</v>
      </c>
      <c r="G56" s="116">
        <v>39.435943690334</v>
      </c>
      <c r="H56" s="116">
        <v>40.198803471889576</v>
      </c>
      <c r="I56" s="116">
        <v>2.726168946732075</v>
      </c>
      <c r="J56" s="116">
        <v>23.455120661264925</v>
      </c>
    </row>
    <row r="57" spans="1:10" s="112" customFormat="1" ht="10.5">
      <c r="A57" s="111" t="s">
        <v>43</v>
      </c>
      <c r="B57" s="110"/>
      <c r="E57" s="114">
        <v>97635.00000039271</v>
      </c>
      <c r="F57" s="113">
        <v>90716.69971128911</v>
      </c>
      <c r="G57" s="116">
        <v>21.871639785011304</v>
      </c>
      <c r="H57" s="116">
        <v>5.5564382269074315</v>
      </c>
      <c r="I57" s="116">
        <v>3.639842777629297</v>
      </c>
      <c r="J57" s="116">
        <v>4.328634273563204</v>
      </c>
    </row>
    <row r="58" spans="1:10" s="112" customFormat="1" ht="10.5">
      <c r="A58" s="111" t="s">
        <v>44</v>
      </c>
      <c r="B58" s="110"/>
      <c r="E58" s="114">
        <v>910703.075981629</v>
      </c>
      <c r="F58" s="113">
        <v>885622.2725363648</v>
      </c>
      <c r="G58" s="116">
        <v>64.06427500960426</v>
      </c>
      <c r="H58" s="116">
        <v>54.24475830120299</v>
      </c>
      <c r="I58" s="116">
        <v>6.220214284166834</v>
      </c>
      <c r="J58" s="116">
        <v>72.21624506517188</v>
      </c>
    </row>
    <row r="59" spans="1:10" s="117" customFormat="1" ht="10.5">
      <c r="A59" s="93" t="s">
        <v>52</v>
      </c>
      <c r="B59" s="110"/>
      <c r="E59" s="119">
        <v>1693619.3438155786</v>
      </c>
      <c r="F59" s="118">
        <v>1632641.1993925767</v>
      </c>
      <c r="G59" s="120">
        <v>46.971221421933045</v>
      </c>
      <c r="H59" s="120">
        <v>100</v>
      </c>
      <c r="I59" s="120">
        <v>4.672273116967236</v>
      </c>
      <c r="J59" s="120">
        <v>100</v>
      </c>
    </row>
    <row r="60" spans="1:10" s="112" customFormat="1" ht="10.5">
      <c r="A60" s="109"/>
      <c r="B60" s="110"/>
      <c r="E60" s="511" t="s">
        <v>46</v>
      </c>
      <c r="F60" s="511"/>
      <c r="G60" s="511"/>
      <c r="H60" s="511"/>
      <c r="I60" s="511"/>
      <c r="J60" s="511"/>
    </row>
    <row r="61" spans="1:10" s="112" customFormat="1" ht="10.5">
      <c r="A61" s="111" t="s">
        <v>117</v>
      </c>
      <c r="B61" s="110"/>
      <c r="E61" s="114">
        <v>386411.46122353186</v>
      </c>
      <c r="F61" s="113">
        <v>369587.60214886785</v>
      </c>
      <c r="G61" s="116">
        <v>31.95210501516677</v>
      </c>
      <c r="H61" s="116">
        <v>42.271113453205125</v>
      </c>
      <c r="I61" s="116">
        <v>1.8792683260591982</v>
      </c>
      <c r="J61" s="116">
        <v>15.058668315010651</v>
      </c>
    </row>
    <row r="62" spans="1:10" s="112" customFormat="1" ht="10.5">
      <c r="A62" s="111" t="s">
        <v>43</v>
      </c>
      <c r="B62" s="110"/>
      <c r="E62" s="114">
        <v>120889.5384879527</v>
      </c>
      <c r="F62" s="113">
        <v>112448.28405591659</v>
      </c>
      <c r="G62" s="116">
        <v>20.518183263909656</v>
      </c>
      <c r="H62" s="116">
        <v>12.861129933225623</v>
      </c>
      <c r="I62" s="116">
        <v>1.7394765846953708</v>
      </c>
      <c r="J62" s="116">
        <v>4.2408391328625745</v>
      </c>
    </row>
    <row r="63" spans="1:10" s="112" customFormat="1" ht="10.5">
      <c r="A63" s="111" t="s">
        <v>44</v>
      </c>
      <c r="B63" s="110"/>
      <c r="E63" s="114">
        <v>410483.7902389231</v>
      </c>
      <c r="F63" s="113">
        <v>392290.7448124181</v>
      </c>
      <c r="G63" s="116">
        <v>33.761379815907006</v>
      </c>
      <c r="H63" s="116">
        <v>44.867756613569256</v>
      </c>
      <c r="I63" s="116">
        <v>9.488285503637579</v>
      </c>
      <c r="J63" s="116">
        <v>80.70049255212678</v>
      </c>
    </row>
    <row r="64" spans="1:10" s="117" customFormat="1" ht="10.5">
      <c r="A64" s="93" t="s">
        <v>52</v>
      </c>
      <c r="B64" s="110"/>
      <c r="D64" s="121"/>
      <c r="E64" s="123">
        <v>917784.7899504076</v>
      </c>
      <c r="F64" s="122">
        <v>874326.6310172025</v>
      </c>
      <c r="G64" s="124">
        <v>30.447019155219873</v>
      </c>
      <c r="H64" s="124">
        <v>100</v>
      </c>
      <c r="I64" s="124">
        <v>5.275284836487022</v>
      </c>
      <c r="J64" s="124">
        <v>100</v>
      </c>
    </row>
    <row r="65" spans="1:10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</row>
    <row r="67" ht="12.75">
      <c r="A67" s="69" t="s">
        <v>84</v>
      </c>
    </row>
  </sheetData>
  <mergeCells count="14">
    <mergeCell ref="E60:J60"/>
    <mergeCell ref="E55:J55"/>
    <mergeCell ref="E50:J50"/>
    <mergeCell ref="E45:J45"/>
    <mergeCell ref="E9:J9"/>
    <mergeCell ref="E34:J34"/>
    <mergeCell ref="E43:J43"/>
    <mergeCell ref="B1:J2"/>
    <mergeCell ref="J3:J7"/>
    <mergeCell ref="F3:F7"/>
    <mergeCell ref="E3:E7"/>
    <mergeCell ref="G3:G7"/>
    <mergeCell ref="H3:H7"/>
    <mergeCell ref="I3:I7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1:H57"/>
  <sheetViews>
    <sheetView workbookViewId="0" topLeftCell="A1">
      <selection activeCell="B1" sqref="B1:H2"/>
    </sheetView>
  </sheetViews>
  <sheetFormatPr defaultColWidth="9.140625" defaultRowHeight="12.75"/>
  <cols>
    <col min="1" max="1" width="11.140625" style="249" customWidth="1"/>
    <col min="2" max="2" width="20.8515625" style="249" customWidth="1"/>
    <col min="3" max="8" width="9.140625" style="283" customWidth="1"/>
    <col min="9" max="16384" width="9.140625" style="249" customWidth="1"/>
  </cols>
  <sheetData>
    <row r="1" spans="1:8" ht="12.75">
      <c r="A1" s="10" t="s">
        <v>64</v>
      </c>
      <c r="B1" s="570" t="s">
        <v>162</v>
      </c>
      <c r="C1" s="575"/>
      <c r="D1" s="575"/>
      <c r="E1" s="575"/>
      <c r="F1" s="575"/>
      <c r="G1" s="575"/>
      <c r="H1" s="575"/>
    </row>
    <row r="2" spans="1:8" ht="12.75">
      <c r="A2" s="284"/>
      <c r="B2" s="575"/>
      <c r="C2" s="575"/>
      <c r="D2" s="575"/>
      <c r="E2" s="575"/>
      <c r="F2" s="575"/>
      <c r="G2" s="575"/>
      <c r="H2" s="575"/>
    </row>
    <row r="3" spans="1:8" ht="12.75">
      <c r="A3" s="250"/>
      <c r="B3" s="250"/>
      <c r="C3" s="251"/>
      <c r="D3" s="252"/>
      <c r="E3" s="252"/>
      <c r="F3" s="252"/>
      <c r="G3" s="252"/>
      <c r="H3" s="285"/>
    </row>
    <row r="4" spans="2:8" ht="12.75">
      <c r="B4" s="286"/>
      <c r="C4" s="576" t="s">
        <v>35</v>
      </c>
      <c r="D4" s="576"/>
      <c r="E4" s="576"/>
      <c r="F4" s="576"/>
      <c r="G4" s="576"/>
      <c r="H4" s="576"/>
    </row>
    <row r="5" spans="1:8" ht="12.75">
      <c r="A5" s="287"/>
      <c r="B5" s="287"/>
      <c r="C5" s="253"/>
      <c r="D5" s="254"/>
      <c r="E5" s="254"/>
      <c r="F5" s="254"/>
      <c r="G5" s="254"/>
      <c r="H5" s="254"/>
    </row>
    <row r="6" spans="1:8" ht="12.75">
      <c r="A6" s="287"/>
      <c r="B6" s="287"/>
      <c r="C6" s="288" t="s">
        <v>36</v>
      </c>
      <c r="D6" s="288" t="s">
        <v>40</v>
      </c>
      <c r="E6" s="288" t="s">
        <v>37</v>
      </c>
      <c r="F6" s="288" t="s">
        <v>38</v>
      </c>
      <c r="G6" s="255" t="s">
        <v>41</v>
      </c>
      <c r="H6" s="257" t="s">
        <v>42</v>
      </c>
    </row>
    <row r="7" spans="1:8" ht="12.75">
      <c r="A7" s="289"/>
      <c r="B7" s="289"/>
      <c r="C7" s="258"/>
      <c r="D7" s="259"/>
      <c r="E7" s="259"/>
      <c r="F7" s="259"/>
      <c r="G7" s="260"/>
      <c r="H7" s="261"/>
    </row>
    <row r="8" spans="1:8" ht="12.75">
      <c r="A8" s="287"/>
      <c r="B8" s="287"/>
      <c r="C8" s="290"/>
      <c r="D8" s="291"/>
      <c r="E8" s="291"/>
      <c r="F8" s="291"/>
      <c r="G8" s="292"/>
      <c r="H8" s="293"/>
    </row>
    <row r="9" spans="1:8" ht="12.75">
      <c r="A9" s="287"/>
      <c r="B9" s="287"/>
      <c r="C9" s="470" t="s">
        <v>85</v>
      </c>
      <c r="D9" s="470"/>
      <c r="E9" s="470"/>
      <c r="F9" s="470"/>
      <c r="G9" s="470"/>
      <c r="H9" s="470"/>
    </row>
    <row r="10" spans="1:8" ht="12.75">
      <c r="A10" s="287"/>
      <c r="B10" s="287"/>
      <c r="C10" s="290"/>
      <c r="D10" s="291"/>
      <c r="E10" s="291"/>
      <c r="F10" s="291"/>
      <c r="G10" s="292"/>
      <c r="H10" s="293"/>
    </row>
    <row r="11" spans="1:8" ht="12.75">
      <c r="A11" s="88" t="s">
        <v>5</v>
      </c>
      <c r="B11" s="144"/>
      <c r="C11" s="294">
        <v>10.86954590755303</v>
      </c>
      <c r="D11" s="294">
        <v>11.627469604099966</v>
      </c>
      <c r="E11" s="294">
        <v>15.482011759131995</v>
      </c>
      <c r="F11" s="294">
        <v>19.871642367515868</v>
      </c>
      <c r="G11" s="294">
        <v>22.128989585316372</v>
      </c>
      <c r="H11" s="263">
        <v>14.667692500970483</v>
      </c>
    </row>
    <row r="12" spans="1:8" ht="12.75">
      <c r="A12" s="88" t="s">
        <v>6</v>
      </c>
      <c r="B12" s="144"/>
      <c r="C12" s="294">
        <v>9.666176384732188</v>
      </c>
      <c r="D12" s="294">
        <v>10.728271365736635</v>
      </c>
      <c r="E12" s="294">
        <v>12.639005706742752</v>
      </c>
      <c r="F12" s="294">
        <v>14.364682391785642</v>
      </c>
      <c r="G12" s="294">
        <v>16.205686645645745</v>
      </c>
      <c r="H12" s="263">
        <v>12.63324901255111</v>
      </c>
    </row>
    <row r="13" spans="1:8" ht="12.75">
      <c r="A13" s="91" t="s">
        <v>26</v>
      </c>
      <c r="B13" s="144"/>
      <c r="C13" s="294">
        <v>10.217528978557064</v>
      </c>
      <c r="D13" s="294">
        <v>10.874076179650578</v>
      </c>
      <c r="E13" s="294">
        <v>13.352371189478504</v>
      </c>
      <c r="F13" s="294">
        <v>14.681993270713082</v>
      </c>
      <c r="G13" s="294">
        <v>14.553862293548882</v>
      </c>
      <c r="H13" s="263">
        <v>12.767726940846815</v>
      </c>
    </row>
    <row r="14" spans="1:8" ht="12.75">
      <c r="A14" s="91" t="s">
        <v>27</v>
      </c>
      <c r="B14" s="144"/>
      <c r="C14" s="294">
        <v>8.633825380611471</v>
      </c>
      <c r="D14" s="294">
        <v>9.047671182597313</v>
      </c>
      <c r="E14" s="294">
        <v>10.538692082393066</v>
      </c>
      <c r="F14" s="294">
        <v>12.033072230111479</v>
      </c>
      <c r="G14" s="294">
        <v>12.576017775734687</v>
      </c>
      <c r="H14" s="263">
        <v>9.92937483597923</v>
      </c>
    </row>
    <row r="15" spans="1:8" ht="12.75">
      <c r="A15" s="91" t="s">
        <v>28</v>
      </c>
      <c r="B15" s="144"/>
      <c r="C15" s="294">
        <v>9.874548544567737</v>
      </c>
      <c r="D15" s="294">
        <v>11.071556689038045</v>
      </c>
      <c r="E15" s="294">
        <v>13.156840533617935</v>
      </c>
      <c r="F15" s="294">
        <v>17.032124172007794</v>
      </c>
      <c r="G15" s="294">
        <v>20.777139180467483</v>
      </c>
      <c r="H15" s="263">
        <v>13.17592134498556</v>
      </c>
    </row>
    <row r="16" spans="1:8" ht="12.75">
      <c r="A16" s="91" t="s">
        <v>29</v>
      </c>
      <c r="B16" s="144"/>
      <c r="C16" s="294">
        <v>10.738075105960728</v>
      </c>
      <c r="D16" s="294">
        <v>12.518726810598839</v>
      </c>
      <c r="E16" s="294">
        <v>14.262711696624011</v>
      </c>
      <c r="F16" s="294">
        <v>16.65115121956285</v>
      </c>
      <c r="G16" s="294">
        <v>19.823648028296006</v>
      </c>
      <c r="H16" s="263">
        <v>15.677000130034793</v>
      </c>
    </row>
    <row r="17" spans="1:8" ht="12.75">
      <c r="A17" s="91" t="s">
        <v>30</v>
      </c>
      <c r="B17" s="144"/>
      <c r="C17" s="294">
        <v>9.893087348002732</v>
      </c>
      <c r="D17" s="294">
        <v>10.894118417110146</v>
      </c>
      <c r="E17" s="294">
        <v>12.51971703035788</v>
      </c>
      <c r="F17" s="294">
        <v>13.782808202903688</v>
      </c>
      <c r="G17" s="294">
        <v>14.835267713650364</v>
      </c>
      <c r="H17" s="263">
        <v>11.786468404491151</v>
      </c>
    </row>
    <row r="18" spans="1:8" ht="12.75">
      <c r="A18" s="91" t="s">
        <v>31</v>
      </c>
      <c r="B18" s="144"/>
      <c r="C18" s="294">
        <v>10.707403390825572</v>
      </c>
      <c r="D18" s="294">
        <v>12.115940259483562</v>
      </c>
      <c r="E18" s="294">
        <v>13.541601173937696</v>
      </c>
      <c r="F18" s="294">
        <v>14.669584788746533</v>
      </c>
      <c r="G18" s="294">
        <v>14.825279022144787</v>
      </c>
      <c r="H18" s="263">
        <v>13.314994135736178</v>
      </c>
    </row>
    <row r="19" spans="1:8" ht="12.75">
      <c r="A19" s="91" t="s">
        <v>32</v>
      </c>
      <c r="B19" s="144"/>
      <c r="C19" s="294">
        <v>10.014257906318631</v>
      </c>
      <c r="D19" s="294">
        <v>10.929298261905759</v>
      </c>
      <c r="E19" s="294">
        <v>13.217033425139597</v>
      </c>
      <c r="F19" s="294">
        <v>14.084574328099816</v>
      </c>
      <c r="G19" s="294">
        <v>17.426227846669452</v>
      </c>
      <c r="H19" s="263">
        <v>13.90571165061522</v>
      </c>
    </row>
    <row r="20" spans="1:8" ht="12.75">
      <c r="A20" s="91" t="s">
        <v>33</v>
      </c>
      <c r="B20" s="144"/>
      <c r="C20" s="294">
        <v>9.472234782861461</v>
      </c>
      <c r="D20" s="294">
        <v>10.898312130039269</v>
      </c>
      <c r="E20" s="294">
        <v>12.670620201813502</v>
      </c>
      <c r="F20" s="294">
        <v>14.05181375779565</v>
      </c>
      <c r="G20" s="294">
        <v>15.0237946160526</v>
      </c>
      <c r="H20" s="263">
        <v>13.98941850897429</v>
      </c>
    </row>
    <row r="21" spans="1:8" ht="12.75">
      <c r="A21" s="91" t="s">
        <v>34</v>
      </c>
      <c r="B21" s="144"/>
      <c r="C21" s="294">
        <v>9.11339958066582</v>
      </c>
      <c r="D21" s="294">
        <v>10.110304508913556</v>
      </c>
      <c r="E21" s="294">
        <v>11.706485116747784</v>
      </c>
      <c r="F21" s="294">
        <v>13.701390041911013</v>
      </c>
      <c r="G21" s="294">
        <v>15.045288366543957</v>
      </c>
      <c r="H21" s="263">
        <v>11.279035808420959</v>
      </c>
    </row>
    <row r="22" spans="1:8" ht="12.75">
      <c r="A22" s="92" t="s">
        <v>7</v>
      </c>
      <c r="B22" s="144"/>
      <c r="C22" s="294">
        <v>13.737495659229142</v>
      </c>
      <c r="D22" s="294">
        <v>14.270580560976414</v>
      </c>
      <c r="E22" s="294">
        <v>15.749199006325926</v>
      </c>
      <c r="F22" s="294">
        <v>15.003545944540468</v>
      </c>
      <c r="G22" s="294">
        <v>20.028429342737958</v>
      </c>
      <c r="H22" s="263">
        <v>18.937028115834973</v>
      </c>
    </row>
    <row r="23" spans="1:8" ht="12.75">
      <c r="A23" s="93" t="s">
        <v>8</v>
      </c>
      <c r="B23" s="147"/>
      <c r="C23" s="263">
        <v>9.692837652217737</v>
      </c>
      <c r="D23" s="263">
        <v>10.760347951600645</v>
      </c>
      <c r="E23" s="263">
        <v>12.69104225111869</v>
      </c>
      <c r="F23" s="263">
        <v>14.394832536318878</v>
      </c>
      <c r="G23" s="263">
        <v>16.691370843212106</v>
      </c>
      <c r="H23" s="263">
        <v>12.879966529657198</v>
      </c>
    </row>
    <row r="24" spans="1:8" ht="12.75">
      <c r="A24" s="93" t="s">
        <v>9</v>
      </c>
      <c r="B24" s="147"/>
      <c r="C24" s="263">
        <v>9.779747923538393</v>
      </c>
      <c r="D24" s="263">
        <v>10.854223714793118</v>
      </c>
      <c r="E24" s="263">
        <v>12.717273912674997</v>
      </c>
      <c r="F24" s="263">
        <v>14.377151131747498</v>
      </c>
      <c r="G24" s="263">
        <v>15.017634624627279</v>
      </c>
      <c r="H24" s="263">
        <v>11.18601026196597</v>
      </c>
    </row>
    <row r="25" spans="1:8" ht="12.75">
      <c r="A25" s="92" t="s">
        <v>10</v>
      </c>
      <c r="B25" s="144"/>
      <c r="C25" s="294">
        <v>10.262242290244096</v>
      </c>
      <c r="D25" s="294">
        <v>11.605461445688164</v>
      </c>
      <c r="E25" s="294">
        <v>12.623362505989189</v>
      </c>
      <c r="F25" s="294">
        <v>13.388838745294715</v>
      </c>
      <c r="G25" s="294">
        <v>12.612240740673764</v>
      </c>
      <c r="H25" s="263">
        <v>11.773772936479245</v>
      </c>
    </row>
    <row r="26" spans="1:8" ht="12.75">
      <c r="A26" s="92" t="s">
        <v>11</v>
      </c>
      <c r="B26" s="144"/>
      <c r="C26" s="294">
        <v>8.941523627163814</v>
      </c>
      <c r="D26" s="294">
        <v>9.16800438832796</v>
      </c>
      <c r="E26" s="294">
        <v>9.457029085130475</v>
      </c>
      <c r="F26" s="294">
        <v>9.056971514610824</v>
      </c>
      <c r="G26" s="294">
        <v>8.956023704082593</v>
      </c>
      <c r="H26" s="263">
        <v>9.09722503544023</v>
      </c>
    </row>
    <row r="27" spans="1:8" ht="12.75">
      <c r="A27" s="92" t="s">
        <v>56</v>
      </c>
      <c r="B27" s="144"/>
      <c r="C27" s="294">
        <v>11.690347815181982</v>
      </c>
      <c r="D27" s="294">
        <v>12.694882803510671</v>
      </c>
      <c r="E27" s="294">
        <v>12.959684546295339</v>
      </c>
      <c r="F27" s="294">
        <v>14.35266784549117</v>
      </c>
      <c r="G27" s="294">
        <v>15.861799960564394</v>
      </c>
      <c r="H27" s="263">
        <v>14.676183850669629</v>
      </c>
    </row>
    <row r="28" spans="1:8" ht="12.75">
      <c r="A28" s="92" t="s">
        <v>12</v>
      </c>
      <c r="B28" s="144"/>
      <c r="C28" s="294">
        <v>18.055569667819096</v>
      </c>
      <c r="D28" s="294">
        <v>21.722892358439605</v>
      </c>
      <c r="E28" s="294">
        <v>21.412150434495327</v>
      </c>
      <c r="F28" s="294">
        <v>19.05134512057762</v>
      </c>
      <c r="G28" s="294">
        <v>23.24803819696339</v>
      </c>
      <c r="H28" s="263">
        <v>22.55759145803015</v>
      </c>
    </row>
    <row r="29" spans="1:8" ht="12.75">
      <c r="A29" s="92" t="s">
        <v>13</v>
      </c>
      <c r="B29" s="144"/>
      <c r="C29" s="294">
        <v>11.793268357070007</v>
      </c>
      <c r="D29" s="294">
        <v>12.365346711681156</v>
      </c>
      <c r="E29" s="294">
        <v>12.531999635223697</v>
      </c>
      <c r="F29" s="294">
        <v>13.657075311356108</v>
      </c>
      <c r="G29" s="294">
        <v>13.128807003383315</v>
      </c>
      <c r="H29" s="263">
        <v>12.651605803456427</v>
      </c>
    </row>
    <row r="30" spans="1:8" ht="12.75">
      <c r="A30" s="93" t="s">
        <v>14</v>
      </c>
      <c r="B30" s="147"/>
      <c r="C30" s="263">
        <v>10.744297987063051</v>
      </c>
      <c r="D30" s="263">
        <v>12.035505437938701</v>
      </c>
      <c r="E30" s="263">
        <v>13.040832662668285</v>
      </c>
      <c r="F30" s="263">
        <v>14.214651673591465</v>
      </c>
      <c r="G30" s="263">
        <v>16.433123716449543</v>
      </c>
      <c r="H30" s="263">
        <v>13.97031943049023</v>
      </c>
    </row>
    <row r="31" spans="1:8" ht="12.75">
      <c r="A31" s="93" t="s">
        <v>52</v>
      </c>
      <c r="B31" s="152"/>
      <c r="C31" s="265">
        <v>10.108866972140914</v>
      </c>
      <c r="D31" s="265">
        <v>11.219282460449119</v>
      </c>
      <c r="E31" s="265">
        <v>12.82110001613052</v>
      </c>
      <c r="F31" s="265">
        <v>14.319987500130399</v>
      </c>
      <c r="G31" s="265">
        <v>16.51924475740875</v>
      </c>
      <c r="H31" s="265">
        <v>13.247395343052052</v>
      </c>
    </row>
    <row r="32" spans="1:8" ht="6" customHeight="1">
      <c r="A32" s="295"/>
      <c r="B32" s="296"/>
      <c r="C32" s="297"/>
      <c r="D32" s="298"/>
      <c r="E32" s="298"/>
      <c r="F32" s="298"/>
      <c r="G32" s="298"/>
      <c r="H32" s="299"/>
    </row>
    <row r="33" spans="1:8" ht="24.75" customHeight="1">
      <c r="A33" s="300"/>
      <c r="B33" s="301"/>
      <c r="C33" s="574" t="s">
        <v>55</v>
      </c>
      <c r="D33" s="574"/>
      <c r="E33" s="574"/>
      <c r="F33" s="574"/>
      <c r="G33" s="574"/>
      <c r="H33" s="574"/>
    </row>
    <row r="34" spans="1:8" ht="6" customHeight="1">
      <c r="A34" s="302"/>
      <c r="B34" s="303"/>
      <c r="C34" s="304"/>
      <c r="D34" s="304"/>
      <c r="E34" s="304"/>
      <c r="F34" s="304"/>
      <c r="G34" s="304"/>
      <c r="H34" s="304"/>
    </row>
    <row r="35" spans="1:8" ht="12.75">
      <c r="A35" s="305"/>
      <c r="B35" s="66"/>
      <c r="C35" s="511" t="s">
        <v>80</v>
      </c>
      <c r="D35" s="511"/>
      <c r="E35" s="511"/>
      <c r="F35" s="511"/>
      <c r="G35" s="511"/>
      <c r="H35" s="511"/>
    </row>
    <row r="36" spans="1:8" ht="12.75">
      <c r="A36" s="305" t="s">
        <v>54</v>
      </c>
      <c r="B36" s="66"/>
      <c r="C36" s="13">
        <v>10.42107164017308</v>
      </c>
      <c r="D36" s="13">
        <v>11.654115892215401</v>
      </c>
      <c r="E36" s="13">
        <v>13.457349668080978</v>
      </c>
      <c r="F36" s="13">
        <v>14.757500472881228</v>
      </c>
      <c r="G36" s="13">
        <v>16.57843127299413</v>
      </c>
      <c r="H36" s="13">
        <v>13.731436548668064</v>
      </c>
    </row>
    <row r="37" spans="1:8" ht="12.75">
      <c r="A37" s="305" t="s">
        <v>43</v>
      </c>
      <c r="B37" s="66"/>
      <c r="C37" s="13">
        <v>10.05981311143465</v>
      </c>
      <c r="D37" s="13">
        <v>11.347725250542021</v>
      </c>
      <c r="E37" s="13">
        <v>13.102401845750055</v>
      </c>
      <c r="F37" s="13">
        <v>15.880382238748151</v>
      </c>
      <c r="G37" s="13">
        <v>17.341067113377203</v>
      </c>
      <c r="H37" s="13">
        <v>11.705219149758932</v>
      </c>
    </row>
    <row r="38" spans="1:8" ht="12.75">
      <c r="A38" s="305" t="s">
        <v>44</v>
      </c>
      <c r="B38" s="66"/>
      <c r="C38" s="13">
        <v>11.630629746846248</v>
      </c>
      <c r="D38" s="13">
        <v>13.085877270703563</v>
      </c>
      <c r="E38" s="13">
        <v>14.15296029646504</v>
      </c>
      <c r="F38" s="13">
        <v>15.604066510623737</v>
      </c>
      <c r="G38" s="13">
        <v>15.840955768499798</v>
      </c>
      <c r="H38" s="13">
        <v>14.522330093976858</v>
      </c>
    </row>
    <row r="39" spans="1:8" s="10" customFormat="1" ht="12.75">
      <c r="A39" s="306" t="s">
        <v>42</v>
      </c>
      <c r="B39" s="67"/>
      <c r="C39" s="307">
        <v>10.838327139218592</v>
      </c>
      <c r="D39" s="307">
        <v>12.1348453688068</v>
      </c>
      <c r="E39" s="307">
        <v>13.698997658418861</v>
      </c>
      <c r="F39" s="307">
        <v>15.111442397215324</v>
      </c>
      <c r="G39" s="307">
        <v>16.178836295849003</v>
      </c>
      <c r="H39" s="307">
        <v>13.980243276376926</v>
      </c>
    </row>
    <row r="40" spans="1:8" ht="12.75">
      <c r="A40" s="305"/>
      <c r="B40" s="66"/>
      <c r="C40" s="511" t="s">
        <v>81</v>
      </c>
      <c r="D40" s="511"/>
      <c r="E40" s="511"/>
      <c r="F40" s="511"/>
      <c r="G40" s="511"/>
      <c r="H40" s="511"/>
    </row>
    <row r="41" spans="1:8" ht="12.75">
      <c r="A41" s="305" t="s">
        <v>54</v>
      </c>
      <c r="B41" s="66"/>
      <c r="C41" s="13">
        <v>9.672648640877238</v>
      </c>
      <c r="D41" s="13">
        <v>10.902660848545406</v>
      </c>
      <c r="E41" s="13">
        <v>12.576948503073101</v>
      </c>
      <c r="F41" s="13">
        <v>14.24526833915039</v>
      </c>
      <c r="G41" s="13">
        <v>15.045392255381246</v>
      </c>
      <c r="H41" s="13">
        <v>12.200066135259942</v>
      </c>
    </row>
    <row r="42" spans="1:8" ht="12.75">
      <c r="A42" s="305" t="s">
        <v>43</v>
      </c>
      <c r="B42" s="66"/>
      <c r="C42" s="13">
        <v>10.410201735521532</v>
      </c>
      <c r="D42" s="13">
        <v>11.417847126431372</v>
      </c>
      <c r="E42" s="13">
        <v>12.874111359390405</v>
      </c>
      <c r="F42" s="13">
        <v>14.88480283496925</v>
      </c>
      <c r="G42" s="13">
        <v>12.821434119083724</v>
      </c>
      <c r="H42" s="13">
        <v>11.641496398434262</v>
      </c>
    </row>
    <row r="43" spans="1:8" ht="12.75">
      <c r="A43" s="305" t="s">
        <v>44</v>
      </c>
      <c r="B43" s="66"/>
      <c r="C43" s="13">
        <v>10.839782360688572</v>
      </c>
      <c r="D43" s="13">
        <v>11.725953036347953</v>
      </c>
      <c r="E43" s="13">
        <v>12.67808329954167</v>
      </c>
      <c r="F43" s="13">
        <v>12.400261916666043</v>
      </c>
      <c r="G43" s="13">
        <v>16.34669912642911</v>
      </c>
      <c r="H43" s="13">
        <v>12.95933886905584</v>
      </c>
    </row>
    <row r="44" spans="1:8" s="10" customFormat="1" ht="12.75">
      <c r="A44" s="306" t="s">
        <v>42</v>
      </c>
      <c r="B44" s="67"/>
      <c r="C44" s="307">
        <v>10.18698457693778</v>
      </c>
      <c r="D44" s="307">
        <v>11.214228285004246</v>
      </c>
      <c r="E44" s="307">
        <v>12.621835554111668</v>
      </c>
      <c r="F44" s="307">
        <v>13.742692414174227</v>
      </c>
      <c r="G44" s="307">
        <v>15.554369247548644</v>
      </c>
      <c r="H44" s="307">
        <v>12.425310664168716</v>
      </c>
    </row>
    <row r="45" spans="1:8" ht="12.75">
      <c r="A45" s="306"/>
      <c r="B45" s="66"/>
      <c r="C45" s="512" t="s">
        <v>45</v>
      </c>
      <c r="D45" s="512"/>
      <c r="E45" s="512"/>
      <c r="F45" s="512"/>
      <c r="G45" s="512"/>
      <c r="H45" s="512"/>
    </row>
    <row r="46" spans="1:8" ht="12.75">
      <c r="A46" s="305" t="s">
        <v>54</v>
      </c>
      <c r="B46" s="66"/>
      <c r="C46" s="13">
        <v>9.175675839347823</v>
      </c>
      <c r="D46" s="13">
        <v>9.975385591756305</v>
      </c>
      <c r="E46" s="13">
        <v>12.01032525852001</v>
      </c>
      <c r="F46" s="13">
        <v>14.53204581337942</v>
      </c>
      <c r="G46" s="13">
        <v>19.30864895997928</v>
      </c>
      <c r="H46" s="13">
        <v>13.498351528522516</v>
      </c>
    </row>
    <row r="47" spans="1:8" ht="12.75">
      <c r="A47" s="305" t="s">
        <v>43</v>
      </c>
      <c r="B47" s="66"/>
      <c r="C47" s="13">
        <v>10.042166123904643</v>
      </c>
      <c r="D47" s="13">
        <v>10.68343389266485</v>
      </c>
      <c r="E47" s="13">
        <v>14.075486162856235</v>
      </c>
      <c r="F47" s="13">
        <v>13.31502258812401</v>
      </c>
      <c r="G47" s="13">
        <v>19.293845651618433</v>
      </c>
      <c r="H47" s="13">
        <v>11.681115784575638</v>
      </c>
    </row>
    <row r="48" spans="1:8" ht="12.75">
      <c r="A48" s="305" t="s">
        <v>44</v>
      </c>
      <c r="B48" s="66"/>
      <c r="C48" s="13">
        <v>10.340457025181934</v>
      </c>
      <c r="D48" s="13">
        <v>12.06508451264109</v>
      </c>
      <c r="E48" s="13">
        <v>12.759022978243074</v>
      </c>
      <c r="F48" s="13">
        <v>14.379612250942142</v>
      </c>
      <c r="G48" s="13">
        <v>17.128667439826927</v>
      </c>
      <c r="H48" s="13">
        <v>14.897951736551995</v>
      </c>
    </row>
    <row r="49" spans="1:8" s="10" customFormat="1" ht="12.75">
      <c r="A49" s="306" t="s">
        <v>42</v>
      </c>
      <c r="B49" s="67"/>
      <c r="C49" s="307">
        <v>9.751411995943547</v>
      </c>
      <c r="D49" s="307">
        <v>10.846765061257258</v>
      </c>
      <c r="E49" s="307">
        <v>12.473021827501906</v>
      </c>
      <c r="F49" s="307">
        <v>14.391437770202062</v>
      </c>
      <c r="G49" s="307">
        <v>17.793299509974844</v>
      </c>
      <c r="H49" s="307">
        <v>14.153751304659547</v>
      </c>
    </row>
    <row r="50" spans="1:8" ht="12.75">
      <c r="A50" s="306"/>
      <c r="B50" s="66"/>
      <c r="C50" s="511" t="s">
        <v>46</v>
      </c>
      <c r="D50" s="511"/>
      <c r="E50" s="511"/>
      <c r="F50" s="511"/>
      <c r="G50" s="511"/>
      <c r="H50" s="511"/>
    </row>
    <row r="51" spans="1:8" ht="12.75">
      <c r="A51" s="305" t="s">
        <v>54</v>
      </c>
      <c r="B51" s="66"/>
      <c r="C51" s="13">
        <v>8.558209959269467</v>
      </c>
      <c r="D51" s="13">
        <v>9.117901727574013</v>
      </c>
      <c r="E51" s="13">
        <v>10.955954933937388</v>
      </c>
      <c r="F51" s="13">
        <v>12.278595065530869</v>
      </c>
      <c r="G51" s="13">
        <v>12.758420612857186</v>
      </c>
      <c r="H51" s="13">
        <v>10.209141498608437</v>
      </c>
    </row>
    <row r="52" spans="1:8" ht="12.75">
      <c r="A52" s="305" t="s">
        <v>43</v>
      </c>
      <c r="B52" s="66"/>
      <c r="C52" s="13">
        <v>8.679549055685765</v>
      </c>
      <c r="D52" s="13">
        <v>9.69719417299672</v>
      </c>
      <c r="E52" s="13">
        <v>11.056902525894696</v>
      </c>
      <c r="F52" s="13">
        <v>11.364441815744577</v>
      </c>
      <c r="G52" s="13">
        <v>12.31934191639806</v>
      </c>
      <c r="H52" s="13">
        <v>9.631563292717438</v>
      </c>
    </row>
    <row r="53" spans="1:8" ht="12.75">
      <c r="A53" s="305" t="s">
        <v>44</v>
      </c>
      <c r="B53" s="66"/>
      <c r="C53" s="13">
        <v>9.455046631385388</v>
      </c>
      <c r="D53" s="13">
        <v>10.330165432804042</v>
      </c>
      <c r="E53" s="13">
        <v>10.844822422567457</v>
      </c>
      <c r="F53" s="13">
        <v>12.441276386011857</v>
      </c>
      <c r="G53" s="13">
        <v>16.545176861494895</v>
      </c>
      <c r="H53" s="13">
        <v>11.755114330111732</v>
      </c>
    </row>
    <row r="54" spans="1:8" s="10" customFormat="1" ht="12.75">
      <c r="A54" s="308" t="s">
        <v>42</v>
      </c>
      <c r="B54" s="190"/>
      <c r="C54" s="309">
        <v>8.95744834154123</v>
      </c>
      <c r="D54" s="309">
        <v>9.659064173688506</v>
      </c>
      <c r="E54" s="309">
        <v>10.921685641532138</v>
      </c>
      <c r="F54" s="309">
        <v>12.333253886922728</v>
      </c>
      <c r="G54" s="309">
        <v>15.04707236015295</v>
      </c>
      <c r="H54" s="309">
        <v>10.825557560031925</v>
      </c>
    </row>
    <row r="55" spans="1:8" ht="12.75">
      <c r="A55" s="310"/>
      <c r="B55" s="310"/>
      <c r="C55" s="311"/>
      <c r="D55" s="311"/>
      <c r="E55" s="311"/>
      <c r="F55" s="311"/>
      <c r="G55" s="311"/>
      <c r="H55" s="311"/>
    </row>
    <row r="56" spans="1:8" ht="12.75">
      <c r="A56" s="277"/>
      <c r="B56" s="277"/>
      <c r="C56" s="312"/>
      <c r="D56" s="312"/>
      <c r="E56" s="312"/>
      <c r="F56" s="312"/>
      <c r="G56" s="312"/>
      <c r="H56" s="312"/>
    </row>
    <row r="57" spans="1:8" ht="12.75">
      <c r="A57" s="69" t="s">
        <v>84</v>
      </c>
      <c r="B57" s="66"/>
      <c r="C57" s="13"/>
      <c r="D57" s="13"/>
      <c r="E57" s="13"/>
      <c r="F57" s="13"/>
      <c r="G57" s="13"/>
      <c r="H57" s="13"/>
    </row>
  </sheetData>
  <mergeCells count="8">
    <mergeCell ref="C35:H35"/>
    <mergeCell ref="C40:H40"/>
    <mergeCell ref="C45:H45"/>
    <mergeCell ref="C50:H50"/>
    <mergeCell ref="C33:H33"/>
    <mergeCell ref="B1:H2"/>
    <mergeCell ref="C4:H4"/>
    <mergeCell ref="C9:H9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8"/>
  <dimension ref="A1:J102"/>
  <sheetViews>
    <sheetView workbookViewId="0" topLeftCell="A1">
      <selection activeCell="B1" sqref="B1:H1"/>
    </sheetView>
  </sheetViews>
  <sheetFormatPr defaultColWidth="9.140625" defaultRowHeight="12.75"/>
  <cols>
    <col min="1" max="1" width="11.140625" style="249" customWidth="1"/>
    <col min="2" max="2" width="20.8515625" style="249" customWidth="1"/>
    <col min="3" max="5" width="9.140625" style="283" customWidth="1"/>
    <col min="6" max="6" width="10.7109375" style="283" customWidth="1"/>
    <col min="7" max="8" width="9.140625" style="283" customWidth="1"/>
    <col min="9" max="16384" width="9.140625" style="249" customWidth="1"/>
  </cols>
  <sheetData>
    <row r="1" spans="1:8" ht="27" customHeight="1">
      <c r="A1" s="14" t="s">
        <v>63</v>
      </c>
      <c r="B1" s="578" t="s">
        <v>145</v>
      </c>
      <c r="C1" s="578"/>
      <c r="D1" s="578"/>
      <c r="E1" s="578"/>
      <c r="F1" s="578"/>
      <c r="G1" s="578"/>
      <c r="H1" s="578"/>
    </row>
    <row r="2" spans="1:8" ht="12.75">
      <c r="A2" s="250"/>
      <c r="B2" s="250"/>
      <c r="C2" s="251"/>
      <c r="D2" s="252"/>
      <c r="E2" s="252"/>
      <c r="F2" s="252"/>
      <c r="G2" s="252"/>
      <c r="H2" s="252"/>
    </row>
    <row r="3" spans="1:8" ht="8.25" customHeight="1">
      <c r="A3" s="579" t="s">
        <v>85</v>
      </c>
      <c r="B3" s="579"/>
      <c r="C3" s="253"/>
      <c r="D3" s="254"/>
      <c r="E3" s="254"/>
      <c r="F3" s="254"/>
      <c r="G3" s="254"/>
      <c r="H3" s="254"/>
    </row>
    <row r="4" spans="1:8" ht="32.25" customHeight="1">
      <c r="A4" s="473"/>
      <c r="B4" s="473"/>
      <c r="C4" s="255" t="s">
        <v>58</v>
      </c>
      <c r="D4" s="255" t="s">
        <v>59</v>
      </c>
      <c r="E4" s="255" t="s">
        <v>60</v>
      </c>
      <c r="F4" s="256" t="s">
        <v>61</v>
      </c>
      <c r="G4" s="255" t="s">
        <v>62</v>
      </c>
      <c r="H4" s="257" t="s">
        <v>42</v>
      </c>
    </row>
    <row r="5" spans="1:8" ht="6" customHeight="1">
      <c r="A5" s="580"/>
      <c r="B5" s="580"/>
      <c r="C5" s="258"/>
      <c r="D5" s="259"/>
      <c r="E5" s="259"/>
      <c r="F5" s="259"/>
      <c r="G5" s="260"/>
      <c r="H5" s="261"/>
    </row>
    <row r="6" spans="1:8" ht="12.75">
      <c r="A6" s="88" t="s">
        <v>5</v>
      </c>
      <c r="B6" s="144"/>
      <c r="C6" s="262">
        <v>39.5234396236186</v>
      </c>
      <c r="D6" s="262">
        <v>45.42019195022491</v>
      </c>
      <c r="E6" s="262">
        <v>21.44686400878284</v>
      </c>
      <c r="F6" s="262">
        <v>12.6513161726623</v>
      </c>
      <c r="G6" s="262">
        <v>6.5857960751859785</v>
      </c>
      <c r="H6" s="263">
        <v>14.667692500970483</v>
      </c>
    </row>
    <row r="7" spans="1:9" ht="12.75">
      <c r="A7" s="88" t="s">
        <v>6</v>
      </c>
      <c r="B7" s="144"/>
      <c r="C7" s="262">
        <v>54.413858558113574</v>
      </c>
      <c r="D7" s="262">
        <v>25.47357229829002</v>
      </c>
      <c r="E7" s="262">
        <v>14.81332967448758</v>
      </c>
      <c r="F7" s="262">
        <v>10.630652650059611</v>
      </c>
      <c r="G7" s="262">
        <v>7.366683336153828</v>
      </c>
      <c r="H7" s="263">
        <v>12.63324901255111</v>
      </c>
      <c r="I7" s="264"/>
    </row>
    <row r="8" spans="1:9" ht="12.75">
      <c r="A8" s="91" t="s">
        <v>26</v>
      </c>
      <c r="B8" s="144"/>
      <c r="C8" s="262">
        <v>60.70678248577156</v>
      </c>
      <c r="D8" s="262">
        <v>23.6809186255753</v>
      </c>
      <c r="E8" s="262">
        <v>14.806928710590288</v>
      </c>
      <c r="F8" s="262">
        <v>10.877235856273323</v>
      </c>
      <c r="G8" s="262">
        <v>7.870275115156862</v>
      </c>
      <c r="H8" s="263">
        <v>12.767726940846815</v>
      </c>
      <c r="I8" s="264"/>
    </row>
    <row r="9" spans="1:9" ht="12.75">
      <c r="A9" s="91" t="s">
        <v>27</v>
      </c>
      <c r="B9" s="144"/>
      <c r="C9" s="262">
        <v>45.31697853593072</v>
      </c>
      <c r="D9" s="262">
        <v>23.285783181757036</v>
      </c>
      <c r="E9" s="262">
        <v>12.655263597899168</v>
      </c>
      <c r="F9" s="262">
        <v>8.8995175854149</v>
      </c>
      <c r="G9" s="262">
        <v>6.8506194985309605</v>
      </c>
      <c r="H9" s="263">
        <v>9.92937483597923</v>
      </c>
      <c r="I9" s="264"/>
    </row>
    <row r="10" spans="1:9" ht="12.75">
      <c r="A10" s="91" t="s">
        <v>28</v>
      </c>
      <c r="B10" s="144"/>
      <c r="C10" s="262">
        <v>60.495656416069004</v>
      </c>
      <c r="D10" s="262">
        <v>19.458682514350265</v>
      </c>
      <c r="E10" s="262">
        <v>16.358450730551834</v>
      </c>
      <c r="F10" s="262">
        <v>11.27082298242902</v>
      </c>
      <c r="G10" s="262">
        <v>7.425948695773439</v>
      </c>
      <c r="H10" s="263">
        <v>13.17592134498556</v>
      </c>
      <c r="I10" s="264"/>
    </row>
    <row r="11" spans="1:9" ht="12.75">
      <c r="A11" s="91" t="s">
        <v>29</v>
      </c>
      <c r="B11" s="144"/>
      <c r="C11" s="262">
        <v>56.11463167600758</v>
      </c>
      <c r="D11" s="262">
        <v>27.593627174761952</v>
      </c>
      <c r="E11" s="262">
        <v>16.407417739616477</v>
      </c>
      <c r="F11" s="262">
        <v>11.633492628518537</v>
      </c>
      <c r="G11" s="262">
        <v>7.732065527408319</v>
      </c>
      <c r="H11" s="263">
        <v>15.677000130034793</v>
      </c>
      <c r="I11" s="264"/>
    </row>
    <row r="12" spans="1:9" ht="12.75">
      <c r="A12" s="91" t="s">
        <v>30</v>
      </c>
      <c r="B12" s="144"/>
      <c r="C12" s="262">
        <v>50.428503141724256</v>
      </c>
      <c r="D12" s="262">
        <v>19.616902441341132</v>
      </c>
      <c r="E12" s="262">
        <v>14.490202194036357</v>
      </c>
      <c r="F12" s="262">
        <v>10.802734054689095</v>
      </c>
      <c r="G12" s="262">
        <v>7.603993228920476</v>
      </c>
      <c r="H12" s="263">
        <v>11.786468404491151</v>
      </c>
      <c r="I12" s="264"/>
    </row>
    <row r="13" spans="1:9" ht="12.75">
      <c r="A13" s="91" t="s">
        <v>31</v>
      </c>
      <c r="B13" s="144"/>
      <c r="C13" s="262">
        <v>53.87636771018205</v>
      </c>
      <c r="D13" s="262">
        <v>24.863844651064944</v>
      </c>
      <c r="E13" s="262">
        <v>15.047211357509465</v>
      </c>
      <c r="F13" s="262">
        <v>11.279296447434406</v>
      </c>
      <c r="G13" s="262">
        <v>7.372921512307739</v>
      </c>
      <c r="H13" s="263">
        <v>13.314994135736178</v>
      </c>
      <c r="I13" s="264"/>
    </row>
    <row r="14" spans="1:9" ht="12.75">
      <c r="A14" s="91" t="s">
        <v>32</v>
      </c>
      <c r="B14" s="144"/>
      <c r="C14" s="262">
        <v>51.9762030044676</v>
      </c>
      <c r="D14" s="262">
        <v>27.936425320863872</v>
      </c>
      <c r="E14" s="262">
        <v>15.208043438629845</v>
      </c>
      <c r="F14" s="262">
        <v>10.899238421795422</v>
      </c>
      <c r="G14" s="262">
        <v>7.3833715864824105</v>
      </c>
      <c r="H14" s="263">
        <v>13.90571165061522</v>
      </c>
      <c r="I14" s="264"/>
    </row>
    <row r="15" spans="1:9" ht="12.75">
      <c r="A15" s="91" t="s">
        <v>33</v>
      </c>
      <c r="B15" s="144"/>
      <c r="C15" s="262">
        <v>71.05853375592395</v>
      </c>
      <c r="D15" s="262">
        <v>26.52221690074672</v>
      </c>
      <c r="E15" s="262">
        <v>14.844687289940529</v>
      </c>
      <c r="F15" s="262">
        <v>11.670382926443295</v>
      </c>
      <c r="G15" s="262">
        <v>7.601919284839061</v>
      </c>
      <c r="H15" s="263">
        <v>13.98941850897429</v>
      </c>
      <c r="I15" s="264"/>
    </row>
    <row r="16" spans="1:9" ht="12.75">
      <c r="A16" s="91" t="s">
        <v>34</v>
      </c>
      <c r="B16" s="144"/>
      <c r="C16" s="262">
        <v>44.93776736980925</v>
      </c>
      <c r="D16" s="262">
        <v>23.33632491808637</v>
      </c>
      <c r="E16" s="262">
        <v>13.033179518765756</v>
      </c>
      <c r="F16" s="262">
        <v>10.142404068165114</v>
      </c>
      <c r="G16" s="262">
        <v>7.471686158129899</v>
      </c>
      <c r="H16" s="263">
        <v>11.279035808420959</v>
      </c>
      <c r="I16" s="264"/>
    </row>
    <row r="17" spans="1:9" ht="12.75">
      <c r="A17" s="92" t="s">
        <v>7</v>
      </c>
      <c r="B17" s="144"/>
      <c r="C17" s="262">
        <v>41.32275790031717</v>
      </c>
      <c r="D17" s="262">
        <v>31.622774569943694</v>
      </c>
      <c r="E17" s="262">
        <v>18.572378333547356</v>
      </c>
      <c r="F17" s="262">
        <v>17.000335140364378</v>
      </c>
      <c r="G17" s="262">
        <v>6.417058495358203</v>
      </c>
      <c r="H17" s="263">
        <v>18.937028115834973</v>
      </c>
      <c r="I17" s="264"/>
    </row>
    <row r="18" spans="1:9" ht="12.75">
      <c r="A18" s="93" t="s">
        <v>8</v>
      </c>
      <c r="B18" s="147"/>
      <c r="C18" s="28">
        <v>53.856427520820944</v>
      </c>
      <c r="D18" s="28">
        <v>26.007321061075803</v>
      </c>
      <c r="E18" s="28">
        <v>15.122005107044814</v>
      </c>
      <c r="F18" s="28">
        <v>10.786581938638612</v>
      </c>
      <c r="G18" s="28">
        <v>7.362486768781708</v>
      </c>
      <c r="H18" s="263">
        <v>12.879966529657198</v>
      </c>
      <c r="I18" s="264"/>
    </row>
    <row r="19" spans="1:9" ht="12.75">
      <c r="A19" s="93" t="s">
        <v>9</v>
      </c>
      <c r="B19" s="147"/>
      <c r="C19" s="28">
        <v>41.13452881404229</v>
      </c>
      <c r="D19" s="28">
        <v>22.725970229396246</v>
      </c>
      <c r="E19" s="28">
        <v>13.31244816206087</v>
      </c>
      <c r="F19" s="28">
        <v>10.357500697764435</v>
      </c>
      <c r="G19" s="28">
        <v>7.572238205933322</v>
      </c>
      <c r="H19" s="263">
        <v>11.18601026196597</v>
      </c>
      <c r="I19" s="264"/>
    </row>
    <row r="20" spans="1:9" ht="12.75">
      <c r="A20" s="92" t="s">
        <v>10</v>
      </c>
      <c r="B20" s="144"/>
      <c r="C20" s="262">
        <v>50.098305951001564</v>
      </c>
      <c r="D20" s="262">
        <v>25.63378045362178</v>
      </c>
      <c r="E20" s="262">
        <v>11.51286585359754</v>
      </c>
      <c r="F20" s="262">
        <v>9.774770403125608</v>
      </c>
      <c r="G20" s="262">
        <v>7.31479273413756</v>
      </c>
      <c r="H20" s="263">
        <v>11.773772936479245</v>
      </c>
      <c r="I20" s="264"/>
    </row>
    <row r="21" spans="1:9" ht="12.75">
      <c r="A21" s="92" t="s">
        <v>11</v>
      </c>
      <c r="B21" s="144"/>
      <c r="C21" s="262">
        <v>77.00851041348885</v>
      </c>
      <c r="D21" s="262">
        <v>17.21001988310233</v>
      </c>
      <c r="E21" s="262">
        <v>10.186549428211196</v>
      </c>
      <c r="F21" s="262">
        <v>8.542414364274437</v>
      </c>
      <c r="G21" s="262">
        <v>7.477971169667247</v>
      </c>
      <c r="H21" s="263">
        <v>9.09722503544023</v>
      </c>
      <c r="I21" s="264"/>
    </row>
    <row r="22" spans="1:9" ht="12.75">
      <c r="A22" s="92" t="s">
        <v>56</v>
      </c>
      <c r="B22" s="144"/>
      <c r="C22" s="262">
        <v>53.61536113631682</v>
      </c>
      <c r="D22" s="262">
        <v>20.67187408653877</v>
      </c>
      <c r="E22" s="262">
        <v>14.569573163649961</v>
      </c>
      <c r="F22" s="262">
        <v>13.230965607624624</v>
      </c>
      <c r="G22" s="262">
        <v>7.283909332939627</v>
      </c>
      <c r="H22" s="263">
        <v>14.676183850669629</v>
      </c>
      <c r="I22" s="264"/>
    </row>
    <row r="23" spans="1:9" ht="12.75">
      <c r="A23" s="92" t="s">
        <v>12</v>
      </c>
      <c r="B23" s="144"/>
      <c r="C23" s="262">
        <v>51.4099084052196</v>
      </c>
      <c r="D23" s="262">
        <v>26.812023798217375</v>
      </c>
      <c r="E23" s="262">
        <v>19.5032446014108</v>
      </c>
      <c r="F23" s="262">
        <v>17.088854660865618</v>
      </c>
      <c r="G23" s="262">
        <v>7.405077667574138</v>
      </c>
      <c r="H23" s="263">
        <v>22.55759145803015</v>
      </c>
      <c r="I23" s="264"/>
    </row>
    <row r="24" spans="1:9" ht="12.75">
      <c r="A24" s="92" t="s">
        <v>13</v>
      </c>
      <c r="B24" s="144"/>
      <c r="C24" s="262">
        <v>47.35496000078236</v>
      </c>
      <c r="D24" s="262">
        <v>21.39035145524056</v>
      </c>
      <c r="E24" s="262">
        <v>13.069145635265679</v>
      </c>
      <c r="F24" s="262">
        <v>8.695407719556858</v>
      </c>
      <c r="G24" s="262">
        <v>8.110597460950368</v>
      </c>
      <c r="H24" s="263">
        <v>12.651605803456427</v>
      </c>
      <c r="I24" s="264"/>
    </row>
    <row r="25" spans="1:9" ht="12.75">
      <c r="A25" s="93" t="s">
        <v>14</v>
      </c>
      <c r="B25" s="147"/>
      <c r="C25" s="28">
        <v>50.30421505456323</v>
      </c>
      <c r="D25" s="28">
        <v>24.149973956254158</v>
      </c>
      <c r="E25" s="28">
        <v>14.050005150580049</v>
      </c>
      <c r="F25" s="28">
        <v>10.396903176260874</v>
      </c>
      <c r="G25" s="28">
        <v>7.467553535111822</v>
      </c>
      <c r="H25" s="263">
        <v>13.97031943049023</v>
      </c>
      <c r="I25" s="264"/>
    </row>
    <row r="26" spans="1:9" ht="12.75">
      <c r="A26" s="93" t="s">
        <v>52</v>
      </c>
      <c r="B26" s="152"/>
      <c r="C26" s="30">
        <v>51.660400274493284</v>
      </c>
      <c r="D26" s="30">
        <v>24.659906844818508</v>
      </c>
      <c r="E26" s="30">
        <v>14.400174989794854</v>
      </c>
      <c r="F26" s="30">
        <v>10.63204833400493</v>
      </c>
      <c r="G26" s="30">
        <v>7.41977319557209</v>
      </c>
      <c r="H26" s="265">
        <v>13.247395343052052</v>
      </c>
      <c r="I26" s="266"/>
    </row>
    <row r="27" spans="3:9" s="264" customFormat="1" ht="11.25" customHeight="1">
      <c r="C27" s="496" t="s">
        <v>35</v>
      </c>
      <c r="D27" s="496"/>
      <c r="E27" s="496"/>
      <c r="F27" s="496"/>
      <c r="G27" s="496"/>
      <c r="H27" s="496"/>
      <c r="I27" s="267"/>
    </row>
    <row r="28" spans="3:9" ht="12.75">
      <c r="C28" s="496"/>
      <c r="D28" s="496"/>
      <c r="E28" s="496"/>
      <c r="F28" s="496"/>
      <c r="G28" s="496"/>
      <c r="H28" s="496"/>
      <c r="I28" s="268"/>
    </row>
    <row r="29" spans="1:9" ht="12.75">
      <c r="A29" s="267"/>
      <c r="B29" s="267"/>
      <c r="C29" s="496"/>
      <c r="D29" s="496"/>
      <c r="E29" s="496"/>
      <c r="F29" s="496"/>
      <c r="G29" s="496"/>
      <c r="H29" s="496"/>
      <c r="I29" s="268"/>
    </row>
    <row r="30" spans="1:9" ht="12.75">
      <c r="A30" s="267"/>
      <c r="B30" s="267"/>
      <c r="C30" s="472" t="s">
        <v>54</v>
      </c>
      <c r="D30" s="472"/>
      <c r="E30" s="472"/>
      <c r="F30" s="472"/>
      <c r="G30" s="472"/>
      <c r="H30" s="472"/>
      <c r="I30" s="269"/>
    </row>
    <row r="31" spans="1:9" ht="12.75">
      <c r="A31" s="270" t="s">
        <v>36</v>
      </c>
      <c r="B31" s="271"/>
      <c r="C31" s="272">
        <v>32.757120046217835</v>
      </c>
      <c r="D31" s="272">
        <v>19.251993885783364</v>
      </c>
      <c r="E31" s="272">
        <v>11.544089011145953</v>
      </c>
      <c r="F31" s="272">
        <v>9.257351649281082</v>
      </c>
      <c r="G31" s="272">
        <v>7.441255594673332</v>
      </c>
      <c r="H31" s="272">
        <v>9.40706621367397</v>
      </c>
      <c r="I31" s="273"/>
    </row>
    <row r="32" spans="1:9" ht="12.75">
      <c r="A32" s="274" t="s">
        <v>40</v>
      </c>
      <c r="B32" s="271"/>
      <c r="C32" s="272">
        <v>32.757120046217835</v>
      </c>
      <c r="D32" s="272">
        <v>19.251993885783364</v>
      </c>
      <c r="E32" s="272">
        <v>11.544089011145953</v>
      </c>
      <c r="F32" s="272">
        <v>9.257351649281082</v>
      </c>
      <c r="G32" s="272">
        <v>7.441255594673332</v>
      </c>
      <c r="H32" s="272">
        <v>9.40706621367397</v>
      </c>
      <c r="I32" s="273"/>
    </row>
    <row r="33" spans="1:9" s="10" customFormat="1" ht="12.75">
      <c r="A33" s="274" t="s">
        <v>37</v>
      </c>
      <c r="B33" s="271"/>
      <c r="C33" s="272">
        <v>49.26031963888585</v>
      </c>
      <c r="D33" s="272">
        <v>23.589987126151467</v>
      </c>
      <c r="E33" s="272">
        <v>14.84626051067791</v>
      </c>
      <c r="F33" s="272">
        <v>10.667593160169774</v>
      </c>
      <c r="G33" s="272">
        <v>7.276227644660299</v>
      </c>
      <c r="H33" s="272">
        <v>12.547107999514575</v>
      </c>
      <c r="I33" s="273"/>
    </row>
    <row r="34" spans="1:9" ht="12.75">
      <c r="A34" s="274" t="s">
        <v>38</v>
      </c>
      <c r="B34" s="271"/>
      <c r="C34" s="272">
        <v>59.75863819970245</v>
      </c>
      <c r="D34" s="272">
        <v>24.573954726400494</v>
      </c>
      <c r="E34" s="272">
        <v>15.765608391626934</v>
      </c>
      <c r="F34" s="272">
        <v>11.6485028677507</v>
      </c>
      <c r="G34" s="272">
        <v>7.498095329691105</v>
      </c>
      <c r="H34" s="272">
        <v>14.374964413460749</v>
      </c>
      <c r="I34" s="273"/>
    </row>
    <row r="35" spans="1:9" ht="12.75">
      <c r="A35" s="274" t="s">
        <v>39</v>
      </c>
      <c r="B35" s="271"/>
      <c r="C35" s="272">
        <v>65.8939660116739</v>
      </c>
      <c r="D35" s="272">
        <v>28.296179718805185</v>
      </c>
      <c r="E35" s="272">
        <v>17.81589074390968</v>
      </c>
      <c r="F35" s="272">
        <v>13.158265800445658</v>
      </c>
      <c r="G35" s="272">
        <v>9.120045645693372</v>
      </c>
      <c r="H35" s="272">
        <v>16.696765822863536</v>
      </c>
      <c r="I35" s="273"/>
    </row>
    <row r="36" spans="1:9" ht="12.75">
      <c r="A36" s="93" t="s">
        <v>52</v>
      </c>
      <c r="B36" s="275"/>
      <c r="C36" s="29">
        <v>53.856427520820944</v>
      </c>
      <c r="D36" s="29">
        <v>26.007321061075803</v>
      </c>
      <c r="E36" s="29">
        <v>15.122005107044814</v>
      </c>
      <c r="F36" s="29">
        <v>10.786581938638612</v>
      </c>
      <c r="G36" s="29">
        <v>7.362486768781708</v>
      </c>
      <c r="H36" s="29">
        <v>12.730841526462541</v>
      </c>
      <c r="I36" s="273"/>
    </row>
    <row r="37" spans="1:10" ht="12.75">
      <c r="A37" s="267"/>
      <c r="B37" s="267"/>
      <c r="C37" s="577" t="s">
        <v>43</v>
      </c>
      <c r="D37" s="577"/>
      <c r="E37" s="577"/>
      <c r="F37" s="577"/>
      <c r="G37" s="577"/>
      <c r="H37" s="577"/>
      <c r="I37" s="276"/>
      <c r="J37" s="277"/>
    </row>
    <row r="38" spans="1:9" ht="12.75">
      <c r="A38" s="270" t="s">
        <v>36</v>
      </c>
      <c r="B38" s="271"/>
      <c r="C38" s="272">
        <v>42.80165679431021</v>
      </c>
      <c r="D38" s="272">
        <v>16.274252970175674</v>
      </c>
      <c r="E38" s="272">
        <v>11.48551394372033</v>
      </c>
      <c r="F38" s="272">
        <v>9.857041237134165</v>
      </c>
      <c r="G38" s="272">
        <v>7.690881079524066</v>
      </c>
      <c r="H38" s="272">
        <v>9.845921708624806</v>
      </c>
      <c r="I38" s="273"/>
    </row>
    <row r="39" spans="1:9" ht="12.75">
      <c r="A39" s="274" t="s">
        <v>40</v>
      </c>
      <c r="B39" s="271"/>
      <c r="C39" s="272">
        <v>42.80165679431021</v>
      </c>
      <c r="D39" s="272">
        <v>16.274252970175674</v>
      </c>
      <c r="E39" s="272">
        <v>11.48551394372033</v>
      </c>
      <c r="F39" s="272">
        <v>9.857041237134165</v>
      </c>
      <c r="G39" s="272">
        <v>7.690881079524066</v>
      </c>
      <c r="H39" s="272">
        <v>9.845921708624806</v>
      </c>
      <c r="I39" s="273"/>
    </row>
    <row r="40" spans="1:9" ht="12.75">
      <c r="A40" s="274" t="s">
        <v>37</v>
      </c>
      <c r="B40" s="271"/>
      <c r="C40" s="272">
        <v>41.76589287990153</v>
      </c>
      <c r="D40" s="272">
        <v>26.329546317060274</v>
      </c>
      <c r="E40" s="272">
        <v>15.23929624522018</v>
      </c>
      <c r="F40" s="272">
        <v>10.66374150243107</v>
      </c>
      <c r="G40" s="272">
        <v>7.1257900370076745</v>
      </c>
      <c r="H40" s="272">
        <v>11.953102756661925</v>
      </c>
      <c r="I40" s="273"/>
    </row>
    <row r="41" spans="1:9" ht="12.75">
      <c r="A41" s="274" t="s">
        <v>38</v>
      </c>
      <c r="B41" s="271"/>
      <c r="C41" s="272">
        <v>48.401627836239975</v>
      </c>
      <c r="D41" s="272">
        <v>23.709640861347555</v>
      </c>
      <c r="E41" s="272">
        <v>15.686282598441068</v>
      </c>
      <c r="F41" s="272">
        <v>12.082564956606006</v>
      </c>
      <c r="G41" s="272">
        <v>8.783770809626999</v>
      </c>
      <c r="H41" s="272">
        <v>14.341563356918918</v>
      </c>
      <c r="I41" s="273"/>
    </row>
    <row r="42" spans="1:9" ht="12.75">
      <c r="A42" s="274" t="s">
        <v>39</v>
      </c>
      <c r="B42" s="271"/>
      <c r="C42" s="272">
        <v>53.91730258710057</v>
      </c>
      <c r="D42" s="272">
        <v>27.38692482378948</v>
      </c>
      <c r="E42" s="272">
        <v>17.185615924231534</v>
      </c>
      <c r="F42" s="272">
        <v>12.69098450636735</v>
      </c>
      <c r="G42" s="272">
        <v>5.087476219032029</v>
      </c>
      <c r="H42" s="272">
        <v>15.013496172248196</v>
      </c>
      <c r="I42" s="273"/>
    </row>
    <row r="43" spans="1:9" ht="12.75">
      <c r="A43" s="93" t="s">
        <v>52</v>
      </c>
      <c r="B43" s="275"/>
      <c r="C43" s="29">
        <v>41.13452881404229</v>
      </c>
      <c r="D43" s="29">
        <v>22.725970229396246</v>
      </c>
      <c r="E43" s="29">
        <v>13.31244816206087</v>
      </c>
      <c r="F43" s="29">
        <v>10.357500697764435</v>
      </c>
      <c r="G43" s="29">
        <v>7.572238205933322</v>
      </c>
      <c r="H43" s="29">
        <v>10.998834899968934</v>
      </c>
      <c r="I43" s="273"/>
    </row>
    <row r="44" spans="1:9" ht="12.75">
      <c r="A44" s="267"/>
      <c r="B44" s="267"/>
      <c r="C44" s="577" t="s">
        <v>44</v>
      </c>
      <c r="D44" s="577"/>
      <c r="E44" s="577"/>
      <c r="F44" s="577"/>
      <c r="G44" s="577"/>
      <c r="H44" s="577"/>
      <c r="I44" s="276"/>
    </row>
    <row r="45" spans="1:9" ht="12.75">
      <c r="A45" s="270" t="s">
        <v>36</v>
      </c>
      <c r="B45" s="271"/>
      <c r="C45" s="272">
        <v>42.74413496019801</v>
      </c>
      <c r="D45" s="272">
        <v>19.911215046159057</v>
      </c>
      <c r="E45" s="272">
        <v>11.01245840922861</v>
      </c>
      <c r="F45" s="272">
        <v>9.648758831389141</v>
      </c>
      <c r="G45" s="272">
        <v>7.83266552064281</v>
      </c>
      <c r="H45" s="272">
        <v>10.273047117298441</v>
      </c>
      <c r="I45" s="273"/>
    </row>
    <row r="46" spans="1:9" ht="12.75">
      <c r="A46" s="274" t="s">
        <v>40</v>
      </c>
      <c r="B46" s="271"/>
      <c r="C46" s="272">
        <v>42.74413496019801</v>
      </c>
      <c r="D46" s="272">
        <v>19.911215046159057</v>
      </c>
      <c r="E46" s="272">
        <v>11.01245840922861</v>
      </c>
      <c r="F46" s="272">
        <v>9.648758831389141</v>
      </c>
      <c r="G46" s="272">
        <v>7.83266552064281</v>
      </c>
      <c r="H46" s="272">
        <v>10.273047117298441</v>
      </c>
      <c r="I46" s="273"/>
    </row>
    <row r="47" spans="1:9" ht="12.75">
      <c r="A47" s="274" t="s">
        <v>37</v>
      </c>
      <c r="B47" s="271"/>
      <c r="C47" s="272">
        <v>53.794876363129234</v>
      </c>
      <c r="D47" s="272">
        <v>24.540561971746595</v>
      </c>
      <c r="E47" s="272">
        <v>13.7809844934372</v>
      </c>
      <c r="F47" s="272">
        <v>10.020831031188917</v>
      </c>
      <c r="G47" s="272">
        <v>7.316047137293366</v>
      </c>
      <c r="H47" s="272">
        <v>13.15289884302371</v>
      </c>
      <c r="I47" s="273"/>
    </row>
    <row r="48" spans="1:9" ht="12.75">
      <c r="A48" s="274" t="s">
        <v>38</v>
      </c>
      <c r="B48" s="271"/>
      <c r="C48" s="272">
        <v>52.03171608634491</v>
      </c>
      <c r="D48" s="272">
        <v>22.60786817420445</v>
      </c>
      <c r="E48" s="272">
        <v>13.721602828259002</v>
      </c>
      <c r="F48" s="272">
        <v>10.199233675833666</v>
      </c>
      <c r="G48" s="272">
        <v>6.831816317693849</v>
      </c>
      <c r="H48" s="272">
        <v>14.195414376240821</v>
      </c>
      <c r="I48" s="273"/>
    </row>
    <row r="49" spans="1:9" ht="12.75">
      <c r="A49" s="274" t="s">
        <v>39</v>
      </c>
      <c r="B49" s="271"/>
      <c r="C49" s="272">
        <v>50.80054150953288</v>
      </c>
      <c r="D49" s="272">
        <v>24.36231180334196</v>
      </c>
      <c r="E49" s="272">
        <v>15.625344962328734</v>
      </c>
      <c r="F49" s="272">
        <v>11.581447771618372</v>
      </c>
      <c r="G49" s="272">
        <v>4.7882394547321345</v>
      </c>
      <c r="H49" s="272">
        <v>16.374569620153505</v>
      </c>
      <c r="I49" s="273"/>
    </row>
    <row r="50" spans="1:9" ht="12.75">
      <c r="A50" s="93" t="s">
        <v>52</v>
      </c>
      <c r="B50" s="275"/>
      <c r="C50" s="29">
        <v>50.30421505456323</v>
      </c>
      <c r="D50" s="29">
        <v>24.149973956254158</v>
      </c>
      <c r="E50" s="29">
        <v>14.050005150580049</v>
      </c>
      <c r="F50" s="29">
        <v>10.396903176260874</v>
      </c>
      <c r="G50" s="29">
        <v>7.467553535111822</v>
      </c>
      <c r="H50" s="29">
        <v>13.874913342378342</v>
      </c>
      <c r="I50" s="273"/>
    </row>
    <row r="51" spans="1:9" ht="12.75">
      <c r="A51" s="267"/>
      <c r="B51" s="267"/>
      <c r="C51" s="577" t="s">
        <v>42</v>
      </c>
      <c r="D51" s="577"/>
      <c r="E51" s="577"/>
      <c r="F51" s="577"/>
      <c r="G51" s="577"/>
      <c r="H51" s="577"/>
      <c r="I51" s="276"/>
    </row>
    <row r="52" spans="1:9" ht="12.75">
      <c r="A52" s="270" t="s">
        <v>36</v>
      </c>
      <c r="B52" s="271"/>
      <c r="C52" s="272">
        <v>37.94034333537678</v>
      </c>
      <c r="D52" s="272">
        <v>19.534515821720216</v>
      </c>
      <c r="E52" s="272">
        <v>11.22771709244524</v>
      </c>
      <c r="F52" s="272">
        <v>9.463658985169419</v>
      </c>
      <c r="G52" s="272">
        <v>7.605424567561312</v>
      </c>
      <c r="H52" s="272">
        <v>9.80007788501874</v>
      </c>
      <c r="I52" s="273"/>
    </row>
    <row r="53" spans="1:9" ht="12.75">
      <c r="A53" s="274" t="s">
        <v>40</v>
      </c>
      <c r="B53" s="271"/>
      <c r="C53" s="272">
        <v>37.94034333537678</v>
      </c>
      <c r="D53" s="272">
        <v>19.534515821720216</v>
      </c>
      <c r="E53" s="272">
        <v>11.22771709244524</v>
      </c>
      <c r="F53" s="272">
        <v>9.463658985169419</v>
      </c>
      <c r="G53" s="272">
        <v>7.605424567561312</v>
      </c>
      <c r="H53" s="272">
        <v>9.80007788501874</v>
      </c>
      <c r="I53" s="273"/>
    </row>
    <row r="54" spans="1:9" ht="12.75">
      <c r="A54" s="274" t="s">
        <v>37</v>
      </c>
      <c r="B54" s="271"/>
      <c r="C54" s="272">
        <v>50.87943207756695</v>
      </c>
      <c r="D54" s="272">
        <v>24.178500967979087</v>
      </c>
      <c r="E54" s="272">
        <v>14.343199890814363</v>
      </c>
      <c r="F54" s="272">
        <v>10.48331769738191</v>
      </c>
      <c r="G54" s="272">
        <v>7.276764944291644</v>
      </c>
      <c r="H54" s="272">
        <v>12.732163369234723</v>
      </c>
      <c r="I54" s="273"/>
    </row>
    <row r="55" spans="1:9" ht="12.75">
      <c r="A55" s="274" t="s">
        <v>38</v>
      </c>
      <c r="B55" s="271"/>
      <c r="C55" s="272">
        <v>55.657071206851484</v>
      </c>
      <c r="D55" s="272">
        <v>23.364996530548712</v>
      </c>
      <c r="E55" s="272">
        <v>14.64517928852134</v>
      </c>
      <c r="F55" s="272">
        <v>11.256942296424466</v>
      </c>
      <c r="G55" s="272">
        <v>7.201492686900224</v>
      </c>
      <c r="H55" s="272">
        <v>14.299831131619472</v>
      </c>
      <c r="I55" s="273"/>
    </row>
    <row r="56" spans="1:9" ht="12.75">
      <c r="A56" s="274" t="s">
        <v>39</v>
      </c>
      <c r="B56" s="271"/>
      <c r="C56" s="272">
        <v>56.732773285875005</v>
      </c>
      <c r="D56" s="272">
        <v>25.327789258225263</v>
      </c>
      <c r="E56" s="272">
        <v>16.244518692063703</v>
      </c>
      <c r="F56" s="272">
        <v>12.55604381033145</v>
      </c>
      <c r="G56" s="272">
        <v>5.390926365402193</v>
      </c>
      <c r="H56" s="272">
        <v>16.48688018775924</v>
      </c>
      <c r="I56" s="273"/>
    </row>
    <row r="57" spans="1:9" ht="12.75">
      <c r="A57" s="93" t="s">
        <v>52</v>
      </c>
      <c r="B57" s="16"/>
      <c r="C57" s="29">
        <v>51.660400274493284</v>
      </c>
      <c r="D57" s="29">
        <v>24.659906844818508</v>
      </c>
      <c r="E57" s="29">
        <v>14.400174989794854</v>
      </c>
      <c r="F57" s="29">
        <v>10.63204833400493</v>
      </c>
      <c r="G57" s="29">
        <v>7.41977319557209</v>
      </c>
      <c r="H57" s="29">
        <v>13.12031961788085</v>
      </c>
      <c r="I57" s="278"/>
    </row>
    <row r="58" spans="1:9" ht="12.75">
      <c r="A58" s="279"/>
      <c r="B58" s="279"/>
      <c r="C58" s="280"/>
      <c r="D58" s="280"/>
      <c r="E58" s="280"/>
      <c r="F58" s="280"/>
      <c r="G58" s="280"/>
      <c r="H58" s="280"/>
      <c r="I58" s="278"/>
    </row>
    <row r="59" spans="1:9" ht="12.75">
      <c r="A59" s="266"/>
      <c r="B59" s="266"/>
      <c r="C59" s="281"/>
      <c r="D59" s="281"/>
      <c r="E59" s="281"/>
      <c r="F59" s="281"/>
      <c r="G59" s="281"/>
      <c r="H59" s="281"/>
      <c r="I59" s="278"/>
    </row>
    <row r="60" spans="1:9" ht="12.75">
      <c r="A60" s="69" t="s">
        <v>84</v>
      </c>
      <c r="B60" s="264"/>
      <c r="C60" s="278"/>
      <c r="D60" s="278"/>
      <c r="E60" s="278"/>
      <c r="F60" s="278"/>
      <c r="G60" s="278"/>
      <c r="H60" s="278"/>
      <c r="I60" s="278"/>
    </row>
    <row r="61" spans="1:9" ht="12.75">
      <c r="A61" s="264"/>
      <c r="B61" s="264"/>
      <c r="C61" s="278"/>
      <c r="D61" s="278"/>
      <c r="E61" s="278"/>
      <c r="F61" s="278"/>
      <c r="G61" s="278"/>
      <c r="H61" s="278"/>
      <c r="I61" s="278"/>
    </row>
    <row r="62" spans="1:9" ht="12.75">
      <c r="A62" s="264"/>
      <c r="B62" s="264"/>
      <c r="C62" s="278"/>
      <c r="D62" s="278"/>
      <c r="E62" s="278"/>
      <c r="F62" s="278"/>
      <c r="G62" s="278"/>
      <c r="H62" s="278"/>
      <c r="I62" s="278"/>
    </row>
    <row r="63" spans="1:9" ht="12.75">
      <c r="A63" s="264"/>
      <c r="B63" s="264"/>
      <c r="C63" s="278"/>
      <c r="D63" s="278"/>
      <c r="E63" s="278"/>
      <c r="F63" s="278"/>
      <c r="G63" s="278"/>
      <c r="H63" s="278"/>
      <c r="I63" s="278"/>
    </row>
    <row r="64" spans="1:9" ht="12.75">
      <c r="A64" s="264"/>
      <c r="B64" s="264"/>
      <c r="C64" s="278"/>
      <c r="D64" s="278"/>
      <c r="E64" s="278"/>
      <c r="F64" s="278"/>
      <c r="G64" s="278"/>
      <c r="H64" s="278"/>
      <c r="I64" s="278"/>
    </row>
    <row r="65" spans="1:9" ht="12.75">
      <c r="A65" s="264"/>
      <c r="B65" s="264"/>
      <c r="C65" s="278"/>
      <c r="D65" s="278"/>
      <c r="E65" s="278"/>
      <c r="F65" s="278"/>
      <c r="G65" s="278"/>
      <c r="H65" s="278"/>
      <c r="I65" s="278"/>
    </row>
    <row r="66" spans="1:9" ht="12.75">
      <c r="A66" s="264"/>
      <c r="B66" s="264"/>
      <c r="C66" s="278"/>
      <c r="D66" s="278"/>
      <c r="E66" s="278"/>
      <c r="F66" s="278"/>
      <c r="G66" s="278"/>
      <c r="H66" s="278"/>
      <c r="I66" s="278"/>
    </row>
    <row r="67" spans="1:9" ht="12.75">
      <c r="A67" s="264"/>
      <c r="B67" s="264"/>
      <c r="C67" s="278"/>
      <c r="D67" s="278"/>
      <c r="E67" s="278"/>
      <c r="F67" s="278"/>
      <c r="G67" s="278"/>
      <c r="H67" s="278"/>
      <c r="I67" s="278"/>
    </row>
    <row r="68" spans="1:9" ht="12.75">
      <c r="A68" s="264"/>
      <c r="B68" s="264"/>
      <c r="C68" s="282"/>
      <c r="D68" s="282"/>
      <c r="E68" s="282"/>
      <c r="F68" s="282"/>
      <c r="G68" s="282"/>
      <c r="H68" s="282"/>
      <c r="I68" s="282"/>
    </row>
    <row r="69" spans="1:9" ht="12.75">
      <c r="A69" s="264"/>
      <c r="B69" s="264"/>
      <c r="C69" s="282"/>
      <c r="D69" s="282"/>
      <c r="E69" s="282"/>
      <c r="F69" s="282"/>
      <c r="G69" s="282"/>
      <c r="H69" s="282"/>
      <c r="I69" s="282"/>
    </row>
    <row r="70" spans="1:9" ht="12.75">
      <c r="A70" s="264"/>
      <c r="B70" s="264"/>
      <c r="C70" s="282"/>
      <c r="D70" s="282"/>
      <c r="E70" s="282"/>
      <c r="F70" s="282"/>
      <c r="G70" s="282"/>
      <c r="H70" s="282"/>
      <c r="I70" s="282"/>
    </row>
    <row r="71" ht="12.75">
      <c r="I71" s="283"/>
    </row>
    <row r="72" ht="12.75">
      <c r="I72" s="283"/>
    </row>
    <row r="73" ht="12.75">
      <c r="I73" s="283"/>
    </row>
    <row r="74" ht="12.75">
      <c r="I74" s="283"/>
    </row>
    <row r="75" ht="12.75">
      <c r="I75" s="283"/>
    </row>
    <row r="76" ht="12.75">
      <c r="I76" s="283"/>
    </row>
    <row r="77" ht="12.75">
      <c r="I77" s="283"/>
    </row>
    <row r="78" ht="12.75">
      <c r="I78" s="283"/>
    </row>
    <row r="79" ht="12.75">
      <c r="I79" s="283"/>
    </row>
    <row r="80" ht="12.75">
      <c r="I80" s="283"/>
    </row>
    <row r="81" ht="12.75">
      <c r="I81" s="283"/>
    </row>
    <row r="82" ht="12.75">
      <c r="I82" s="283"/>
    </row>
    <row r="83" ht="12.75">
      <c r="I83" s="283"/>
    </row>
    <row r="84" ht="12.75">
      <c r="I84" s="283"/>
    </row>
    <row r="85" ht="12.75">
      <c r="I85" s="283"/>
    </row>
    <row r="86" ht="12.75">
      <c r="I86" s="283"/>
    </row>
    <row r="87" ht="12.75">
      <c r="I87" s="283"/>
    </row>
    <row r="88" ht="12.75">
      <c r="I88" s="283"/>
    </row>
    <row r="89" ht="12.75">
      <c r="I89" s="283"/>
    </row>
    <row r="90" ht="12.75">
      <c r="I90" s="283"/>
    </row>
    <row r="91" ht="12.75">
      <c r="I91" s="283"/>
    </row>
    <row r="92" ht="12.75">
      <c r="I92" s="283"/>
    </row>
    <row r="93" ht="12.75">
      <c r="I93" s="283"/>
    </row>
    <row r="94" ht="12.75">
      <c r="I94" s="283"/>
    </row>
    <row r="95" ht="12.75">
      <c r="I95" s="283"/>
    </row>
    <row r="96" ht="12.75">
      <c r="I96" s="283"/>
    </row>
    <row r="97" ht="12.75">
      <c r="I97" s="283"/>
    </row>
    <row r="98" ht="12.75">
      <c r="I98" s="283"/>
    </row>
    <row r="99" ht="12.75">
      <c r="I99" s="283"/>
    </row>
    <row r="100" ht="12.75">
      <c r="I100" s="283"/>
    </row>
    <row r="101" ht="12.75">
      <c r="I101" s="283"/>
    </row>
    <row r="102" ht="12.75">
      <c r="I102" s="283"/>
    </row>
  </sheetData>
  <mergeCells count="7">
    <mergeCell ref="C51:H51"/>
    <mergeCell ref="C44:H44"/>
    <mergeCell ref="B1:H1"/>
    <mergeCell ref="C37:H37"/>
    <mergeCell ref="C30:H30"/>
    <mergeCell ref="A3:B5"/>
    <mergeCell ref="C27:H29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6"/>
  <dimension ref="A1:L185"/>
  <sheetViews>
    <sheetView workbookViewId="0" topLeftCell="A1">
      <selection activeCell="B1" sqref="B1:K2"/>
    </sheetView>
  </sheetViews>
  <sheetFormatPr defaultColWidth="9.140625" defaultRowHeight="12.75"/>
  <cols>
    <col min="1" max="1" width="10.421875" style="66" customWidth="1"/>
    <col min="2" max="2" width="7.7109375" style="66" customWidth="1"/>
    <col min="3" max="3" width="12.8515625" style="66" customWidth="1"/>
    <col min="4" max="4" width="9.57421875" style="66" customWidth="1"/>
    <col min="5" max="5" width="10.28125" style="66" customWidth="1"/>
    <col min="6" max="6" width="0.71875" style="66" customWidth="1"/>
    <col min="7" max="7" width="10.140625" style="66" customWidth="1"/>
    <col min="8" max="8" width="10.28125" style="66" customWidth="1"/>
    <col min="9" max="9" width="0.85546875" style="66" customWidth="1"/>
    <col min="10" max="10" width="13.7109375" style="66" customWidth="1"/>
    <col min="11" max="11" width="13.8515625" style="66" customWidth="1"/>
    <col min="12" max="12" width="10.7109375" style="66" customWidth="1"/>
    <col min="13" max="16384" width="9.140625" style="66" customWidth="1"/>
  </cols>
  <sheetData>
    <row r="1" spans="1:12" ht="12.75" customHeight="1">
      <c r="A1" s="221" t="s">
        <v>73</v>
      </c>
      <c r="B1" s="583" t="s">
        <v>144</v>
      </c>
      <c r="C1" s="582"/>
      <c r="D1" s="582"/>
      <c r="E1" s="582"/>
      <c r="F1" s="582"/>
      <c r="G1" s="582"/>
      <c r="H1" s="582"/>
      <c r="I1" s="582"/>
      <c r="J1" s="582"/>
      <c r="K1" s="582"/>
      <c r="L1" s="75"/>
    </row>
    <row r="2" spans="1:12" ht="12.75" customHeight="1">
      <c r="A2" s="22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75"/>
    </row>
    <row r="3" spans="1:12" ht="12.75">
      <c r="A3" s="76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ht="12.75" customHeight="1">
      <c r="A4" s="587" t="s">
        <v>83</v>
      </c>
      <c r="B4" s="587"/>
      <c r="C4" s="587"/>
      <c r="D4" s="505" t="s">
        <v>114</v>
      </c>
      <c r="E4" s="505" t="s">
        <v>3</v>
      </c>
      <c r="F4" s="78"/>
      <c r="G4" s="505" t="s">
        <v>86</v>
      </c>
      <c r="H4" s="505" t="s">
        <v>94</v>
      </c>
      <c r="I4" s="78"/>
      <c r="J4" s="584" t="s">
        <v>95</v>
      </c>
      <c r="K4" s="584" t="s">
        <v>99</v>
      </c>
      <c r="L4" s="1"/>
    </row>
    <row r="5" spans="1:12" ht="12.75">
      <c r="A5" s="588"/>
      <c r="B5" s="588"/>
      <c r="C5" s="588"/>
      <c r="D5" s="480"/>
      <c r="E5" s="480"/>
      <c r="F5" s="160"/>
      <c r="G5" s="480"/>
      <c r="H5" s="480"/>
      <c r="I5" s="160"/>
      <c r="J5" s="585"/>
      <c r="K5" s="585"/>
      <c r="L5" s="2"/>
    </row>
    <row r="6" spans="1:12" ht="12.75">
      <c r="A6" s="588"/>
      <c r="B6" s="588"/>
      <c r="C6" s="588"/>
      <c r="D6" s="480"/>
      <c r="E6" s="480"/>
      <c r="F6" s="160"/>
      <c r="G6" s="480"/>
      <c r="H6" s="480"/>
      <c r="I6" s="160"/>
      <c r="J6" s="585"/>
      <c r="K6" s="585"/>
      <c r="L6" s="2"/>
    </row>
    <row r="7" spans="1:12" ht="12.75">
      <c r="A7" s="588"/>
      <c r="B7" s="588"/>
      <c r="C7" s="588"/>
      <c r="D7" s="480"/>
      <c r="E7" s="480"/>
      <c r="F7" s="160"/>
      <c r="G7" s="480"/>
      <c r="H7" s="480"/>
      <c r="I7" s="160"/>
      <c r="J7" s="585"/>
      <c r="K7" s="585"/>
      <c r="L7" s="2"/>
    </row>
    <row r="8" spans="1:12" ht="12.75">
      <c r="A8" s="588"/>
      <c r="B8" s="588"/>
      <c r="C8" s="588"/>
      <c r="D8" s="480"/>
      <c r="E8" s="480"/>
      <c r="F8" s="160"/>
      <c r="G8" s="480"/>
      <c r="H8" s="480"/>
      <c r="I8" s="160"/>
      <c r="J8" s="585"/>
      <c r="K8" s="585"/>
      <c r="L8" s="2"/>
    </row>
    <row r="9" spans="1:12" ht="12" customHeight="1">
      <c r="A9" s="589"/>
      <c r="B9" s="589"/>
      <c r="C9" s="589"/>
      <c r="D9" s="590"/>
      <c r="E9" s="590"/>
      <c r="F9" s="225"/>
      <c r="G9" s="590"/>
      <c r="H9" s="590"/>
      <c r="I9" s="225"/>
      <c r="J9" s="586"/>
      <c r="K9" s="586"/>
      <c r="L9" s="2"/>
    </row>
    <row r="10" spans="2:12" ht="12.75">
      <c r="B10" s="108"/>
      <c r="C10" s="108"/>
      <c r="D10" s="591" t="s">
        <v>4</v>
      </c>
      <c r="E10" s="591"/>
      <c r="F10" s="591"/>
      <c r="G10" s="591"/>
      <c r="H10" s="591"/>
      <c r="I10" s="591"/>
      <c r="J10" s="591"/>
      <c r="K10" s="591"/>
      <c r="L10" s="87"/>
    </row>
    <row r="11" spans="1:11" ht="12.75">
      <c r="A11" s="88" t="s">
        <v>5</v>
      </c>
      <c r="B11" s="89"/>
      <c r="C11" s="89"/>
      <c r="D11" s="52">
        <v>2232</v>
      </c>
      <c r="E11" s="226">
        <f>('tavola 12'!D11/'tavola 12'!$D$22)*100</f>
        <v>0.2370647307796477</v>
      </c>
      <c r="F11" s="226"/>
      <c r="G11" s="227">
        <f>('[2]_T1'!H2/'[2]_T1'!$H$13)*100</f>
        <v>0.1062632829103638</v>
      </c>
      <c r="H11" s="228">
        <v>2.28494623655914</v>
      </c>
      <c r="I11" s="228"/>
      <c r="J11" s="52">
        <f>'[2]_T1'!M2/'tavola 12'!D11</f>
        <v>1791.5040322580646</v>
      </c>
      <c r="K11" s="52">
        <v>1076.2745098039215</v>
      </c>
    </row>
    <row r="12" spans="1:11" ht="12.75">
      <c r="A12" s="88" t="s">
        <v>6</v>
      </c>
      <c r="B12" s="89"/>
      <c r="C12" s="89"/>
      <c r="D12" s="52">
        <v>491410</v>
      </c>
      <c r="E12" s="226">
        <f>('tavola 12'!D12/'tavola 12'!$D$22)*100</f>
        <v>52.19353913639188</v>
      </c>
      <c r="F12" s="226"/>
      <c r="G12" s="227">
        <f>('[2]_T1'!H3/'[2]_T1'!$H$13)*100</f>
        <v>21.70688002667</v>
      </c>
      <c r="H12" s="228">
        <v>2.120021977574734</v>
      </c>
      <c r="I12" s="228"/>
      <c r="J12" s="52">
        <f>'[2]_T1'!M3/'tavola 12'!D12</f>
        <v>1686.819663824505</v>
      </c>
      <c r="K12" s="52">
        <v>1017.232482242273</v>
      </c>
    </row>
    <row r="13" spans="1:11" ht="12.75">
      <c r="A13" s="92" t="s">
        <v>7</v>
      </c>
      <c r="B13" s="89"/>
      <c r="C13" s="89"/>
      <c r="D13" s="52">
        <v>17623</v>
      </c>
      <c r="E13" s="226">
        <f>('tavola 12'!D13/'tavola 12'!$D$22)*100</f>
        <v>1.8717704975491627</v>
      </c>
      <c r="F13" s="226"/>
      <c r="G13" s="227">
        <f>('[2]_T1'!H4/'[2]_T1'!$H$13)*100</f>
        <v>0.627161728549402</v>
      </c>
      <c r="H13" s="228">
        <v>1.707995233501674</v>
      </c>
      <c r="I13" s="228"/>
      <c r="J13" s="52">
        <f>'[2]_T1'!M4/'tavola 12'!D13</f>
        <v>1607.68223344493</v>
      </c>
      <c r="K13" s="52">
        <v>900.9169435215947</v>
      </c>
    </row>
    <row r="14" spans="1:11" ht="12.75">
      <c r="A14" s="93" t="s">
        <v>118</v>
      </c>
      <c r="B14" s="94"/>
      <c r="C14" s="94"/>
      <c r="D14" s="53">
        <v>511265</v>
      </c>
      <c r="E14" s="229">
        <f>('tavola 12'!D14/'tavola 12'!$D$22)*100</f>
        <v>54.302374364720684</v>
      </c>
      <c r="F14" s="229"/>
      <c r="G14" s="230">
        <f>('[2]_T1'!H5/'[2]_T1'!$H$13)*100</f>
        <v>22.440305038129765</v>
      </c>
      <c r="H14" s="231">
        <v>2.1065396614280267</v>
      </c>
      <c r="I14" s="231"/>
      <c r="J14" s="53">
        <f>'[2]_T1'!M5/'tavola 12'!D14</f>
        <v>1684.5488582242085</v>
      </c>
      <c r="K14" s="53">
        <v>1014.2611884865366</v>
      </c>
    </row>
    <row r="15" spans="1:11" ht="12.75">
      <c r="A15" s="93" t="s">
        <v>9</v>
      </c>
      <c r="B15" s="94"/>
      <c r="C15" s="94"/>
      <c r="D15" s="53">
        <v>49504</v>
      </c>
      <c r="E15" s="229">
        <f>('tavola 12'!D15/'tavola 12'!$D$22)*100</f>
        <v>5.257908795929963</v>
      </c>
      <c r="F15" s="229"/>
      <c r="G15" s="230">
        <f>('[2]_T1'!H6/'[2]_T1'!$H$13)*100</f>
        <v>2.1315164395549444</v>
      </c>
      <c r="H15" s="231">
        <v>2.066499676793794</v>
      </c>
      <c r="I15" s="231"/>
      <c r="J15" s="53">
        <f>'[2]_T1'!M6/'tavola 12'!D15</f>
        <v>1700.3427803813834</v>
      </c>
      <c r="K15" s="53">
        <v>1265.9403714565005</v>
      </c>
    </row>
    <row r="16" spans="1:11" ht="12.75">
      <c r="A16" s="92" t="s">
        <v>10</v>
      </c>
      <c r="B16" s="89"/>
      <c r="C16" s="89"/>
      <c r="D16" s="52">
        <v>84567</v>
      </c>
      <c r="E16" s="226">
        <f>('tavola 12'!D16/'tavola 12'!$D$22)*100</f>
        <v>8.982013032187485</v>
      </c>
      <c r="F16" s="226"/>
      <c r="G16" s="227">
        <f>('[2]_T1'!H7/'[2]_T1'!$H$13)*100</f>
        <v>18.152269033629203</v>
      </c>
      <c r="H16" s="228">
        <v>10.30189080847139</v>
      </c>
      <c r="I16" s="228"/>
      <c r="J16" s="52">
        <f>'[2]_T1'!M7/'tavola 12'!D16</f>
        <v>1730.3473222415364</v>
      </c>
      <c r="K16" s="52">
        <v>916.7648071625345</v>
      </c>
    </row>
    <row r="17" spans="1:11" ht="12.75">
      <c r="A17" s="92" t="s">
        <v>11</v>
      </c>
      <c r="B17" s="89"/>
      <c r="C17" s="89"/>
      <c r="D17" s="52">
        <v>25205</v>
      </c>
      <c r="E17" s="226">
        <f>('tavola 12'!D17/'tavola 12'!$D$22)*100</f>
        <v>2.677068341980744</v>
      </c>
      <c r="F17" s="226"/>
      <c r="G17" s="227">
        <f>('[2]_T1'!H8/'[2]_T1'!$H$13)*100</f>
        <v>11.303496270367129</v>
      </c>
      <c r="H17" s="228">
        <v>21.52350724062686</v>
      </c>
      <c r="I17" s="228"/>
      <c r="J17" s="52">
        <f>'[2]_T1'!M8/'tavola 12'!D17</f>
        <v>1581.6004760960127</v>
      </c>
      <c r="K17" s="52">
        <v>734.2119815668203</v>
      </c>
    </row>
    <row r="18" spans="1:11" ht="12.75">
      <c r="A18" s="92" t="s">
        <v>56</v>
      </c>
      <c r="B18" s="89"/>
      <c r="C18" s="89"/>
      <c r="D18" s="52">
        <v>114872</v>
      </c>
      <c r="E18" s="226">
        <f>('tavola 12'!D18/'tavola 12'!$D$22)*100</f>
        <v>12.20076153858409</v>
      </c>
      <c r="F18" s="226"/>
      <c r="G18" s="227">
        <f>('[2]_T1'!H9/'[2]_T1'!$H$13)*100</f>
        <v>6.846689169479518</v>
      </c>
      <c r="H18" s="228">
        <v>2.86057524897277</v>
      </c>
      <c r="I18" s="228"/>
      <c r="J18" s="52">
        <f>'[2]_T1'!M9/'tavola 12'!D18</f>
        <v>1728.8101277944147</v>
      </c>
      <c r="K18" s="52">
        <v>1003.449178332319</v>
      </c>
    </row>
    <row r="19" spans="1:11" ht="12.75">
      <c r="A19" s="92" t="s">
        <v>12</v>
      </c>
      <c r="B19" s="89"/>
      <c r="C19" s="89"/>
      <c r="D19" s="52">
        <v>54998</v>
      </c>
      <c r="E19" s="226">
        <f>('tavola 12'!D19/'tavola 12'!$D$22)*100</f>
        <v>5.841436408341875</v>
      </c>
      <c r="F19" s="226"/>
      <c r="G19" s="227">
        <f>('[2]_T1'!H10/'[2]_T1'!$H$13)*100</f>
        <v>8.071842313622536</v>
      </c>
      <c r="H19" s="228">
        <v>7.043892505182006</v>
      </c>
      <c r="I19" s="228"/>
      <c r="J19" s="52">
        <f>'[2]_T1'!M10/'tavola 12'!D19</f>
        <v>1572.9736717698825</v>
      </c>
      <c r="K19" s="52">
        <v>925.4261744966443</v>
      </c>
    </row>
    <row r="20" spans="1:11" ht="12.75">
      <c r="A20" s="92" t="s">
        <v>13</v>
      </c>
      <c r="B20" s="89"/>
      <c r="C20" s="89"/>
      <c r="D20" s="52">
        <v>101105</v>
      </c>
      <c r="E20" s="226">
        <f>('tavola 12'!D20/'tavola 12'!$D$22)*100</f>
        <v>10.738543730052097</v>
      </c>
      <c r="F20" s="226"/>
      <c r="G20" s="227">
        <f>('[2]_T1'!H11/'[2]_T1'!$H$13)*100</f>
        <v>31.058048922782017</v>
      </c>
      <c r="H20" s="228">
        <v>14.743088868008506</v>
      </c>
      <c r="I20" s="228"/>
      <c r="J20" s="52">
        <f>'[2]_T1'!M11/'tavola 12'!D20</f>
        <v>1680.5685871124078</v>
      </c>
      <c r="K20" s="52">
        <v>784.7996108949417</v>
      </c>
    </row>
    <row r="21" spans="1:11" ht="12.75">
      <c r="A21" s="93" t="s">
        <v>14</v>
      </c>
      <c r="B21" s="94"/>
      <c r="C21" s="94"/>
      <c r="D21" s="53">
        <v>380747</v>
      </c>
      <c r="E21" s="229">
        <f>('tavola 12'!D21/'tavola 12'!$D$22)*100</f>
        <v>40.43982305114629</v>
      </c>
      <c r="F21" s="229"/>
      <c r="G21" s="230">
        <f>('[2]_T1'!H12/'[2]_T1'!$H$13)*100</f>
        <v>75.43026211609785</v>
      </c>
      <c r="H21" s="231">
        <v>9.508151081952057</v>
      </c>
      <c r="I21" s="231"/>
      <c r="J21" s="53">
        <f>'[2]_T1'!M12/'tavola 12'!D21</f>
        <v>1684.0859993644074</v>
      </c>
      <c r="K21" s="53">
        <v>843.8929340920391</v>
      </c>
    </row>
    <row r="22" spans="1:11" ht="12.75">
      <c r="A22" s="208" t="s">
        <v>52</v>
      </c>
      <c r="B22" s="209"/>
      <c r="C22" s="209"/>
      <c r="D22" s="53">
        <v>941515</v>
      </c>
      <c r="E22" s="229">
        <f>('tavola 12'!D22/'tavola 12'!$D$22)*100</f>
        <v>100</v>
      </c>
      <c r="F22" s="229"/>
      <c r="G22" s="230">
        <f>('[2]_T1'!H13/'[2]_T1'!$H$13)*100</f>
        <v>100</v>
      </c>
      <c r="H22" s="231">
        <v>5.097528982544091</v>
      </c>
      <c r="I22" s="231"/>
      <c r="J22" s="53">
        <f>'[2]_T1'!M13/'tavola 12'!D22</f>
        <v>1685.1938991943834</v>
      </c>
      <c r="K22" s="53">
        <v>891.1377047130892</v>
      </c>
    </row>
    <row r="23" spans="2:12" ht="12.75">
      <c r="B23" s="108"/>
      <c r="C23" s="108"/>
      <c r="D23" s="591" t="s">
        <v>15</v>
      </c>
      <c r="E23" s="591"/>
      <c r="F23" s="591"/>
      <c r="G23" s="591"/>
      <c r="H23" s="591"/>
      <c r="I23" s="591"/>
      <c r="J23" s="591"/>
      <c r="K23" s="591"/>
      <c r="L23" s="2"/>
    </row>
    <row r="24" spans="1:11" ht="12.75">
      <c r="A24" s="88" t="s">
        <v>5</v>
      </c>
      <c r="B24" s="89"/>
      <c r="C24" s="89"/>
      <c r="D24" s="52">
        <v>6453</v>
      </c>
      <c r="E24" s="226">
        <f>('tavola 12'!D24/'tavola 12'!$D$35)*100</f>
        <v>0.34552089161845456</v>
      </c>
      <c r="F24" s="226"/>
      <c r="G24" s="227">
        <f>('[2]_T1'!H15/'[2]_T1'!$H$26)*100</f>
        <v>0.08595799078706663</v>
      </c>
      <c r="H24" s="228">
        <v>1.813110181311018</v>
      </c>
      <c r="I24" s="228"/>
      <c r="J24" s="52">
        <f>'[2]_T1'!M15/'tavola 12'!D24</f>
        <v>1728.2301255230125</v>
      </c>
      <c r="K24" s="52">
        <v>1008.4017094017094</v>
      </c>
    </row>
    <row r="25" spans="1:11" ht="12.75">
      <c r="A25" s="88" t="s">
        <v>6</v>
      </c>
      <c r="B25" s="89"/>
      <c r="C25" s="89"/>
      <c r="D25" s="52">
        <v>936625</v>
      </c>
      <c r="E25" s="226">
        <f>('tavola 12'!D25/'tavola 12'!$D$35)*100</f>
        <v>50.15086085729661</v>
      </c>
      <c r="F25" s="226"/>
      <c r="G25" s="227">
        <f>('[2]_T1'!H16/'[2]_T1'!$H$26)*100</f>
        <v>19.367731223321798</v>
      </c>
      <c r="H25" s="228">
        <v>2.81457360202856</v>
      </c>
      <c r="I25" s="228"/>
      <c r="J25" s="52">
        <f>'[2]_T1'!M16/'tavola 12'!D25</f>
        <v>1709.9441665554518</v>
      </c>
      <c r="K25" s="52">
        <v>982.9750777634474</v>
      </c>
    </row>
    <row r="26" spans="1:11" ht="12.75">
      <c r="A26" s="92" t="s">
        <v>7</v>
      </c>
      <c r="B26" s="89"/>
      <c r="C26" s="89"/>
      <c r="D26" s="52">
        <v>24307</v>
      </c>
      <c r="E26" s="226">
        <f>('tavola 12'!D26/'tavola 12'!$D$35)*100</f>
        <v>1.3014995060545134</v>
      </c>
      <c r="F26" s="226"/>
      <c r="G26" s="227">
        <f>('[2]_T1'!H17/'[2]_T1'!$H$26)*100</f>
        <v>0.362199055196785</v>
      </c>
      <c r="H26" s="228">
        <v>2.0282223227876743</v>
      </c>
      <c r="I26" s="228"/>
      <c r="J26" s="52">
        <f>'[2]_T1'!M17/'tavola 12'!D26</f>
        <v>1601.4312338009627</v>
      </c>
      <c r="K26" s="52">
        <v>928.3387423935092</v>
      </c>
    </row>
    <row r="27" spans="1:11" ht="12.75">
      <c r="A27" s="93" t="s">
        <v>8</v>
      </c>
      <c r="B27" s="94"/>
      <c r="C27" s="94"/>
      <c r="D27" s="53">
        <v>967385</v>
      </c>
      <c r="E27" s="229">
        <f>('tavola 12'!D27/'tavola 12'!$D$35)*100</f>
        <v>51.79788125496957</v>
      </c>
      <c r="F27" s="229"/>
      <c r="G27" s="230">
        <f>('[2]_T1'!H18/'[2]_T1'!$H$26)*100</f>
        <v>19.816622952987593</v>
      </c>
      <c r="H27" s="231">
        <v>2.7882383952614522</v>
      </c>
      <c r="I27" s="231"/>
      <c r="J27" s="53">
        <f>'[2]_T1'!M18/'tavola 12'!D27</f>
        <v>1707.339593853533</v>
      </c>
      <c r="K27" s="53">
        <v>982.0503095688281</v>
      </c>
    </row>
    <row r="28" spans="1:11" ht="12.75">
      <c r="A28" s="93" t="s">
        <v>9</v>
      </c>
      <c r="B28" s="94"/>
      <c r="C28" s="94"/>
      <c r="D28" s="53">
        <v>82576</v>
      </c>
      <c r="E28" s="229">
        <f>('tavola 12'!D28/'tavola 12'!$D$35)*100</f>
        <v>4.421468022049512</v>
      </c>
      <c r="F28" s="229"/>
      <c r="G28" s="230">
        <f>('[2]_T1'!H19/'[2]_T1'!$H$26)*100</f>
        <v>0.5686451698221331</v>
      </c>
      <c r="H28" s="231">
        <v>0.93731834915714</v>
      </c>
      <c r="I28" s="231"/>
      <c r="J28" s="53">
        <f>'[2]_T1'!M19/'tavola 12'!D28</f>
        <v>1739.6537856035652</v>
      </c>
      <c r="K28" s="53">
        <v>971.7480620155038</v>
      </c>
    </row>
    <row r="29" spans="1:11" ht="12.75">
      <c r="A29" s="92" t="s">
        <v>10</v>
      </c>
      <c r="B29" s="89"/>
      <c r="C29" s="89"/>
      <c r="D29" s="52">
        <v>260531</v>
      </c>
      <c r="E29" s="226">
        <f>('tavola 12'!D29/'tavola 12'!$D$35)*100</f>
        <v>13.949930794087647</v>
      </c>
      <c r="F29" s="226"/>
      <c r="G29" s="227">
        <f>('[2]_T1'!H20/'[2]_T1'!$H$26)*100</f>
        <v>22.379934319278835</v>
      </c>
      <c r="H29" s="228">
        <v>11.69227462374919</v>
      </c>
      <c r="I29" s="228"/>
      <c r="J29" s="52">
        <f>'[2]_T1'!M20/'tavola 12'!D29</f>
        <v>1761.1003258729288</v>
      </c>
      <c r="K29" s="52">
        <v>997.7312060928369</v>
      </c>
    </row>
    <row r="30" spans="1:11" ht="12.75">
      <c r="A30" s="92" t="s">
        <v>11</v>
      </c>
      <c r="B30" s="89"/>
      <c r="C30" s="89"/>
      <c r="D30" s="52">
        <v>56462</v>
      </c>
      <c r="E30" s="226">
        <f>('tavola 12'!D30/'tavola 12'!$D$35)*100</f>
        <v>3.023214099265641</v>
      </c>
      <c r="F30" s="226"/>
      <c r="G30" s="227">
        <f>('[2]_T1'!H21/'[2]_T1'!$H$26)*100</f>
        <v>8.4936780469169</v>
      </c>
      <c r="H30" s="228">
        <v>20.475718182140202</v>
      </c>
      <c r="I30" s="228"/>
      <c r="J30" s="52">
        <f>'[2]_T1'!M21/'tavola 12'!D30</f>
        <v>1600.7706422018348</v>
      </c>
      <c r="K30" s="52">
        <v>879.8284750454113</v>
      </c>
    </row>
    <row r="31" spans="1:11" ht="12.75">
      <c r="A31" s="92" t="s">
        <v>56</v>
      </c>
      <c r="B31" s="89"/>
      <c r="C31" s="89"/>
      <c r="D31" s="52">
        <v>152324</v>
      </c>
      <c r="E31" s="226">
        <f>('tavola 12'!D31/'tavola 12'!$D$35)*100</f>
        <v>8.156070710505109</v>
      </c>
      <c r="F31" s="226"/>
      <c r="G31" s="227">
        <f>('[2]_T1'!H22/'[2]_T1'!$H$26)*100</f>
        <v>3.412605702614739</v>
      </c>
      <c r="H31" s="228">
        <v>3.049420971087944</v>
      </c>
      <c r="I31" s="228"/>
      <c r="J31" s="52">
        <f>'[2]_T1'!M22/'tavola 12'!D31</f>
        <v>1729.161819542554</v>
      </c>
      <c r="K31" s="52">
        <v>961.3780409041981</v>
      </c>
    </row>
    <row r="32" spans="1:11" ht="12.75">
      <c r="A32" s="92" t="s">
        <v>12</v>
      </c>
      <c r="B32" s="89"/>
      <c r="C32" s="89"/>
      <c r="D32" s="52">
        <v>127651</v>
      </c>
      <c r="E32" s="226">
        <f>('tavola 12'!D32/'tavola 12'!$D$35)*100</f>
        <v>6.83497401766424</v>
      </c>
      <c r="F32" s="226"/>
      <c r="G32" s="227">
        <f>('[2]_T1'!H23/'[2]_T1'!$H$26)*100</f>
        <v>10.328183200722929</v>
      </c>
      <c r="H32" s="228">
        <v>11.012839695732897</v>
      </c>
      <c r="I32" s="228"/>
      <c r="J32" s="52">
        <f>'[2]_T1'!M23/'tavola 12'!D32</f>
        <v>1624.1683731423961</v>
      </c>
      <c r="K32" s="52">
        <v>1045.6209987195903</v>
      </c>
    </row>
    <row r="33" spans="1:11" ht="12.75">
      <c r="A33" s="92" t="s">
        <v>13</v>
      </c>
      <c r="B33" s="89"/>
      <c r="C33" s="89"/>
      <c r="D33" s="52">
        <v>220686</v>
      </c>
      <c r="E33" s="226">
        <f>('tavola 12'!D33/'tavola 12'!$D$35)*100</f>
        <v>11.816461101458277</v>
      </c>
      <c r="F33" s="226"/>
      <c r="G33" s="227">
        <f>('[2]_T1'!H24/'[2]_T1'!$H$26)*100</f>
        <v>35.00033060765687</v>
      </c>
      <c r="H33" s="228">
        <v>21.58723253853892</v>
      </c>
      <c r="I33" s="228"/>
      <c r="J33" s="52">
        <f>'[2]_T1'!M24/'tavola 12'!D33</f>
        <v>1618.4506674641798</v>
      </c>
      <c r="K33" s="52">
        <v>652.0112930310663</v>
      </c>
    </row>
    <row r="34" spans="1:11" ht="12.75">
      <c r="A34" s="93" t="s">
        <v>14</v>
      </c>
      <c r="B34" s="94"/>
      <c r="C34" s="94"/>
      <c r="D34" s="53">
        <v>817655</v>
      </c>
      <c r="E34" s="229">
        <f>('tavola 12'!D34/'tavola 12'!$D$35)*100</f>
        <v>43.780704267207106</v>
      </c>
      <c r="F34" s="229"/>
      <c r="G34" s="230">
        <f>('[2]_T1'!H25/'[2]_T1'!$H$26)*100</f>
        <v>79.61473187719028</v>
      </c>
      <c r="H34" s="231">
        <v>13.253266964673365</v>
      </c>
      <c r="I34" s="231"/>
      <c r="J34" s="53">
        <f>'[2]_T1'!M25/'tavola 12'!D34</f>
        <v>1684.1979905950554</v>
      </c>
      <c r="K34" s="53">
        <v>837.8213092667442</v>
      </c>
    </row>
    <row r="35" spans="1:11" ht="12.75">
      <c r="A35" s="208" t="s">
        <v>52</v>
      </c>
      <c r="B35" s="209"/>
      <c r="C35" s="209"/>
      <c r="D35" s="53">
        <v>1867615</v>
      </c>
      <c r="E35" s="229">
        <f>('tavola 12'!D35/'tavola 12'!$D$35)*100</f>
        <v>100</v>
      </c>
      <c r="F35" s="229"/>
      <c r="G35" s="230">
        <f>('[2]_T1'!H26/'[2]_T1'!$H$26)*100</f>
        <v>100</v>
      </c>
      <c r="H35" s="231">
        <v>7.288065259702884</v>
      </c>
      <c r="I35" s="231"/>
      <c r="J35" s="53">
        <f>'[2]_T1'!M26/'tavola 12'!D35</f>
        <v>1698.6377128048339</v>
      </c>
      <c r="K35" s="53">
        <v>867.1642018029138</v>
      </c>
    </row>
    <row r="36" spans="2:11" ht="12.75">
      <c r="B36" s="108"/>
      <c r="C36" s="108"/>
      <c r="D36" s="591" t="s">
        <v>16</v>
      </c>
      <c r="E36" s="591"/>
      <c r="F36" s="591"/>
      <c r="G36" s="591"/>
      <c r="H36" s="591"/>
      <c r="I36" s="591"/>
      <c r="J36" s="591"/>
      <c r="K36" s="591"/>
    </row>
    <row r="37" spans="1:11" ht="12.75">
      <c r="A37" s="88" t="s">
        <v>5</v>
      </c>
      <c r="B37" s="89"/>
      <c r="C37" s="89"/>
      <c r="D37" s="52">
        <v>3670</v>
      </c>
      <c r="E37" s="226">
        <f>('tavola 12'!D37/'tavola 12'!$D$48)*100</f>
        <v>0.3037488568035192</v>
      </c>
      <c r="F37" s="226"/>
      <c r="G37" s="227">
        <f>('[2]_T1'!H28/'[2]_T1'!$H$39)*100</f>
        <v>0.186797027145185</v>
      </c>
      <c r="H37" s="228">
        <v>3.841961852861035</v>
      </c>
      <c r="I37" s="228"/>
      <c r="J37" s="52">
        <f>'[2]_T1'!M28/'tavola 12'!D37</f>
        <v>1805.384196185286</v>
      </c>
      <c r="K37" s="52">
        <v>942.5460992907801</v>
      </c>
    </row>
    <row r="38" spans="1:11" ht="12.75">
      <c r="A38" s="88" t="s">
        <v>6</v>
      </c>
      <c r="B38" s="89"/>
      <c r="C38" s="89"/>
      <c r="D38" s="52">
        <v>655270</v>
      </c>
      <c r="E38" s="226">
        <f>('tavola 12'!D38/'tavola 12'!$D$48)*100</f>
        <v>54.23365487674169</v>
      </c>
      <c r="F38" s="226"/>
      <c r="G38" s="227">
        <f>('[2]_T1'!H29/'[2]_T1'!$H$39)*100</f>
        <v>32.424519428215625</v>
      </c>
      <c r="H38" s="228">
        <v>3.7351015611885177</v>
      </c>
      <c r="I38" s="228"/>
      <c r="J38" s="52">
        <f>'[2]_T1'!M29/'tavola 12'!D38</f>
        <v>1716.9721336243076</v>
      </c>
      <c r="K38" s="52">
        <v>947.3566905005107</v>
      </c>
    </row>
    <row r="39" spans="1:11" ht="12.75">
      <c r="A39" s="92" t="s">
        <v>7</v>
      </c>
      <c r="B39" s="89"/>
      <c r="C39" s="89"/>
      <c r="D39" s="52">
        <v>17289</v>
      </c>
      <c r="E39" s="226">
        <f>('tavola 12'!D39/'tavola 12'!$D$48)*100</f>
        <v>1.4309302412196303</v>
      </c>
      <c r="F39" s="226"/>
      <c r="G39" s="227">
        <f>('[2]_T1'!H30/'[2]_T1'!$H$39)*100</f>
        <v>0.5908615184876065</v>
      </c>
      <c r="H39" s="228">
        <v>2.5796749378217365</v>
      </c>
      <c r="I39" s="228"/>
      <c r="J39" s="52">
        <f>'[2]_T1'!M30/'tavola 12'!D39</f>
        <v>1616.443576840766</v>
      </c>
      <c r="K39" s="52">
        <v>844.262331838565</v>
      </c>
    </row>
    <row r="40" spans="1:11" ht="12.75">
      <c r="A40" s="93" t="s">
        <v>8</v>
      </c>
      <c r="B40" s="94"/>
      <c r="C40" s="94"/>
      <c r="D40" s="53">
        <v>676228</v>
      </c>
      <c r="E40" s="229">
        <f>('tavola 12'!D40/'tavola 12'!$D$48)*100</f>
        <v>55.96825120940877</v>
      </c>
      <c r="F40" s="229"/>
      <c r="G40" s="230">
        <f>('[2]_T1'!H31/'[2]_T1'!$H$39)*100</f>
        <v>33.20085317223746</v>
      </c>
      <c r="H40" s="231">
        <v>3.705998568530141</v>
      </c>
      <c r="I40" s="231"/>
      <c r="J40" s="53">
        <f>'[2]_T1'!M31/'tavola 12'!D40</f>
        <v>1714.8843038146897</v>
      </c>
      <c r="K40" s="53">
        <v>945.532700211484</v>
      </c>
    </row>
    <row r="41" spans="1:11" ht="12.75">
      <c r="A41" s="93" t="s">
        <v>9</v>
      </c>
      <c r="B41" s="94"/>
      <c r="C41" s="94"/>
      <c r="D41" s="53">
        <v>83325</v>
      </c>
      <c r="E41" s="229">
        <f>('tavola 12'!D41/'tavola 12'!$D$48)*100</f>
        <v>6.896423295137122</v>
      </c>
      <c r="F41" s="229"/>
      <c r="G41" s="230">
        <f>('[2]_T1'!H32/'[2]_T1'!$H$39)*100</f>
        <v>3.164951048580475</v>
      </c>
      <c r="H41" s="231">
        <v>2.867086708670867</v>
      </c>
      <c r="I41" s="231"/>
      <c r="J41" s="53">
        <f>'[2]_T1'!M32/'tavola 12'!D41</f>
        <v>1698.817893789379</v>
      </c>
      <c r="K41" s="53">
        <v>950.5487651737128</v>
      </c>
    </row>
    <row r="42" spans="1:11" ht="12.75">
      <c r="A42" s="92" t="s">
        <v>10</v>
      </c>
      <c r="B42" s="89"/>
      <c r="C42" s="89"/>
      <c r="D42" s="52">
        <v>159883</v>
      </c>
      <c r="E42" s="226">
        <f>('tavola 12'!D42/'tavola 12'!$D$48)*100</f>
        <v>13.23277342569947</v>
      </c>
      <c r="F42" s="226"/>
      <c r="G42" s="227">
        <f>('[2]_T1'!H33/'[2]_T1'!$H$39)*100</f>
        <v>19.817707298332074</v>
      </c>
      <c r="H42" s="228">
        <v>9.356216733486363</v>
      </c>
      <c r="I42" s="228"/>
      <c r="J42" s="52">
        <f>'[2]_T1'!M33/'tavola 12'!D42</f>
        <v>1705.8978440484605</v>
      </c>
      <c r="K42" s="52">
        <v>928.8265926866769</v>
      </c>
    </row>
    <row r="43" spans="1:11" ht="12.75">
      <c r="A43" s="92" t="s">
        <v>11</v>
      </c>
      <c r="B43" s="89"/>
      <c r="C43" s="89"/>
      <c r="D43" s="52">
        <v>52588</v>
      </c>
      <c r="E43" s="226">
        <f>('tavola 12'!D43/'tavola 12'!$D$48)*100</f>
        <v>4.352464545390591</v>
      </c>
      <c r="F43" s="226"/>
      <c r="G43" s="227">
        <f>('[2]_T1'!H34/'[2]_T1'!$H$39)*100</f>
        <v>16.134758819866725</v>
      </c>
      <c r="H43" s="228">
        <v>23.159275880428996</v>
      </c>
      <c r="I43" s="228"/>
      <c r="J43" s="52">
        <f>'[2]_T1'!M34/'tavola 12'!D43</f>
        <v>1638.5687419183084</v>
      </c>
      <c r="K43" s="52">
        <v>871.411199605879</v>
      </c>
    </row>
    <row r="44" spans="1:11" ht="12.75">
      <c r="A44" s="92" t="s">
        <v>56</v>
      </c>
      <c r="B44" s="89"/>
      <c r="C44" s="89"/>
      <c r="D44" s="52">
        <v>102650</v>
      </c>
      <c r="E44" s="226">
        <f>('tavola 12'!D44/'tavola 12'!$D$48)*100</f>
        <v>8.495863801330039</v>
      </c>
      <c r="F44" s="226"/>
      <c r="G44" s="227">
        <f>('[2]_T1'!H35/'[2]_T1'!$H$39)*100</f>
        <v>3.2219175178517014</v>
      </c>
      <c r="H44" s="228">
        <v>2.369215781782757</v>
      </c>
      <c r="I44" s="228"/>
      <c r="J44" s="52">
        <f>'[2]_T1'!M35/'tavola 12'!D44</f>
        <v>1748.7542230881636</v>
      </c>
      <c r="K44" s="52">
        <v>989.6282894736842</v>
      </c>
    </row>
    <row r="45" spans="1:11" ht="12.75">
      <c r="A45" s="92" t="s">
        <v>12</v>
      </c>
      <c r="B45" s="89"/>
      <c r="C45" s="89"/>
      <c r="D45" s="52">
        <v>51534</v>
      </c>
      <c r="E45" s="226">
        <f>('tavola 12'!D45/'tavola 12'!$D$48)*100</f>
        <v>4.2652298600851655</v>
      </c>
      <c r="F45" s="226"/>
      <c r="G45" s="227">
        <f>('[2]_T1'!H36/'[2]_T1'!$H$39)*100</f>
        <v>5.124332631188479</v>
      </c>
      <c r="H45" s="228">
        <v>7.505724376140025</v>
      </c>
      <c r="I45" s="228"/>
      <c r="J45" s="52">
        <f>'[2]_T1'!M36/'tavola 12'!D45</f>
        <v>1598.0856327861218</v>
      </c>
      <c r="K45" s="52">
        <v>1036.4697518097207</v>
      </c>
    </row>
    <row r="46" spans="1:11" ht="12.75">
      <c r="A46" s="92" t="s">
        <v>13</v>
      </c>
      <c r="B46" s="89"/>
      <c r="C46" s="89"/>
      <c r="D46" s="52">
        <v>82027</v>
      </c>
      <c r="E46" s="226">
        <f>('tavola 12'!D46/'tavola 12'!$D$48)*100</f>
        <v>6.788993862948847</v>
      </c>
      <c r="F46" s="226"/>
      <c r="G46" s="227">
        <f>('[2]_T1'!H37/'[2]_T1'!$H$39)*100</f>
        <v>19.334154710332125</v>
      </c>
      <c r="H46" s="228">
        <v>17.79170273202726</v>
      </c>
      <c r="I46" s="228"/>
      <c r="J46" s="52">
        <f>'[2]_T1'!M37/'tavola 12'!D46</f>
        <v>1664.1594109256707</v>
      </c>
      <c r="K46" s="52">
        <v>810.3242428395231</v>
      </c>
    </row>
    <row r="47" spans="1:11" ht="12.75">
      <c r="A47" s="93" t="s">
        <v>14</v>
      </c>
      <c r="B47" s="94"/>
      <c r="C47" s="94"/>
      <c r="D47" s="53">
        <v>448682</v>
      </c>
      <c r="E47" s="229">
        <f>('tavola 12'!D47/'tavola 12'!$D$48)*100</f>
        <v>37.13532549545411</v>
      </c>
      <c r="F47" s="229"/>
      <c r="G47" s="230">
        <f>('[2]_T1'!H38/'[2]_T1'!$H$39)*100</f>
        <v>63.634195779182065</v>
      </c>
      <c r="H47" s="231">
        <v>10.705354794709839</v>
      </c>
      <c r="I47" s="231"/>
      <c r="J47" s="53">
        <f>'[2]_T1'!M38/'tavola 12'!D47</f>
        <v>1687.7977877427666</v>
      </c>
      <c r="K47" s="53">
        <v>889.9911935544313</v>
      </c>
    </row>
    <row r="48" spans="1:11" ht="12.75">
      <c r="A48" s="208" t="s">
        <v>52</v>
      </c>
      <c r="B48" s="209"/>
      <c r="C48" s="209"/>
      <c r="D48" s="53">
        <v>1208235</v>
      </c>
      <c r="E48" s="229">
        <f>('tavola 12'!D48/'tavola 12'!$D$48)*100</f>
        <v>100</v>
      </c>
      <c r="F48" s="229"/>
      <c r="G48" s="230">
        <f>('[2]_T1'!H39/'[2]_T1'!$H$39)*100</f>
        <v>100</v>
      </c>
      <c r="H48" s="231">
        <v>6.247377372779303</v>
      </c>
      <c r="I48" s="231"/>
      <c r="J48" s="53">
        <f>'[2]_T1'!M39/'tavola 12'!D48</f>
        <v>1703.7176310899783</v>
      </c>
      <c r="K48" s="53">
        <v>910.3480518792311</v>
      </c>
    </row>
    <row r="49" spans="2:11" ht="12.75">
      <c r="B49" s="108"/>
      <c r="C49" s="108"/>
      <c r="D49" s="591" t="s">
        <v>17</v>
      </c>
      <c r="E49" s="591"/>
      <c r="F49" s="591"/>
      <c r="G49" s="591"/>
      <c r="H49" s="591"/>
      <c r="I49" s="591"/>
      <c r="J49" s="591"/>
      <c r="K49" s="591"/>
    </row>
    <row r="50" spans="1:11" ht="12.75">
      <c r="A50" s="88" t="s">
        <v>5</v>
      </c>
      <c r="B50" s="89"/>
      <c r="C50" s="89"/>
      <c r="D50" s="52">
        <v>1534</v>
      </c>
      <c r="E50" s="226">
        <f>('tavola 12'!D50/'tavola 12'!$D$61)*100</f>
        <v>0.20971067036326152</v>
      </c>
      <c r="F50" s="226"/>
      <c r="G50" s="227">
        <f>('[2]_T1'!H41/'[2]_T1'!$H$52)*100</f>
        <v>0.05269629369401019</v>
      </c>
      <c r="H50" s="228">
        <v>1.7601043024771839</v>
      </c>
      <c r="I50" s="228"/>
      <c r="J50" s="52">
        <f>'[2]_T1'!M41/'tavola 12'!D50</f>
        <v>1692.222294654498</v>
      </c>
      <c r="K50" s="52">
        <v>1062.6296296296296</v>
      </c>
    </row>
    <row r="51" spans="1:11" ht="12.75">
      <c r="A51" s="88" t="s">
        <v>6</v>
      </c>
      <c r="B51" s="89"/>
      <c r="C51" s="89"/>
      <c r="D51" s="52">
        <v>385625</v>
      </c>
      <c r="E51" s="226">
        <f>('tavola 12'!D51/'tavola 12'!$D$61)*100</f>
        <v>52.71817291970843</v>
      </c>
      <c r="F51" s="226"/>
      <c r="G51" s="227">
        <f>('[2]_T1'!H42/'[2]_T1'!$H$52)*100</f>
        <v>20.02459160372387</v>
      </c>
      <c r="H51" s="228">
        <v>2.660615883306321</v>
      </c>
      <c r="I51" s="228"/>
      <c r="J51" s="52">
        <f>'[2]_T1'!M42/'tavola 12'!D51</f>
        <v>1698.740859643436</v>
      </c>
      <c r="K51" s="52">
        <v>988.895321637427</v>
      </c>
    </row>
    <row r="52" spans="1:11" ht="12.75">
      <c r="A52" s="92" t="s">
        <v>7</v>
      </c>
      <c r="B52" s="89"/>
      <c r="C52" s="89"/>
      <c r="D52" s="52">
        <v>12417</v>
      </c>
      <c r="E52" s="226">
        <f>('tavola 12'!D52/'tavola 12'!$D$61)*100</f>
        <v>1.697508079465853</v>
      </c>
      <c r="F52" s="226"/>
      <c r="G52" s="227">
        <f>('[2]_T1'!H43/'[2]_T1'!$H$52)*100</f>
        <v>0.31812947674532077</v>
      </c>
      <c r="H52" s="228">
        <v>1.312716437142627</v>
      </c>
      <c r="I52" s="228"/>
      <c r="J52" s="52">
        <f>'[2]_T1'!M43/'tavola 12'!D52</f>
        <v>1608.0831923975195</v>
      </c>
      <c r="K52" s="52">
        <v>939.2699386503067</v>
      </c>
    </row>
    <row r="53" spans="1:11" ht="12.75">
      <c r="A53" s="93" t="s">
        <v>8</v>
      </c>
      <c r="B53" s="94"/>
      <c r="C53" s="94"/>
      <c r="D53" s="53">
        <v>399575</v>
      </c>
      <c r="E53" s="229">
        <f>('tavola 12'!D53/'tavola 12'!$D$61)*100</f>
        <v>54.625254961147476</v>
      </c>
      <c r="F53" s="229"/>
      <c r="G53" s="230">
        <f>('[2]_T1'!H44/'[2]_T1'!$H$52)*100</f>
        <v>20.395417374163202</v>
      </c>
      <c r="H53" s="231">
        <v>2.615278733654508</v>
      </c>
      <c r="I53" s="231"/>
      <c r="J53" s="53">
        <f>'[2]_T1'!M44/'tavola 12'!D53</f>
        <v>1695.9028517800164</v>
      </c>
      <c r="K53" s="53">
        <v>988.3117703349283</v>
      </c>
    </row>
    <row r="54" spans="1:11" ht="12.75">
      <c r="A54" s="93" t="s">
        <v>9</v>
      </c>
      <c r="B54" s="94"/>
      <c r="C54" s="94"/>
      <c r="D54" s="53">
        <v>43284</v>
      </c>
      <c r="E54" s="229">
        <f>('tavola 12'!D54/'tavola 12'!$D$61)*100</f>
        <v>5.917285955673671</v>
      </c>
      <c r="F54" s="229"/>
      <c r="G54" s="230">
        <f>('[2]_T1'!H45/'[2]_T1'!$H$52)*100</f>
        <v>1.6667642523957298</v>
      </c>
      <c r="H54" s="231">
        <v>1.9730154329544405</v>
      </c>
      <c r="I54" s="231"/>
      <c r="J54" s="53">
        <f>'[2]_T1'!M45/'tavola 12'!D54</f>
        <v>1719.0020099805934</v>
      </c>
      <c r="K54" s="53">
        <v>990.2962529274005</v>
      </c>
    </row>
    <row r="55" spans="1:11" ht="12.75">
      <c r="A55" s="92" t="s">
        <v>10</v>
      </c>
      <c r="B55" s="89"/>
      <c r="C55" s="89"/>
      <c r="D55" s="52">
        <v>92846</v>
      </c>
      <c r="E55" s="226">
        <f>('tavola 12'!D55/'tavola 12'!$D$61)*100</f>
        <v>12.692827184189948</v>
      </c>
      <c r="F55" s="226"/>
      <c r="G55" s="227">
        <f>('[2]_T1'!H46/'[2]_T1'!$H$52)*100</f>
        <v>23.276148096102425</v>
      </c>
      <c r="H55" s="228">
        <v>12.844926006505396</v>
      </c>
      <c r="I55" s="228"/>
      <c r="J55" s="52">
        <f>'[2]_T1'!M46/'tavola 12'!D55</f>
        <v>1647.2901902074402</v>
      </c>
      <c r="K55" s="52">
        <v>889.7513835317793</v>
      </c>
    </row>
    <row r="56" spans="1:11" ht="12.75">
      <c r="A56" s="92" t="s">
        <v>11</v>
      </c>
      <c r="B56" s="89"/>
      <c r="C56" s="89"/>
      <c r="D56" s="52">
        <v>30112</v>
      </c>
      <c r="E56" s="226">
        <f>('tavola 12'!D56/'tavola 12'!$D$61)*100</f>
        <v>4.116563041706995</v>
      </c>
      <c r="F56" s="226"/>
      <c r="G56" s="227">
        <f>('[2]_T1'!H47/'[2]_T1'!$H$52)*100</f>
        <v>21.451294962624665</v>
      </c>
      <c r="H56" s="228">
        <v>36.50039851222105</v>
      </c>
      <c r="I56" s="228"/>
      <c r="J56" s="52">
        <f>'[2]_T1'!M47/'tavola 12'!D56</f>
        <v>1466.7204104675877</v>
      </c>
      <c r="K56" s="52">
        <v>794.3267218633428</v>
      </c>
    </row>
    <row r="57" spans="1:11" ht="12.75">
      <c r="A57" s="92" t="s">
        <v>56</v>
      </c>
      <c r="B57" s="89"/>
      <c r="C57" s="89"/>
      <c r="D57" s="52">
        <v>66523</v>
      </c>
      <c r="E57" s="226">
        <f>('tavola 12'!D57/'tavola 12'!$D$61)*100</f>
        <v>9.09425223244801</v>
      </c>
      <c r="F57" s="226"/>
      <c r="G57" s="227">
        <f>('[2]_T1'!H48/'[2]_T1'!$H$52)*100</f>
        <v>2.1781134726857543</v>
      </c>
      <c r="H57" s="228">
        <v>1.677615260887212</v>
      </c>
      <c r="I57" s="228"/>
      <c r="J57" s="52">
        <f>'[2]_T1'!M48/'tavola 12'!D57</f>
        <v>1737.556769839003</v>
      </c>
      <c r="K57" s="52">
        <v>1045.861111111111</v>
      </c>
    </row>
    <row r="58" spans="1:11" ht="12.75">
      <c r="A58" s="92" t="s">
        <v>12</v>
      </c>
      <c r="B58" s="89"/>
      <c r="C58" s="89"/>
      <c r="D58" s="52">
        <v>38976</v>
      </c>
      <c r="E58" s="226">
        <f>('tavola 12'!D58/'tavola 12'!$D$61)*100</f>
        <v>5.3283462112636775</v>
      </c>
      <c r="F58" s="226"/>
      <c r="G58" s="227">
        <f>('[2]_T1'!H49/'[2]_T1'!$H$52)*100</f>
        <v>7.098385932041299</v>
      </c>
      <c r="H58" s="228">
        <v>9.33138341543514</v>
      </c>
      <c r="I58" s="228"/>
      <c r="J58" s="52">
        <f>'[2]_T1'!M49/'tavola 12'!D58</f>
        <v>1537.6259749589492</v>
      </c>
      <c r="K58" s="52">
        <v>997.3538630739621</v>
      </c>
    </row>
    <row r="59" spans="1:11" ht="12.75">
      <c r="A59" s="92" t="s">
        <v>13</v>
      </c>
      <c r="B59" s="89"/>
      <c r="C59" s="89"/>
      <c r="D59" s="52">
        <v>60166</v>
      </c>
      <c r="E59" s="226">
        <f>('tavola 12'!D59/'tavola 12'!$D$61)*100</f>
        <v>8.225196996790087</v>
      </c>
      <c r="F59" s="226"/>
      <c r="G59" s="227">
        <f>('[2]_T1'!H50/'[2]_T1'!$H$52)*100</f>
        <v>23.935827624568184</v>
      </c>
      <c r="H59" s="228">
        <v>20.383605358508127</v>
      </c>
      <c r="I59" s="228"/>
      <c r="J59" s="52">
        <f>'[2]_T1'!M50/'tavola 12'!D59</f>
        <v>1644.1637303460427</v>
      </c>
      <c r="K59" s="52">
        <v>883.3785061969993</v>
      </c>
    </row>
    <row r="60" spans="1:11" ht="12.75">
      <c r="A60" s="93" t="s">
        <v>14</v>
      </c>
      <c r="B60" s="94"/>
      <c r="C60" s="94"/>
      <c r="D60" s="53">
        <v>288624</v>
      </c>
      <c r="E60" s="229">
        <f>('tavola 12'!D60/'tavola 12'!$D$61)*100</f>
        <v>39.45732237478878</v>
      </c>
      <c r="F60" s="229"/>
      <c r="G60" s="230">
        <f>('[2]_T1'!H51/'[2]_T1'!$H$52)*100</f>
        <v>77.93977008802233</v>
      </c>
      <c r="H60" s="231">
        <v>13.835994234713676</v>
      </c>
      <c r="I60" s="231"/>
      <c r="J60" s="53">
        <f>'[2]_T1'!M51/'tavola 12'!D60</f>
        <v>1633.7897922556683</v>
      </c>
      <c r="K60" s="53">
        <v>875.69319376972</v>
      </c>
    </row>
    <row r="61" spans="1:11" ht="12.75">
      <c r="A61" s="208" t="s">
        <v>52</v>
      </c>
      <c r="B61" s="209"/>
      <c r="C61" s="209"/>
      <c r="D61" s="232">
        <v>731484</v>
      </c>
      <c r="E61" s="233">
        <f>('tavola 12'!D61/'tavola 12'!$D$61)*100</f>
        <v>100</v>
      </c>
      <c r="F61" s="233"/>
      <c r="G61" s="234">
        <f>('[2]_T1'!H52/'[2]_T1'!$H$52)*100</f>
        <v>100</v>
      </c>
      <c r="H61" s="235">
        <v>7.004527781879029</v>
      </c>
      <c r="I61" s="235"/>
      <c r="J61" s="232">
        <f>'[2]_T1'!M52/'tavola 12'!D61</f>
        <v>1672.7592278163295</v>
      </c>
      <c r="K61" s="232">
        <v>900.5894763549778</v>
      </c>
    </row>
    <row r="62" spans="1:11" ht="12.75">
      <c r="A62" s="93"/>
      <c r="B62" s="96"/>
      <c r="C62" s="96"/>
      <c r="D62" s="3"/>
      <c r="E62" s="4"/>
      <c r="F62" s="4"/>
      <c r="G62" s="3"/>
      <c r="H62" s="3"/>
      <c r="I62" s="3"/>
      <c r="J62" s="3"/>
      <c r="K62" s="3"/>
    </row>
    <row r="63" spans="1:11" ht="12.75">
      <c r="A63" s="93"/>
      <c r="B63" s="96"/>
      <c r="C63" s="96"/>
      <c r="D63" s="3"/>
      <c r="E63" s="4"/>
      <c r="F63" s="4"/>
      <c r="G63" s="3"/>
      <c r="H63" s="3"/>
      <c r="I63" s="3"/>
      <c r="J63" s="3"/>
      <c r="K63" s="3"/>
    </row>
    <row r="64" spans="1:11" ht="12.75">
      <c r="A64" s="93"/>
      <c r="B64" s="96"/>
      <c r="C64" s="96"/>
      <c r="D64" s="3"/>
      <c r="E64" s="4"/>
      <c r="F64" s="4"/>
      <c r="G64" s="3"/>
      <c r="H64" s="3"/>
      <c r="I64" s="3"/>
      <c r="J64" s="3"/>
      <c r="K64" s="3"/>
    </row>
    <row r="65" spans="1:11" ht="12.75">
      <c r="A65" s="74" t="s">
        <v>74</v>
      </c>
      <c r="B65" s="66" t="s">
        <v>75</v>
      </c>
      <c r="C65" s="583" t="s">
        <v>130</v>
      </c>
      <c r="D65" s="582"/>
      <c r="E65" s="582"/>
      <c r="F65" s="582"/>
      <c r="G65" s="582"/>
      <c r="H65" s="582"/>
      <c r="I65" s="582"/>
      <c r="J65" s="582"/>
      <c r="K65" s="582"/>
    </row>
    <row r="66" spans="1:12" ht="12.75" customHeight="1">
      <c r="A66" s="236"/>
      <c r="B66" s="236"/>
      <c r="C66" s="582"/>
      <c r="D66" s="582"/>
      <c r="E66" s="582"/>
      <c r="F66" s="582"/>
      <c r="G66" s="582"/>
      <c r="H66" s="582"/>
      <c r="I66" s="582"/>
      <c r="J66" s="582"/>
      <c r="K66" s="582"/>
      <c r="L66" s="75"/>
    </row>
    <row r="67" spans="1:12" ht="12.75">
      <c r="A67" s="76" t="s">
        <v>1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24"/>
    </row>
    <row r="68" spans="1:12" ht="12.75" customHeight="1">
      <c r="A68" s="587" t="s">
        <v>83</v>
      </c>
      <c r="B68" s="587"/>
      <c r="C68" s="587"/>
      <c r="D68" s="505" t="s">
        <v>114</v>
      </c>
      <c r="E68" s="505" t="s">
        <v>3</v>
      </c>
      <c r="F68" s="78"/>
      <c r="G68" s="505" t="s">
        <v>86</v>
      </c>
      <c r="H68" s="505" t="s">
        <v>94</v>
      </c>
      <c r="I68" s="78"/>
      <c r="J68" s="584" t="s">
        <v>95</v>
      </c>
      <c r="K68" s="584" t="s">
        <v>96</v>
      </c>
      <c r="L68" s="1"/>
    </row>
    <row r="69" spans="1:12" ht="12.75">
      <c r="A69" s="588"/>
      <c r="B69" s="588"/>
      <c r="C69" s="588"/>
      <c r="D69" s="480"/>
      <c r="E69" s="480"/>
      <c r="F69" s="160"/>
      <c r="G69" s="480"/>
      <c r="H69" s="480"/>
      <c r="I69" s="160"/>
      <c r="J69" s="585"/>
      <c r="K69" s="585"/>
      <c r="L69" s="2"/>
    </row>
    <row r="70" spans="1:12" ht="12.75">
      <c r="A70" s="588"/>
      <c r="B70" s="588"/>
      <c r="C70" s="588"/>
      <c r="D70" s="480"/>
      <c r="E70" s="480"/>
      <c r="F70" s="160"/>
      <c r="G70" s="480"/>
      <c r="H70" s="480"/>
      <c r="I70" s="160"/>
      <c r="J70" s="585"/>
      <c r="K70" s="585"/>
      <c r="L70" s="2"/>
    </row>
    <row r="71" spans="1:12" ht="12.75">
      <c r="A71" s="588"/>
      <c r="B71" s="588"/>
      <c r="C71" s="588"/>
      <c r="D71" s="480"/>
      <c r="E71" s="480"/>
      <c r="F71" s="160"/>
      <c r="G71" s="480"/>
      <c r="H71" s="480"/>
      <c r="I71" s="160"/>
      <c r="J71" s="585"/>
      <c r="K71" s="585"/>
      <c r="L71" s="2"/>
    </row>
    <row r="72" spans="1:12" ht="12.75">
      <c r="A72" s="588"/>
      <c r="B72" s="588"/>
      <c r="C72" s="588"/>
      <c r="D72" s="480"/>
      <c r="E72" s="480"/>
      <c r="F72" s="160"/>
      <c r="G72" s="480"/>
      <c r="H72" s="480"/>
      <c r="I72" s="160"/>
      <c r="J72" s="585"/>
      <c r="K72" s="585"/>
      <c r="L72" s="2"/>
    </row>
    <row r="73" spans="1:12" ht="12.75">
      <c r="A73" s="589"/>
      <c r="B73" s="589"/>
      <c r="C73" s="589"/>
      <c r="D73" s="590"/>
      <c r="E73" s="590"/>
      <c r="F73" s="225"/>
      <c r="G73" s="590"/>
      <c r="H73" s="590"/>
      <c r="I73" s="225"/>
      <c r="J73" s="586"/>
      <c r="K73" s="586"/>
      <c r="L73" s="2"/>
    </row>
    <row r="74" spans="1:11" ht="12.75">
      <c r="A74" s="238"/>
      <c r="B74" s="207"/>
      <c r="C74" s="207"/>
      <c r="D74" s="591" t="s">
        <v>18</v>
      </c>
      <c r="E74" s="591"/>
      <c r="F74" s="591"/>
      <c r="G74" s="591"/>
      <c r="H74" s="591"/>
      <c r="I74" s="591"/>
      <c r="J74" s="591"/>
      <c r="K74" s="591"/>
    </row>
    <row r="75" spans="1:11" ht="12.75">
      <c r="A75" s="88" t="s">
        <v>5</v>
      </c>
      <c r="B75" s="89"/>
      <c r="C75" s="89"/>
      <c r="D75" s="52">
        <v>2899</v>
      </c>
      <c r="E75" s="226">
        <f>('tavola 12'!D75/'tavola 12'!$D$86)*100</f>
        <v>0.37135482383383184</v>
      </c>
      <c r="F75" s="226"/>
      <c r="G75" s="227">
        <f>('[2]_T1'!H54/'[2]_T1'!$H$65)*100</f>
        <v>0.1201172344207947</v>
      </c>
      <c r="H75" s="228">
        <v>1.7247326664367024</v>
      </c>
      <c r="I75" s="228"/>
      <c r="J75" s="52">
        <f>'[2]_T1'!M54/'tavola 12'!D75</f>
        <v>1723.502932045533</v>
      </c>
      <c r="K75" s="52">
        <v>1047.62</v>
      </c>
    </row>
    <row r="76" spans="1:11" ht="12.75">
      <c r="A76" s="88" t="s">
        <v>6</v>
      </c>
      <c r="B76" s="89"/>
      <c r="C76" s="89"/>
      <c r="D76" s="52">
        <v>415933</v>
      </c>
      <c r="E76" s="226">
        <f>('tavola 12'!D76/'tavola 12'!$D$86)*100</f>
        <v>53.28000204956095</v>
      </c>
      <c r="F76" s="226"/>
      <c r="G76" s="227">
        <f>('[2]_T1'!H55/'[2]_T1'!$H$65)*100</f>
        <v>29.001105078556673</v>
      </c>
      <c r="H76" s="228">
        <v>2.9023905292438927</v>
      </c>
      <c r="I76" s="228"/>
      <c r="J76" s="52">
        <f>'[2]_T1'!M55/'tavola 12'!D76</f>
        <v>1720.3776834249747</v>
      </c>
      <c r="K76" s="52">
        <v>922.6820742213387</v>
      </c>
    </row>
    <row r="77" spans="1:11" ht="12.75">
      <c r="A77" s="92" t="s">
        <v>7</v>
      </c>
      <c r="B77" s="89"/>
      <c r="C77" s="89"/>
      <c r="D77" s="52">
        <v>15208</v>
      </c>
      <c r="E77" s="226">
        <f>('tavola 12'!D77/'tavola 12'!$D$86)*100</f>
        <v>1.9481076788081804</v>
      </c>
      <c r="F77" s="226"/>
      <c r="G77" s="227">
        <f>('[2]_T1'!H56/'[2]_T1'!$H$65)*100</f>
        <v>0.634218997741796</v>
      </c>
      <c r="H77" s="228">
        <v>1.7359284587059443</v>
      </c>
      <c r="I77" s="228"/>
      <c r="J77" s="52">
        <f>'[2]_T1'!M56/'tavola 12'!D77</f>
        <v>1649.5055234087322</v>
      </c>
      <c r="K77" s="52">
        <v>801.1287878787879</v>
      </c>
    </row>
    <row r="78" spans="1:11" ht="12.75">
      <c r="A78" s="93" t="s">
        <v>8</v>
      </c>
      <c r="B78" s="94"/>
      <c r="C78" s="94"/>
      <c r="D78" s="53">
        <v>434041</v>
      </c>
      <c r="E78" s="229">
        <f>('tavola 12'!D78/'tavola 12'!$D$86)*100</f>
        <v>55.599592649762066</v>
      </c>
      <c r="F78" s="229"/>
      <c r="G78" s="230">
        <f>('[2]_T1'!H57/'[2]_T1'!$H$65)*100</f>
        <v>29.753038966030847</v>
      </c>
      <c r="H78" s="231">
        <v>2.8534170735022726</v>
      </c>
      <c r="I78" s="231"/>
      <c r="J78" s="53">
        <f>'[2]_T1'!M57/'tavola 12'!D78</f>
        <v>1717.9113632122312</v>
      </c>
      <c r="K78" s="53">
        <v>920.6699232943076</v>
      </c>
    </row>
    <row r="79" spans="1:11" ht="12.75">
      <c r="A79" s="93" t="s">
        <v>9</v>
      </c>
      <c r="B79" s="94"/>
      <c r="C79" s="94"/>
      <c r="D79" s="53">
        <v>46600</v>
      </c>
      <c r="E79" s="229">
        <f>('tavola 12'!D79/'tavola 12'!$D$86)*100</f>
        <v>5.969346254107128</v>
      </c>
      <c r="F79" s="229"/>
      <c r="G79" s="230">
        <f>('[2]_T1'!H58/'[2]_T1'!$H$65)*100</f>
        <v>3.149473886513237</v>
      </c>
      <c r="H79" s="231">
        <v>2.813304721030043</v>
      </c>
      <c r="I79" s="231"/>
      <c r="J79" s="53">
        <f>'[2]_T1'!M58/'tavola 12'!D79</f>
        <v>1730.5495493562232</v>
      </c>
      <c r="K79" s="53">
        <v>995.8787185354691</v>
      </c>
    </row>
    <row r="80" spans="1:11" ht="12.75">
      <c r="A80" s="92" t="s">
        <v>10</v>
      </c>
      <c r="B80" s="89"/>
      <c r="C80" s="89"/>
      <c r="D80" s="52">
        <v>90406</v>
      </c>
      <c r="E80" s="226">
        <f>('tavola 12'!D80/'tavola 12'!$D$86)*100</f>
        <v>11.58078792808603</v>
      </c>
      <c r="F80" s="226"/>
      <c r="G80" s="227">
        <f>('[2]_T1'!H59/'[2]_T1'!$H$65)*100</f>
        <v>21.152644981501943</v>
      </c>
      <c r="H80" s="228">
        <v>9.739397827577816</v>
      </c>
      <c r="I80" s="228"/>
      <c r="J80" s="52">
        <f>'[2]_T1'!M59/'tavola 12'!D80</f>
        <v>1707.073136738712</v>
      </c>
      <c r="K80" s="52">
        <v>994.8210107893242</v>
      </c>
    </row>
    <row r="81" spans="1:11" ht="12.75">
      <c r="A81" s="92" t="s">
        <v>11</v>
      </c>
      <c r="B81" s="89"/>
      <c r="C81" s="89"/>
      <c r="D81" s="52">
        <v>30024</v>
      </c>
      <c r="E81" s="226">
        <f>('tavola 12'!D81/'tavola 12'!$D$86)*100</f>
        <v>3.846001114448764</v>
      </c>
      <c r="F81" s="226"/>
      <c r="G81" s="227">
        <f>('[2]_T1'!H60/'[2]_T1'!$H$65)*100</f>
        <v>11.403930235910249</v>
      </c>
      <c r="H81" s="228">
        <v>15.81068478550493</v>
      </c>
      <c r="I81" s="228"/>
      <c r="J81" s="52">
        <f>'[2]_T1'!M60/'tavola 12'!D81</f>
        <v>1626.8806621369572</v>
      </c>
      <c r="K81" s="52">
        <v>810.3859279544976</v>
      </c>
    </row>
    <row r="82" spans="1:11" ht="12.75">
      <c r="A82" s="92" t="s">
        <v>56</v>
      </c>
      <c r="B82" s="89"/>
      <c r="C82" s="89"/>
      <c r="D82" s="52">
        <v>78347</v>
      </c>
      <c r="E82" s="226">
        <f>('tavola 12'!D82/'tavola 12'!$D$86)*100</f>
        <v>10.036059462886934</v>
      </c>
      <c r="F82" s="226"/>
      <c r="G82" s="227">
        <f>('[2]_T1'!H61/'[2]_T1'!$H$65)*100</f>
        <v>3.2623840868687837</v>
      </c>
      <c r="H82" s="228">
        <v>1.7333146131951447</v>
      </c>
      <c r="I82" s="228"/>
      <c r="J82" s="52">
        <f>'[2]_T1'!M61/'tavola 12'!D82</f>
        <v>1737.3660127382032</v>
      </c>
      <c r="K82" s="52">
        <v>1026.3438880706922</v>
      </c>
    </row>
    <row r="83" spans="1:11" ht="12.75">
      <c r="A83" s="92" t="s">
        <v>12</v>
      </c>
      <c r="B83" s="89"/>
      <c r="C83" s="89"/>
      <c r="D83" s="52">
        <v>45067</v>
      </c>
      <c r="E83" s="226">
        <f>('tavola 12'!D83/'tavola 12'!$D$86)*100</f>
        <v>5.772972696005278</v>
      </c>
      <c r="F83" s="226"/>
      <c r="G83" s="227">
        <f>('[2]_T1'!H62/'[2]_T1'!$H$65)*100</f>
        <v>7.113342622399461</v>
      </c>
      <c r="H83" s="228">
        <v>6.570217675904765</v>
      </c>
      <c r="I83" s="228"/>
      <c r="J83" s="52">
        <f>'[2]_T1'!M62/'tavola 12'!D83</f>
        <v>1626.4081478687287</v>
      </c>
      <c r="K83" s="52">
        <v>1026.8767308341776</v>
      </c>
    </row>
    <row r="84" spans="1:11" ht="12.75">
      <c r="A84" s="92" t="s">
        <v>13</v>
      </c>
      <c r="B84" s="89"/>
      <c r="C84" s="89"/>
      <c r="D84" s="52">
        <v>56170</v>
      </c>
      <c r="E84" s="226">
        <f>('tavola 12'!D84/'tavola 12'!$D$86)*100</f>
        <v>7.195239894703806</v>
      </c>
      <c r="F84" s="226"/>
      <c r="G84" s="227">
        <f>('[2]_T1'!H63/'[2]_T1'!$H$65)*100</f>
        <v>24.167587565463894</v>
      </c>
      <c r="H84" s="228">
        <v>17.909916325440626</v>
      </c>
      <c r="I84" s="228"/>
      <c r="J84" s="52">
        <f>'[2]_T1'!M63/'tavola 12'!D84</f>
        <v>1636.7362471069966</v>
      </c>
      <c r="K84" s="52">
        <v>859.1624254473161</v>
      </c>
    </row>
    <row r="85" spans="1:11" ht="12.75">
      <c r="A85" s="93" t="s">
        <v>14</v>
      </c>
      <c r="B85" s="94"/>
      <c r="C85" s="94"/>
      <c r="D85" s="53">
        <v>300014</v>
      </c>
      <c r="E85" s="229">
        <f>('tavola 12'!D85/'tavola 12'!$D$86)*100</f>
        <v>38.43106109613081</v>
      </c>
      <c r="F85" s="229"/>
      <c r="G85" s="230">
        <f>('[2]_T1'!H64/'[2]_T1'!$H$65)*100</f>
        <v>67.09748714745591</v>
      </c>
      <c r="H85" s="231">
        <v>9.309565553607499</v>
      </c>
      <c r="I85" s="231"/>
      <c r="J85" s="53">
        <f>'[2]_T1'!M64/'tavola 12'!D85</f>
        <v>1681.672671941976</v>
      </c>
      <c r="K85" s="53">
        <v>919.5786967418546</v>
      </c>
    </row>
    <row r="86" spans="1:11" ht="12.75">
      <c r="A86" s="208" t="s">
        <v>52</v>
      </c>
      <c r="B86" s="209"/>
      <c r="C86" s="209"/>
      <c r="D86" s="53">
        <v>780655</v>
      </c>
      <c r="E86" s="229">
        <f>('tavola 12'!D86/'tavola 12'!$D$86)*100</f>
        <v>100</v>
      </c>
      <c r="F86" s="229"/>
      <c r="G86" s="230">
        <f>('[2]_T1'!H65/'[2]_T1'!$H$65)*100</f>
        <v>100</v>
      </c>
      <c r="H86" s="231">
        <v>5.332188995138697</v>
      </c>
      <c r="I86" s="231"/>
      <c r="J86" s="53">
        <f>'[2]_T1'!M65/'tavola 12'!D86</f>
        <v>1704.7388667208945</v>
      </c>
      <c r="K86" s="53">
        <v>922.3064190650075</v>
      </c>
    </row>
    <row r="87" spans="1:12" ht="12.75">
      <c r="A87" s="98"/>
      <c r="B87" s="108"/>
      <c r="C87" s="108"/>
      <c r="D87" s="591" t="s">
        <v>19</v>
      </c>
      <c r="E87" s="591"/>
      <c r="F87" s="591"/>
      <c r="G87" s="591"/>
      <c r="H87" s="591"/>
      <c r="I87" s="591"/>
      <c r="J87" s="591"/>
      <c r="K87" s="591"/>
      <c r="L87" s="228"/>
    </row>
    <row r="88" spans="1:11" ht="12.75" customHeight="1">
      <c r="A88" s="88" t="s">
        <v>5</v>
      </c>
      <c r="B88" s="89"/>
      <c r="C88" s="89"/>
      <c r="D88" s="52">
        <v>1720</v>
      </c>
      <c r="E88" s="226">
        <f>('tavola 12'!D88/'tavola 12'!$D$99)*100</f>
        <v>0.2659167402318114</v>
      </c>
      <c r="F88" s="226"/>
      <c r="G88" s="227">
        <f>('[2]_T1'!H67/'[2]_T1'!$H$78)*100</f>
        <v>0.04872604957482592</v>
      </c>
      <c r="H88" s="228">
        <v>1.802325581395349</v>
      </c>
      <c r="I88" s="228"/>
      <c r="J88" s="52">
        <f>'[2]_T1'!M67/'tavola 12'!D88</f>
        <v>1678.1029069767442</v>
      </c>
      <c r="K88" s="52">
        <v>1099.3548387096773</v>
      </c>
    </row>
    <row r="89" spans="1:11" ht="12.75">
      <c r="A89" s="88" t="s">
        <v>6</v>
      </c>
      <c r="B89" s="89"/>
      <c r="C89" s="89"/>
      <c r="D89" s="52">
        <v>147178</v>
      </c>
      <c r="E89" s="226">
        <f>('tavola 12'!D89/'tavola 12'!$D$99)*100</f>
        <v>22.754124415021824</v>
      </c>
      <c r="F89" s="226"/>
      <c r="G89" s="227">
        <f>('[2]_T1'!H68/'[2]_T1'!$H$78)*100</f>
        <v>3.547570770657487</v>
      </c>
      <c r="H89" s="228">
        <v>1.533517237630624</v>
      </c>
      <c r="I89" s="228"/>
      <c r="J89" s="52">
        <f>'[2]_T1'!M68/'tavola 12'!D89</f>
        <v>1711.4194308932042</v>
      </c>
      <c r="K89" s="52">
        <v>1059.4975631369075</v>
      </c>
    </row>
    <row r="90" spans="1:11" ht="12.75" customHeight="1">
      <c r="A90" s="92" t="s">
        <v>7</v>
      </c>
      <c r="B90" s="89"/>
      <c r="C90" s="89"/>
      <c r="D90" s="52">
        <v>15999</v>
      </c>
      <c r="E90" s="226">
        <f>('tavola 12'!D90/'tavola 12'!$D$99)*100</f>
        <v>2.473489492423692</v>
      </c>
      <c r="F90" s="226"/>
      <c r="G90" s="227">
        <f>('[2]_T1'!H69/'[2]_T1'!$H$78)*100</f>
        <v>0.28921268134735384</v>
      </c>
      <c r="H90" s="228">
        <v>1.1500718794924683</v>
      </c>
      <c r="I90" s="228"/>
      <c r="J90" s="52">
        <f>'[2]_T1'!M69/'tavola 12'!D90</f>
        <v>1594.407900493781</v>
      </c>
      <c r="K90" s="52">
        <v>892.1032608695652</v>
      </c>
    </row>
    <row r="91" spans="1:11" ht="12.75">
      <c r="A91" s="93" t="s">
        <v>8</v>
      </c>
      <c r="B91" s="94"/>
      <c r="C91" s="94"/>
      <c r="D91" s="53">
        <v>164896</v>
      </c>
      <c r="E91" s="229">
        <f>('tavola 12'!D91/'tavola 12'!$D$99)*100</f>
        <v>25.49337604492138</v>
      </c>
      <c r="F91" s="229"/>
      <c r="G91" s="230">
        <f>('[2]_T1'!H70/'[2]_T1'!$H$78)*100</f>
        <v>3.883937693528866</v>
      </c>
      <c r="H91" s="231">
        <v>1.4985202794488648</v>
      </c>
      <c r="I91" s="231"/>
      <c r="J91" s="53">
        <f>'[2]_T1'!M70/'tavola 12'!D91</f>
        <v>1699.7292657189987</v>
      </c>
      <c r="K91" s="53">
        <v>1047.961149332254</v>
      </c>
    </row>
    <row r="92" spans="1:11" ht="12.75">
      <c r="A92" s="93" t="s">
        <v>9</v>
      </c>
      <c r="B92" s="94"/>
      <c r="C92" s="94"/>
      <c r="D92" s="53">
        <v>43951</v>
      </c>
      <c r="E92" s="229">
        <f>('tavola 12'!D92/'tavola 12'!$D$99)*100</f>
        <v>6.794945726702524</v>
      </c>
      <c r="F92" s="229"/>
      <c r="G92" s="230">
        <f>('[2]_T1'!H71/'[2]_T1'!$H$78)*100</f>
        <v>2.8245390672891024</v>
      </c>
      <c r="H92" s="231">
        <v>4.088644171918728</v>
      </c>
      <c r="I92" s="231"/>
      <c r="J92" s="53">
        <f>'[2]_T1'!M71/'tavola 12'!D92</f>
        <v>1686.616755022639</v>
      </c>
      <c r="K92" s="53">
        <v>1018.1769616026711</v>
      </c>
    </row>
    <row r="93" spans="1:11" ht="12.75">
      <c r="A93" s="92" t="s">
        <v>10</v>
      </c>
      <c r="B93" s="89"/>
      <c r="C93" s="89"/>
      <c r="D93" s="52">
        <v>65433</v>
      </c>
      <c r="E93" s="226">
        <f>('tavola 12'!D93/'tavola 12'!$D$99)*100</f>
        <v>10.116122129993089</v>
      </c>
      <c r="F93" s="226"/>
      <c r="G93" s="227">
        <f>('[2]_T1'!H72/'[2]_T1'!$H$78)*100</f>
        <v>13.259772716555855</v>
      </c>
      <c r="H93" s="228">
        <v>12.892577139975241</v>
      </c>
      <c r="I93" s="228"/>
      <c r="J93" s="52">
        <f>'[2]_T1'!M72/'tavola 12'!D93</f>
        <v>1797.6537221279782</v>
      </c>
      <c r="K93" s="52">
        <v>879.3877430061641</v>
      </c>
    </row>
    <row r="94" spans="1:11" ht="12.75">
      <c r="A94" s="92" t="s">
        <v>11</v>
      </c>
      <c r="B94" s="89"/>
      <c r="C94" s="89"/>
      <c r="D94" s="52">
        <v>35320</v>
      </c>
      <c r="E94" s="226">
        <f>('tavola 12'!D94/'tavola 12'!$D$99)*100</f>
        <v>5.460569340109057</v>
      </c>
      <c r="F94" s="226"/>
      <c r="G94" s="227">
        <f>('[2]_T1'!H73/'[2]_T1'!$H$78)*100</f>
        <v>7.382782414611527</v>
      </c>
      <c r="H94" s="228">
        <v>13.29841449603624</v>
      </c>
      <c r="I94" s="228"/>
      <c r="J94" s="52">
        <f>'[2]_T1'!M73/'tavola 12'!D94</f>
        <v>1742.0672989807474</v>
      </c>
      <c r="K94" s="52">
        <v>778.6627634660422</v>
      </c>
    </row>
    <row r="95" spans="1:11" ht="12.75">
      <c r="A95" s="92" t="s">
        <v>56</v>
      </c>
      <c r="B95" s="89"/>
      <c r="C95" s="89"/>
      <c r="D95" s="52">
        <v>151483</v>
      </c>
      <c r="E95" s="226">
        <f>('tavola 12'!D95/'tavola 12'!$D$99)*100</f>
        <v>23.419689279381096</v>
      </c>
      <c r="F95" s="226"/>
      <c r="G95" s="227">
        <f>('[2]_T1'!H74/'[2]_T1'!$H$78)*100</f>
        <v>4.575533235881235</v>
      </c>
      <c r="H95" s="228">
        <v>1.9216677779024711</v>
      </c>
      <c r="I95" s="228"/>
      <c r="J95" s="52">
        <f>'[2]_T1'!M74/'tavola 12'!D95</f>
        <v>1695.457642111656</v>
      </c>
      <c r="K95" s="52">
        <v>1013.4349020954999</v>
      </c>
    </row>
    <row r="96" spans="1:11" ht="12.75">
      <c r="A96" s="92" t="s">
        <v>12</v>
      </c>
      <c r="B96" s="89"/>
      <c r="C96" s="89"/>
      <c r="D96" s="52">
        <v>55762</v>
      </c>
      <c r="E96" s="226">
        <f>('tavola 12'!D96/'tavola 12'!$D$99)*100</f>
        <v>8.620958877212944</v>
      </c>
      <c r="F96" s="226"/>
      <c r="G96" s="227">
        <f>('[2]_T1'!H75/'[2]_T1'!$H$78)*100</f>
        <v>5.012495874003867</v>
      </c>
      <c r="H96" s="228">
        <v>5.718948387790969</v>
      </c>
      <c r="I96" s="228"/>
      <c r="J96" s="52">
        <f>'[2]_T1'!M75/'tavola 12'!D96</f>
        <v>1569.8999139198738</v>
      </c>
      <c r="K96" s="52">
        <v>1078.047036688617</v>
      </c>
    </row>
    <row r="97" spans="1:11" ht="12.75">
      <c r="A97" s="92" t="s">
        <v>13</v>
      </c>
      <c r="B97" s="89"/>
      <c r="C97" s="89"/>
      <c r="D97" s="52">
        <v>129973</v>
      </c>
      <c r="E97" s="226">
        <f>('tavola 12'!D97/'tavola 12'!$D$99)*100</f>
        <v>20.094183998923963</v>
      </c>
      <c r="F97" s="226"/>
      <c r="G97" s="227">
        <f>('[2]_T1'!H76/'[2]_T1'!$H$78)*100</f>
        <v>63.060938998129544</v>
      </c>
      <c r="H97" s="228">
        <v>30.867949497203266</v>
      </c>
      <c r="I97" s="228"/>
      <c r="J97" s="52">
        <f>'[2]_T1'!M76/'tavola 12'!D97</f>
        <v>1570.2773268294184</v>
      </c>
      <c r="K97" s="52">
        <v>568.837113659023</v>
      </c>
    </row>
    <row r="98" spans="1:11" ht="12.75">
      <c r="A98" s="93" t="s">
        <v>14</v>
      </c>
      <c r="B98" s="94"/>
      <c r="C98" s="94"/>
      <c r="D98" s="53">
        <v>437971</v>
      </c>
      <c r="E98" s="229">
        <f>('tavola 12'!D98/'tavola 12'!$D$99)*100</f>
        <v>67.71152362562015</v>
      </c>
      <c r="F98" s="229"/>
      <c r="G98" s="230">
        <f>('[2]_T1'!H77/'[2]_T1'!$H$78)*100</f>
        <v>93.29152323918203</v>
      </c>
      <c r="H98" s="231">
        <v>13.551810508001672</v>
      </c>
      <c r="I98" s="231"/>
      <c r="J98" s="53">
        <f>'[2]_T1'!M77/'tavola 12'!D98</f>
        <v>1661.3499912094637</v>
      </c>
      <c r="K98" s="53">
        <v>678.7464829073509</v>
      </c>
    </row>
    <row r="99" spans="1:11" ht="12.75">
      <c r="A99" s="208" t="s">
        <v>52</v>
      </c>
      <c r="B99" s="209"/>
      <c r="C99" s="209"/>
      <c r="D99" s="53">
        <v>646819</v>
      </c>
      <c r="E99" s="229">
        <f>('tavola 12'!D99/'tavola 12'!$D$99)*100</f>
        <v>100</v>
      </c>
      <c r="F99" s="229"/>
      <c r="G99" s="230">
        <f>('[2]_T1'!H78/'[2]_T1'!$H$78)*100</f>
        <v>100</v>
      </c>
      <c r="H99" s="231">
        <v>9.835981936213994</v>
      </c>
      <c r="I99" s="231"/>
      <c r="J99" s="53">
        <f>'[2]_T1'!M78/'tavola 12'!D99</f>
        <v>1672.8484599246467</v>
      </c>
      <c r="K99" s="53">
        <v>702.6738969837004</v>
      </c>
    </row>
    <row r="100" spans="1:12" ht="12.75">
      <c r="A100" s="98"/>
      <c r="B100" s="108"/>
      <c r="C100" s="108"/>
      <c r="D100" s="591" t="s">
        <v>20</v>
      </c>
      <c r="E100" s="591"/>
      <c r="F100" s="591"/>
      <c r="G100" s="591"/>
      <c r="H100" s="591"/>
      <c r="I100" s="591"/>
      <c r="J100" s="591"/>
      <c r="K100" s="591"/>
      <c r="L100" s="228"/>
    </row>
    <row r="101" spans="1:11" ht="12.75" customHeight="1">
      <c r="A101" s="88" t="s">
        <v>5</v>
      </c>
      <c r="B101" s="89"/>
      <c r="C101" s="89"/>
      <c r="D101" s="52">
        <v>1133</v>
      </c>
      <c r="E101" s="226">
        <f>('tavola 12'!D101/'tavola 12'!$D$112)*100</f>
        <v>0.7166486397591352</v>
      </c>
      <c r="F101" s="226"/>
      <c r="G101" s="227">
        <f>('[2]_T1'!H80/'[2]_T1'!$H$91)*100</f>
        <v>0.2326934264107039</v>
      </c>
      <c r="H101" s="228">
        <v>1.412180052956752</v>
      </c>
      <c r="I101" s="228"/>
      <c r="J101" s="52">
        <f>'[2]_T1'!M80/'tavola 12'!D101</f>
        <v>1810.576345984113</v>
      </c>
      <c r="K101" s="52">
        <v>1161.25</v>
      </c>
    </row>
    <row r="102" spans="1:11" ht="12.75">
      <c r="A102" s="88" t="s">
        <v>6</v>
      </c>
      <c r="B102" s="89"/>
      <c r="C102" s="89"/>
      <c r="D102" s="52">
        <v>88005</v>
      </c>
      <c r="E102" s="226">
        <f>('tavola 12'!D102/'tavola 12'!$D$112)*100</f>
        <v>55.665192887910585</v>
      </c>
      <c r="F102" s="226"/>
      <c r="G102" s="227">
        <f>('[2]_T1'!H81/'[2]_T1'!$H$91)*100</f>
        <v>24.59278650378127</v>
      </c>
      <c r="H102" s="228">
        <v>1.9214817339923869</v>
      </c>
      <c r="I102" s="228"/>
      <c r="J102" s="52">
        <f>'[2]_T1'!M81/'tavola 12'!D102</f>
        <v>1710.3473666268962</v>
      </c>
      <c r="K102" s="52">
        <v>1011.4594914251921</v>
      </c>
    </row>
    <row r="103" spans="1:11" ht="12.75" customHeight="1">
      <c r="A103" s="92" t="s">
        <v>7</v>
      </c>
      <c r="B103" s="89"/>
      <c r="C103" s="89"/>
      <c r="D103" s="52">
        <v>2882</v>
      </c>
      <c r="E103" s="226">
        <f>('tavola 12'!D103/'tavola 12'!$D$112)*100</f>
        <v>1.8229314914261496</v>
      </c>
      <c r="F103" s="226"/>
      <c r="G103" s="227">
        <f>('[2]_T1'!H82/'[2]_T1'!$H$91)*100</f>
        <v>0.34904013961605584</v>
      </c>
      <c r="H103" s="228">
        <v>0.8327550312283136</v>
      </c>
      <c r="I103" s="228"/>
      <c r="J103" s="52">
        <f>'[2]_T1'!M82/'tavola 12'!D103</f>
        <v>1570.1342817487855</v>
      </c>
      <c r="K103" s="52">
        <v>1006.5833333333334</v>
      </c>
    </row>
    <row r="104" spans="1:11" ht="12.75">
      <c r="A104" s="93" t="s">
        <v>8</v>
      </c>
      <c r="B104" s="94"/>
      <c r="C104" s="94"/>
      <c r="D104" s="53">
        <v>92021</v>
      </c>
      <c r="E104" s="229">
        <f>('tavola 12'!D104/'tavola 12'!$D$112)*100</f>
        <v>58.205405542167156</v>
      </c>
      <c r="F104" s="229"/>
      <c r="G104" s="230">
        <f>('[2]_T1'!H83/'[2]_T1'!$H$91)*100</f>
        <v>25.174520069808025</v>
      </c>
      <c r="H104" s="231">
        <v>1.8810923593527564</v>
      </c>
      <c r="I104" s="231"/>
      <c r="J104" s="53">
        <f>'[2]_T1'!M83/'tavola 12'!D104</f>
        <v>1707.1715260647027</v>
      </c>
      <c r="K104" s="53">
        <v>1012.7764298093588</v>
      </c>
    </row>
    <row r="105" spans="1:11" ht="12.75">
      <c r="A105" s="93" t="s">
        <v>9</v>
      </c>
      <c r="B105" s="94"/>
      <c r="C105" s="94"/>
      <c r="D105" s="53">
        <v>15684</v>
      </c>
      <c r="E105" s="229">
        <f>('tavola 12'!D105/'tavola 12'!$D$112)*100</f>
        <v>9.920491849940227</v>
      </c>
      <c r="F105" s="229"/>
      <c r="G105" s="230">
        <f>('[2]_T1'!H84/'[2]_T1'!$H$91)*100</f>
        <v>3.315881326352531</v>
      </c>
      <c r="H105" s="231">
        <v>1.4537107880642692</v>
      </c>
      <c r="I105" s="231"/>
      <c r="J105" s="53">
        <f>'[2]_T1'!M84/'tavola 12'!D105</f>
        <v>1750.1967610303493</v>
      </c>
      <c r="K105" s="53">
        <v>897.6491228070175</v>
      </c>
    </row>
    <row r="106" spans="1:11" ht="12.75">
      <c r="A106" s="92" t="s">
        <v>10</v>
      </c>
      <c r="B106" s="89"/>
      <c r="C106" s="89"/>
      <c r="D106" s="52">
        <v>13820</v>
      </c>
      <c r="E106" s="226">
        <f>('tavola 12'!D106/'tavola 12'!$D$112)*100</f>
        <v>8.741468845076124</v>
      </c>
      <c r="F106" s="226"/>
      <c r="G106" s="227">
        <f>('[2]_T1'!H85/'[2]_T1'!$H$91)*100</f>
        <v>22.338568935427574</v>
      </c>
      <c r="H106" s="228">
        <v>11.114327062228654</v>
      </c>
      <c r="I106" s="228"/>
      <c r="J106" s="52">
        <f>'[2]_T1'!M85/'tavola 12'!D106</f>
        <v>1752.7567293777136</v>
      </c>
      <c r="K106" s="52">
        <v>883.6432291666666</v>
      </c>
    </row>
    <row r="107" spans="1:11" ht="12.75">
      <c r="A107" s="92" t="s">
        <v>11</v>
      </c>
      <c r="B107" s="89"/>
      <c r="C107" s="89"/>
      <c r="D107" s="52">
        <v>4600</v>
      </c>
      <c r="E107" s="226">
        <f>('tavola 12'!D107/'tavola 12'!$D$112)*100</f>
        <v>2.9096061278835146</v>
      </c>
      <c r="F107" s="226"/>
      <c r="G107" s="227">
        <f>('[2]_T1'!H86/'[2]_T1'!$H$91)*100</f>
        <v>9.656777196044212</v>
      </c>
      <c r="H107" s="228">
        <v>14.43478260869565</v>
      </c>
      <c r="I107" s="228"/>
      <c r="J107" s="52">
        <f>'[2]_T1'!M86/'tavola 12'!D107</f>
        <v>1578.408695652174</v>
      </c>
      <c r="K107" s="52">
        <v>954.9894578313254</v>
      </c>
    </row>
    <row r="108" spans="1:11" ht="12.75">
      <c r="A108" s="92" t="s">
        <v>56</v>
      </c>
      <c r="B108" s="89"/>
      <c r="C108" s="89"/>
      <c r="D108" s="52">
        <v>16847</v>
      </c>
      <c r="E108" s="226">
        <f>('tavola 12'!D108/'tavola 12'!$D$112)*100</f>
        <v>10.656116181837733</v>
      </c>
      <c r="F108" s="226"/>
      <c r="G108" s="227">
        <f>('[2]_T1'!H87/'[2]_T1'!$H$91)*100</f>
        <v>7.257126236183828</v>
      </c>
      <c r="H108" s="228">
        <v>2.9619516827921886</v>
      </c>
      <c r="I108" s="228"/>
      <c r="J108" s="52">
        <f>'[2]_T1'!M87/'tavola 12'!D108</f>
        <v>1726.2168932154093</v>
      </c>
      <c r="K108" s="52">
        <v>997.2685370741483</v>
      </c>
    </row>
    <row r="109" spans="1:11" ht="12.75">
      <c r="A109" s="92" t="s">
        <v>12</v>
      </c>
      <c r="B109" s="89"/>
      <c r="C109" s="89"/>
      <c r="D109" s="52">
        <v>6193</v>
      </c>
      <c r="E109" s="226">
        <f>('tavola 12'!D109/'tavola 12'!$D$112)*100</f>
        <v>3.9172153804310015</v>
      </c>
      <c r="F109" s="226"/>
      <c r="G109" s="227">
        <f>('[2]_T1'!H88/'[2]_T1'!$H$91)*100</f>
        <v>2.9377545084351366</v>
      </c>
      <c r="H109" s="228">
        <v>3.261747133860811</v>
      </c>
      <c r="I109" s="228"/>
      <c r="J109" s="52">
        <f>'[2]_T1'!M88/'tavola 12'!D109</f>
        <v>1615.0130792830614</v>
      </c>
      <c r="K109" s="52">
        <v>1003.3613861386139</v>
      </c>
    </row>
    <row r="110" spans="1:11" ht="12.75">
      <c r="A110" s="92" t="s">
        <v>13</v>
      </c>
      <c r="B110" s="89"/>
      <c r="C110" s="89"/>
      <c r="D110" s="52">
        <v>8933</v>
      </c>
      <c r="E110" s="226">
        <f>('tavola 12'!D110/'tavola 12'!$D$112)*100</f>
        <v>5.650328595735529</v>
      </c>
      <c r="F110" s="226"/>
      <c r="G110" s="227">
        <f>('[2]_T1'!H89/'[2]_T1'!$H$91)*100</f>
        <v>29.31937172774869</v>
      </c>
      <c r="H110" s="228">
        <v>22.56800626889063</v>
      </c>
      <c r="I110" s="228"/>
      <c r="J110" s="52">
        <f>'[2]_T1'!M89/'tavola 12'!D110</f>
        <v>1676.54819209672</v>
      </c>
      <c r="K110" s="52">
        <v>805.3774801587301</v>
      </c>
    </row>
    <row r="111" spans="1:11" ht="12.75">
      <c r="A111" s="93" t="s">
        <v>14</v>
      </c>
      <c r="B111" s="94"/>
      <c r="C111" s="94"/>
      <c r="D111" s="53">
        <v>50393</v>
      </c>
      <c r="E111" s="229">
        <f>('tavola 12'!D111/'tavola 12'!$D$112)*100</f>
        <v>31.8747351309639</v>
      </c>
      <c r="F111" s="229"/>
      <c r="G111" s="230">
        <f>('[2]_T1'!H90/'[2]_T1'!$H$91)*100</f>
        <v>71.52414194299011</v>
      </c>
      <c r="H111" s="231">
        <v>9.75929196515389</v>
      </c>
      <c r="I111" s="231"/>
      <c r="J111" s="53">
        <f>'[2]_T1'!M90/'tavola 12'!D111</f>
        <v>1697.5321175560098</v>
      </c>
      <c r="K111" s="53">
        <v>877.4597397315982</v>
      </c>
    </row>
    <row r="112" spans="1:11" ht="12.75">
      <c r="A112" s="208" t="s">
        <v>52</v>
      </c>
      <c r="B112" s="209"/>
      <c r="C112" s="209"/>
      <c r="D112" s="53">
        <v>158097</v>
      </c>
      <c r="E112" s="229">
        <f>('tavola 12'!D112/'tavola 12'!$D$112)*100</f>
        <v>100</v>
      </c>
      <c r="F112" s="229"/>
      <c r="G112" s="230">
        <f>('[2]_T1'!H91/'[2]_T1'!$H$91)*100</f>
        <v>100</v>
      </c>
      <c r="H112" s="231">
        <v>4.3492286381145755</v>
      </c>
      <c r="I112" s="231"/>
      <c r="J112" s="53">
        <f>'[2]_T1'!M91/'tavola 12'!D112</f>
        <v>1708.3781033163184</v>
      </c>
      <c r="K112" s="53">
        <v>912.3219895287958</v>
      </c>
    </row>
    <row r="113" spans="1:12" ht="12.75">
      <c r="A113" s="98"/>
      <c r="B113" s="98"/>
      <c r="C113" s="108"/>
      <c r="D113" s="591" t="s">
        <v>21</v>
      </c>
      <c r="E113" s="591"/>
      <c r="F113" s="591"/>
      <c r="G113" s="591"/>
      <c r="H113" s="591"/>
      <c r="I113" s="591"/>
      <c r="J113" s="591"/>
      <c r="K113" s="591"/>
      <c r="L113" s="228"/>
    </row>
    <row r="114" spans="1:11" ht="12.75" customHeight="1">
      <c r="A114" s="88" t="s">
        <v>5</v>
      </c>
      <c r="B114" s="89"/>
      <c r="C114" s="89"/>
      <c r="D114" s="52">
        <v>566</v>
      </c>
      <c r="E114" s="226">
        <f>('tavola 12'!D114/'tavola 12'!$D$125)*100</f>
        <v>0.17031161609474862</v>
      </c>
      <c r="F114" s="226"/>
      <c r="G114" s="227">
        <f>('[2]_T1'!H93/'[2]_T1'!$H$104)*100</f>
        <v>0.06568452660223327</v>
      </c>
      <c r="H114" s="228">
        <v>1.2367491166077738</v>
      </c>
      <c r="I114" s="228"/>
      <c r="J114" s="52">
        <f>'[2]_T1'!M93/'tavola 12'!D114</f>
        <v>1795.446996466431</v>
      </c>
      <c r="K114" s="52">
        <v>1278</v>
      </c>
    </row>
    <row r="115" spans="1:11" ht="12.75">
      <c r="A115" s="88" t="s">
        <v>6</v>
      </c>
      <c r="B115" s="89"/>
      <c r="C115" s="89"/>
      <c r="D115" s="52">
        <v>122531</v>
      </c>
      <c r="E115" s="226">
        <f>('tavola 12'!D115/'tavola 12'!$D$125)*100</f>
        <v>36.87005765319019</v>
      </c>
      <c r="F115" s="226"/>
      <c r="G115" s="227">
        <f>('[2]_T1'!H94/'[2]_T1'!$H$104)*100</f>
        <v>17.17181195458384</v>
      </c>
      <c r="H115" s="228">
        <v>1.493499604181799</v>
      </c>
      <c r="I115" s="228"/>
      <c r="J115" s="52">
        <f>'[2]_T1'!M94/'tavola 12'!D115</f>
        <v>1752.8222000963021</v>
      </c>
      <c r="K115" s="52">
        <v>1038.9224043715847</v>
      </c>
    </row>
    <row r="116" spans="1:11" ht="12.75" customHeight="1">
      <c r="A116" s="92" t="s">
        <v>7</v>
      </c>
      <c r="B116" s="89"/>
      <c r="C116" s="89"/>
      <c r="D116" s="52">
        <v>9622</v>
      </c>
      <c r="E116" s="226">
        <f>('tavola 12'!D116/'tavola 12'!$D$125)*100</f>
        <v>2.8952974736107264</v>
      </c>
      <c r="F116" s="226"/>
      <c r="G116" s="227">
        <f>('[2]_T1'!H95/'[2]_T1'!$H$104)*100</f>
        <v>0.469175190015952</v>
      </c>
      <c r="H116" s="228">
        <v>0.5196424859696529</v>
      </c>
      <c r="I116" s="228"/>
      <c r="J116" s="52">
        <f>'[2]_T1'!M95/'tavola 12'!D116</f>
        <v>1609.2099355643318</v>
      </c>
      <c r="K116" s="52">
        <v>960.3</v>
      </c>
    </row>
    <row r="117" spans="1:11" ht="12.75">
      <c r="A117" s="93" t="s">
        <v>8</v>
      </c>
      <c r="B117" s="94"/>
      <c r="C117" s="94"/>
      <c r="D117" s="53">
        <v>132720</v>
      </c>
      <c r="E117" s="229">
        <f>('tavola 12'!D117/'tavola 12'!$D$125)*100</f>
        <v>39.93596764681102</v>
      </c>
      <c r="F117" s="229"/>
      <c r="G117" s="230">
        <f>('[2]_T1'!H96/'[2]_T1'!$H$104)*100</f>
        <v>17.716055175002346</v>
      </c>
      <c r="H117" s="231">
        <v>1.4225437010247137</v>
      </c>
      <c r="I117" s="231"/>
      <c r="J117" s="53">
        <f>'[2]_T1'!M96/'tavola 12'!D117</f>
        <v>1742.5790988547317</v>
      </c>
      <c r="K117" s="53">
        <v>1037.176377118644</v>
      </c>
    </row>
    <row r="118" spans="1:11" ht="12.75">
      <c r="A118" s="93" t="s">
        <v>9</v>
      </c>
      <c r="B118" s="94"/>
      <c r="C118" s="94"/>
      <c r="D118" s="53">
        <v>32849</v>
      </c>
      <c r="E118" s="229">
        <f>('tavola 12'!D118/'tavola 12'!$D$125)*100</f>
        <v>9.884392715718016</v>
      </c>
      <c r="F118" s="229"/>
      <c r="G118" s="230">
        <f>('[2]_T1'!H97/'[2]_T1'!$H$104)*100</f>
        <v>3.575114947921554</v>
      </c>
      <c r="H118" s="231">
        <v>1.1598526591372644</v>
      </c>
      <c r="I118" s="231"/>
      <c r="J118" s="53">
        <f>'[2]_T1'!M97/'tavola 12'!D118</f>
        <v>1703.4277451368382</v>
      </c>
      <c r="K118" s="53">
        <v>1130.246719160105</v>
      </c>
    </row>
    <row r="119" spans="1:11" ht="12.75">
      <c r="A119" s="92" t="s">
        <v>10</v>
      </c>
      <c r="B119" s="89"/>
      <c r="C119" s="89"/>
      <c r="D119" s="52">
        <v>28922</v>
      </c>
      <c r="E119" s="226">
        <f>('tavola 12'!D119/'tavola 12'!$D$125)*100</f>
        <v>8.702743040092438</v>
      </c>
      <c r="F119" s="226"/>
      <c r="G119" s="227">
        <f>('[2]_T1'!H98/'[2]_T1'!$H$104)*100</f>
        <v>17.415783053392136</v>
      </c>
      <c r="H119" s="228">
        <v>6.417260217135744</v>
      </c>
      <c r="I119" s="228"/>
      <c r="J119" s="52">
        <f>'[2]_T1'!M98/'tavola 12'!D119</f>
        <v>1748.0194661503353</v>
      </c>
      <c r="K119" s="52">
        <v>944.1831896551724</v>
      </c>
    </row>
    <row r="120" spans="1:11" ht="12.75">
      <c r="A120" s="92" t="s">
        <v>11</v>
      </c>
      <c r="B120" s="89"/>
      <c r="C120" s="89"/>
      <c r="D120" s="52">
        <v>14955</v>
      </c>
      <c r="E120" s="226">
        <f>('tavola 12'!D120/'tavola 12'!$D$125)*100</f>
        <v>4.500018054234921</v>
      </c>
      <c r="F120" s="226"/>
      <c r="G120" s="227">
        <f>('[2]_T1'!H99/'[2]_T1'!$H$104)*100</f>
        <v>13.746833067467392</v>
      </c>
      <c r="H120" s="228">
        <v>9.796054831160147</v>
      </c>
      <c r="I120" s="228"/>
      <c r="J120" s="52">
        <f>'[2]_T1'!M99/'tavola 12'!D120</f>
        <v>1716.0036108324975</v>
      </c>
      <c r="K120" s="52">
        <v>903.2464163822525</v>
      </c>
    </row>
    <row r="121" spans="1:11" ht="12.75">
      <c r="A121" s="92" t="s">
        <v>56</v>
      </c>
      <c r="B121" s="89"/>
      <c r="C121" s="89"/>
      <c r="D121" s="52">
        <v>68557</v>
      </c>
      <c r="E121" s="226">
        <f>('tavola 12'!D121/'tavola 12'!$D$125)*100</f>
        <v>20.629069725455267</v>
      </c>
      <c r="F121" s="226"/>
      <c r="G121" s="227">
        <f>('[2]_T1'!H100/'[2]_T1'!$H$104)*100</f>
        <v>3.537580932720278</v>
      </c>
      <c r="H121" s="228">
        <v>0.5499073763437724</v>
      </c>
      <c r="I121" s="228"/>
      <c r="J121" s="52">
        <f>'[2]_T1'!M100/'tavola 12'!D121</f>
        <v>1716.8576950566683</v>
      </c>
      <c r="K121" s="52">
        <v>960.5490716180371</v>
      </c>
    </row>
    <row r="122" spans="1:11" ht="12.75">
      <c r="A122" s="92" t="s">
        <v>12</v>
      </c>
      <c r="B122" s="89"/>
      <c r="C122" s="89"/>
      <c r="D122" s="52">
        <v>17795</v>
      </c>
      <c r="E122" s="226">
        <f>('tavola 12'!D122/'tavola 12'!$D$125)*100</f>
        <v>5.354585173862282</v>
      </c>
      <c r="F122" s="226"/>
      <c r="G122" s="227">
        <f>('[2]_T1'!H101/'[2]_T1'!$H$104)*100</f>
        <v>5.057708548371962</v>
      </c>
      <c r="H122" s="228">
        <v>3.028940713683619</v>
      </c>
      <c r="I122" s="228"/>
      <c r="J122" s="52">
        <f>'[2]_T1'!M101/'tavola 12'!D122</f>
        <v>1606.211520089913</v>
      </c>
      <c r="K122" s="52">
        <v>1011.0853432282004</v>
      </c>
    </row>
    <row r="123" spans="1:11" ht="12.75">
      <c r="A123" s="92" t="s">
        <v>13</v>
      </c>
      <c r="B123" s="89"/>
      <c r="C123" s="89"/>
      <c r="D123" s="52">
        <v>36533</v>
      </c>
      <c r="E123" s="226">
        <f>('tavola 12'!D123/'tavola 12'!$D$125)*100</f>
        <v>10.992922739910691</v>
      </c>
      <c r="F123" s="226"/>
      <c r="G123" s="227">
        <f>('[2]_T1'!H102/'[2]_T1'!$H$104)*100</f>
        <v>38.941540771324014</v>
      </c>
      <c r="H123" s="228">
        <v>11.359592697013658</v>
      </c>
      <c r="I123" s="228"/>
      <c r="J123" s="52">
        <f>'[2]_T1'!M102/'tavola 12'!D123</f>
        <v>1649.6932636246681</v>
      </c>
      <c r="K123" s="52">
        <v>936.6040963855422</v>
      </c>
    </row>
    <row r="124" spans="1:11" ht="12.75">
      <c r="A124" s="93" t="s">
        <v>14</v>
      </c>
      <c r="B124" s="94"/>
      <c r="C124" s="94"/>
      <c r="D124" s="53">
        <v>166763</v>
      </c>
      <c r="E124" s="229">
        <f>('tavola 12'!D124/'tavola 12'!$D$125)*100</f>
        <v>50.17963963747096</v>
      </c>
      <c r="F124" s="229"/>
      <c r="G124" s="230">
        <f>('[2]_T1'!H103/'[2]_T1'!$H$104)*100</f>
        <v>78.7088298770761</v>
      </c>
      <c r="H124" s="231">
        <v>5.02989272200668</v>
      </c>
      <c r="I124" s="231"/>
      <c r="J124" s="53">
        <f>'[2]_T1'!M103/'tavola 12'!D124</f>
        <v>1695.6545816518053</v>
      </c>
      <c r="K124" s="53">
        <v>938.2056509298999</v>
      </c>
    </row>
    <row r="125" spans="1:11" ht="12.75">
      <c r="A125" s="208" t="s">
        <v>52</v>
      </c>
      <c r="B125" s="209"/>
      <c r="C125" s="209"/>
      <c r="D125" s="232">
        <v>332332</v>
      </c>
      <c r="E125" s="233">
        <f>('tavola 12'!D125/'tavola 12'!$D$125)*100</f>
        <v>100</v>
      </c>
      <c r="F125" s="233"/>
      <c r="G125" s="234">
        <f>('[2]_T1'!H104/'[2]_T1'!$H$104)*100</f>
        <v>100</v>
      </c>
      <c r="H125" s="235">
        <v>3.2067330260101343</v>
      </c>
      <c r="I125" s="235"/>
      <c r="J125" s="232">
        <f>'[2]_T1'!M104/'tavola 12'!D125</f>
        <v>1715.1626716656838</v>
      </c>
      <c r="K125" s="232">
        <v>962.6049544900065</v>
      </c>
    </row>
    <row r="126" spans="1:11" ht="12.75">
      <c r="A126" s="93"/>
      <c r="B126" s="96"/>
      <c r="C126" s="96"/>
      <c r="D126" s="239"/>
      <c r="E126" s="240"/>
      <c r="F126" s="240"/>
      <c r="G126" s="241"/>
      <c r="H126" s="242"/>
      <c r="I126" s="242"/>
      <c r="J126" s="239"/>
      <c r="K126" s="239"/>
    </row>
    <row r="127" spans="1:11" ht="12.75">
      <c r="A127" s="93"/>
      <c r="B127" s="96"/>
      <c r="C127" s="96"/>
      <c r="D127" s="239"/>
      <c r="E127" s="240"/>
      <c r="F127" s="240"/>
      <c r="G127" s="241"/>
      <c r="H127" s="242"/>
      <c r="I127" s="242"/>
      <c r="J127" s="239"/>
      <c r="K127" s="239"/>
    </row>
    <row r="128" spans="1:11" ht="12.75">
      <c r="A128" s="93"/>
      <c r="B128" s="96"/>
      <c r="C128" s="96"/>
      <c r="D128" s="239"/>
      <c r="E128" s="240"/>
      <c r="F128" s="240"/>
      <c r="G128" s="241"/>
      <c r="H128" s="242"/>
      <c r="I128" s="242"/>
      <c r="J128" s="239"/>
      <c r="K128" s="239"/>
    </row>
    <row r="129" spans="1:11" ht="12.75" customHeight="1">
      <c r="A129" s="74" t="s">
        <v>74</v>
      </c>
      <c r="B129" s="66" t="s">
        <v>75</v>
      </c>
      <c r="C129" s="583" t="s">
        <v>130</v>
      </c>
      <c r="D129" s="582"/>
      <c r="E129" s="582"/>
      <c r="F129" s="582"/>
      <c r="G129" s="582"/>
      <c r="H129" s="582"/>
      <c r="I129" s="582"/>
      <c r="J129" s="582"/>
      <c r="K129" s="582"/>
    </row>
    <row r="130" spans="1:11" ht="12.75" customHeight="1">
      <c r="A130" s="236"/>
      <c r="B130" s="236"/>
      <c r="C130" s="582"/>
      <c r="D130" s="582"/>
      <c r="E130" s="582"/>
      <c r="F130" s="582"/>
      <c r="G130" s="582"/>
      <c r="H130" s="582"/>
      <c r="I130" s="582"/>
      <c r="J130" s="582"/>
      <c r="K130" s="582"/>
    </row>
    <row r="131" spans="1:11" ht="12.75">
      <c r="A131" s="76" t="s">
        <v>1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</row>
    <row r="132" spans="1:11" ht="12.75" customHeight="1">
      <c r="A132" s="587" t="s">
        <v>83</v>
      </c>
      <c r="B132" s="587"/>
      <c r="C132" s="587"/>
      <c r="D132" s="505" t="s">
        <v>114</v>
      </c>
      <c r="E132" s="505" t="s">
        <v>3</v>
      </c>
      <c r="F132" s="78"/>
      <c r="G132" s="505" t="s">
        <v>86</v>
      </c>
      <c r="H132" s="505" t="s">
        <v>94</v>
      </c>
      <c r="I132" s="78"/>
      <c r="J132" s="584" t="s">
        <v>95</v>
      </c>
      <c r="K132" s="584" t="s">
        <v>96</v>
      </c>
    </row>
    <row r="133" spans="1:11" ht="12.75">
      <c r="A133" s="588"/>
      <c r="B133" s="588"/>
      <c r="C133" s="588"/>
      <c r="D133" s="480"/>
      <c r="E133" s="480"/>
      <c r="F133" s="160"/>
      <c r="G133" s="480"/>
      <c r="H133" s="480"/>
      <c r="I133" s="160"/>
      <c r="J133" s="585"/>
      <c r="K133" s="585"/>
    </row>
    <row r="134" spans="1:11" ht="12.75">
      <c r="A134" s="588"/>
      <c r="B134" s="588"/>
      <c r="C134" s="588"/>
      <c r="D134" s="480"/>
      <c r="E134" s="480"/>
      <c r="F134" s="160"/>
      <c r="G134" s="480"/>
      <c r="H134" s="480"/>
      <c r="I134" s="160"/>
      <c r="J134" s="585"/>
      <c r="K134" s="585"/>
    </row>
    <row r="135" spans="1:11" ht="12.75">
      <c r="A135" s="588"/>
      <c r="B135" s="588"/>
      <c r="C135" s="588"/>
      <c r="D135" s="480"/>
      <c r="E135" s="480"/>
      <c r="F135" s="160"/>
      <c r="G135" s="480"/>
      <c r="H135" s="480"/>
      <c r="I135" s="160"/>
      <c r="J135" s="585"/>
      <c r="K135" s="585"/>
    </row>
    <row r="136" spans="1:11" ht="12.75">
      <c r="A136" s="588"/>
      <c r="B136" s="588"/>
      <c r="C136" s="588"/>
      <c r="D136" s="480"/>
      <c r="E136" s="480"/>
      <c r="F136" s="160"/>
      <c r="G136" s="480"/>
      <c r="H136" s="480"/>
      <c r="I136" s="160"/>
      <c r="J136" s="585"/>
      <c r="K136" s="585"/>
    </row>
    <row r="137" spans="1:11" ht="12.75">
      <c r="A137" s="589"/>
      <c r="B137" s="589"/>
      <c r="C137" s="589"/>
      <c r="D137" s="590"/>
      <c r="E137" s="590"/>
      <c r="F137" s="225"/>
      <c r="G137" s="590"/>
      <c r="H137" s="590"/>
      <c r="I137" s="225"/>
      <c r="J137" s="586"/>
      <c r="K137" s="586"/>
    </row>
    <row r="138" spans="2:11" ht="12.75">
      <c r="B138" s="5"/>
      <c r="C138" s="5"/>
      <c r="D138" s="593" t="s">
        <v>22</v>
      </c>
      <c r="E138" s="593"/>
      <c r="F138" s="593"/>
      <c r="G138" s="593"/>
      <c r="H138" s="593"/>
      <c r="I138" s="593"/>
      <c r="J138" s="593"/>
      <c r="K138" s="593"/>
    </row>
    <row r="139" spans="1:11" ht="12.75">
      <c r="A139" s="88" t="s">
        <v>5</v>
      </c>
      <c r="B139" s="89"/>
      <c r="C139" s="89"/>
      <c r="D139" s="52">
        <v>1788</v>
      </c>
      <c r="E139" s="226">
        <f>('tavola 12'!D139/'tavola 12'!$D$150)*100</f>
        <v>0.4809541614101533</v>
      </c>
      <c r="F139" s="226"/>
      <c r="G139" s="227">
        <f>('[2]_T1'!H106/'[2]_T1'!$H$117)*100</f>
        <v>0.027796308650211255</v>
      </c>
      <c r="H139" s="228">
        <v>0.2796420581655481</v>
      </c>
      <c r="I139" s="228"/>
      <c r="J139" s="52">
        <f>'[2]_T1'!M106/'tavola 12'!D139</f>
        <v>1728.7841163310961</v>
      </c>
      <c r="K139" s="52">
        <v>1147.8</v>
      </c>
    </row>
    <row r="140" spans="1:11" ht="12.75">
      <c r="A140" s="88" t="s">
        <v>6</v>
      </c>
      <c r="B140" s="89"/>
      <c r="C140" s="89"/>
      <c r="D140" s="52">
        <v>144265</v>
      </c>
      <c r="E140" s="226">
        <f>('tavola 12'!D140/'tavola 12'!$D$150)*100</f>
        <v>38.805845691183315</v>
      </c>
      <c r="F140" s="226"/>
      <c r="G140" s="227">
        <f>('[2]_T1'!H107/'[2]_T1'!$H$117)*100</f>
        <v>11.818990438069825</v>
      </c>
      <c r="H140" s="228">
        <v>1.4736769140124077</v>
      </c>
      <c r="I140" s="228"/>
      <c r="J140" s="52">
        <f>'[2]_T1'!M107/'tavola 12'!D140</f>
        <v>1728.651072678751</v>
      </c>
      <c r="K140" s="52">
        <v>1021.200376293509</v>
      </c>
    </row>
    <row r="141" spans="1:11" ht="12.75">
      <c r="A141" s="92" t="s">
        <v>7</v>
      </c>
      <c r="B141" s="89"/>
      <c r="C141" s="89"/>
      <c r="D141" s="52">
        <v>11829</v>
      </c>
      <c r="E141" s="226">
        <f>('tavola 12'!D141/'tavola 12'!$D$150)*100</f>
        <v>3.181882983960125</v>
      </c>
      <c r="F141" s="226"/>
      <c r="G141" s="227">
        <f>('[2]_T1'!H108/'[2]_T1'!$H$117)*100</f>
        <v>0.4391816766733378</v>
      </c>
      <c r="H141" s="228">
        <v>0.6678501986642996</v>
      </c>
      <c r="I141" s="228"/>
      <c r="J141" s="52">
        <f>'[2]_T1'!M108/'tavola 12'!D141</f>
        <v>1589.2040747315918</v>
      </c>
      <c r="K141" s="52">
        <v>948.367088607595</v>
      </c>
    </row>
    <row r="142" spans="1:11" ht="12.75">
      <c r="A142" s="93" t="s">
        <v>119</v>
      </c>
      <c r="B142" s="94"/>
      <c r="C142" s="94"/>
      <c r="D142" s="53">
        <v>157882</v>
      </c>
      <c r="E142" s="229">
        <f>('tavola 12'!D142/'tavola 12'!$D$150)*100</f>
        <v>42.46868283655359</v>
      </c>
      <c r="F142" s="229"/>
      <c r="G142" s="230">
        <f>('[2]_T1'!H109/'[2]_T1'!$H$117)*100</f>
        <v>12.291527685123416</v>
      </c>
      <c r="H142" s="231">
        <v>1.4004129666459761</v>
      </c>
      <c r="I142" s="231"/>
      <c r="J142" s="53">
        <f>'[2]_T1'!M109/'tavola 12'!D142</f>
        <v>1718.2047858527255</v>
      </c>
      <c r="K142" s="53">
        <v>1018.4228855721393</v>
      </c>
    </row>
    <row r="143" spans="1:11" ht="12.75">
      <c r="A143" s="93" t="s">
        <v>9</v>
      </c>
      <c r="B143" s="94"/>
      <c r="C143" s="94"/>
      <c r="D143" s="53">
        <v>43449</v>
      </c>
      <c r="E143" s="229">
        <f>('tavola 12'!D143/'tavola 12'!$D$150)*100</f>
        <v>11.68734751628062</v>
      </c>
      <c r="F143" s="229"/>
      <c r="G143" s="230">
        <f>('[2]_T1'!H110/'[2]_T1'!$H$117)*100</f>
        <v>3.95263509006004</v>
      </c>
      <c r="H143" s="231">
        <v>1.6364012980736036</v>
      </c>
      <c r="I143" s="231"/>
      <c r="J143" s="53">
        <f>'[2]_T1'!M110/'tavola 12'!D143</f>
        <v>1689.3071877373472</v>
      </c>
      <c r="K143" s="53">
        <v>973.9606188466948</v>
      </c>
    </row>
    <row r="144" spans="1:11" ht="12.75">
      <c r="A144" s="92" t="s">
        <v>10</v>
      </c>
      <c r="B144" s="89"/>
      <c r="C144" s="89"/>
      <c r="D144" s="52">
        <v>39940</v>
      </c>
      <c r="E144" s="226">
        <f>('tavola 12'!D144/'tavola 12'!$D$150)*100</f>
        <v>10.743461525012037</v>
      </c>
      <c r="F144" s="226"/>
      <c r="G144" s="227">
        <f>('[2]_T1'!H111/'[2]_T1'!$H$117)*100</f>
        <v>18.845897264843227</v>
      </c>
      <c r="H144" s="228">
        <v>8.487731597396094</v>
      </c>
      <c r="I144" s="228"/>
      <c r="J144" s="52">
        <f>'[2]_T1'!M111/'tavola 12'!D144</f>
        <v>1728.6077616424636</v>
      </c>
      <c r="K144" s="52">
        <v>851.7144542772861</v>
      </c>
    </row>
    <row r="145" spans="1:11" ht="12.75">
      <c r="A145" s="92" t="s">
        <v>11</v>
      </c>
      <c r="B145" s="89"/>
      <c r="C145" s="89"/>
      <c r="D145" s="52">
        <v>13272</v>
      </c>
      <c r="E145" s="226">
        <f>('tavola 12'!D145/'tavola 12'!$D$150)*100</f>
        <v>3.570035587380064</v>
      </c>
      <c r="F145" s="226"/>
      <c r="G145" s="227">
        <f>('[2]_T1'!H112/'[2]_T1'!$H$117)*100</f>
        <v>10.707138092061374</v>
      </c>
      <c r="H145" s="228">
        <v>14.511754068716092</v>
      </c>
      <c r="I145" s="228"/>
      <c r="J145" s="52">
        <f>'[2]_T1'!M112/'tavola 12'!D145</f>
        <v>1684.4046112115732</v>
      </c>
      <c r="K145" s="52">
        <v>920.4376947040498</v>
      </c>
    </row>
    <row r="146" spans="1:11" ht="12.75">
      <c r="A146" s="92" t="s">
        <v>56</v>
      </c>
      <c r="B146" s="89"/>
      <c r="C146" s="89"/>
      <c r="D146" s="52">
        <v>57131</v>
      </c>
      <c r="E146" s="226">
        <f>('tavola 12'!D146/'tavola 12'!$D$150)*100</f>
        <v>15.367669013156302</v>
      </c>
      <c r="F146" s="226"/>
      <c r="G146" s="227">
        <f>('[2]_T1'!H113/'[2]_T1'!$H$117)*100</f>
        <v>5.103402268178786</v>
      </c>
      <c r="H146" s="228">
        <v>1.6068334179342214</v>
      </c>
      <c r="I146" s="228"/>
      <c r="J146" s="52">
        <f>'[2]_T1'!M113/'tavola 12'!D146</f>
        <v>1748.5504542192505</v>
      </c>
      <c r="K146" s="52">
        <v>897.6023965141612</v>
      </c>
    </row>
    <row r="147" spans="1:11" ht="12.75">
      <c r="A147" s="92" t="s">
        <v>12</v>
      </c>
      <c r="B147" s="89"/>
      <c r="C147" s="89"/>
      <c r="D147" s="52">
        <v>20581</v>
      </c>
      <c r="E147" s="226">
        <f>('tavola 12'!D147/'tavola 12'!$D$150)*100</f>
        <v>5.536083666656804</v>
      </c>
      <c r="F147" s="226"/>
      <c r="G147" s="227">
        <f>('[2]_T1'!H114/'[2]_T1'!$H$117)*100</f>
        <v>10.801645541472093</v>
      </c>
      <c r="H147" s="228">
        <v>9.440746319420825</v>
      </c>
      <c r="I147" s="228"/>
      <c r="J147" s="52">
        <f>'[2]_T1'!M114/'tavola 12'!D147</f>
        <v>1594.5730528157037</v>
      </c>
      <c r="K147" s="52">
        <v>976.735460627895</v>
      </c>
    </row>
    <row r="148" spans="1:11" ht="12.75">
      <c r="A148" s="92" t="s">
        <v>13</v>
      </c>
      <c r="B148" s="89"/>
      <c r="C148" s="89"/>
      <c r="D148" s="52">
        <v>39506</v>
      </c>
      <c r="E148" s="226">
        <f>('tavola 12'!D148/'tavola 12'!$D$150)*100</f>
        <v>10.62671985496058</v>
      </c>
      <c r="F148" s="226"/>
      <c r="G148" s="227">
        <f>('[2]_T1'!H115/'[2]_T1'!$H$117)*100</f>
        <v>38.303313319991105</v>
      </c>
      <c r="H148" s="228">
        <v>17.44038880170101</v>
      </c>
      <c r="I148" s="228"/>
      <c r="J148" s="52">
        <f>'[2]_T1'!M115/'tavola 12'!D148</f>
        <v>1639.9997721865034</v>
      </c>
      <c r="K148" s="52">
        <v>835.2750362844703</v>
      </c>
    </row>
    <row r="149" spans="1:11" ht="12.75">
      <c r="A149" s="93" t="s">
        <v>14</v>
      </c>
      <c r="B149" s="94"/>
      <c r="C149" s="94"/>
      <c r="D149" s="53">
        <v>170429</v>
      </c>
      <c r="E149" s="229">
        <f>('tavola 12'!D149/'tavola 12'!$D$150)*100</f>
        <v>45.84370065714263</v>
      </c>
      <c r="F149" s="229"/>
      <c r="G149" s="230">
        <f>('[2]_T1'!H116/'[2]_T1'!$H$117)*100</f>
        <v>83.75583722481655</v>
      </c>
      <c r="H149" s="231">
        <v>8.840044828051564</v>
      </c>
      <c r="I149" s="231"/>
      <c r="J149" s="53">
        <f>'[2]_T1'!M116/'tavola 12'!D149</f>
        <v>1695.1351413198458</v>
      </c>
      <c r="K149" s="53">
        <v>871.957785742732</v>
      </c>
    </row>
    <row r="150" spans="1:11" ht="12.75">
      <c r="A150" s="208" t="s">
        <v>52</v>
      </c>
      <c r="B150" s="209"/>
      <c r="C150" s="209"/>
      <c r="D150" s="53">
        <v>371761</v>
      </c>
      <c r="E150" s="229">
        <f>('tavola 12'!D150/'tavola 12'!$D$150)*100</f>
        <v>100</v>
      </c>
      <c r="F150" s="229"/>
      <c r="G150" s="230">
        <f>('[2]_T1'!H117/'[2]_T1'!$H$117)*100</f>
        <v>100</v>
      </c>
      <c r="H150" s="231">
        <v>4.8385925366028175</v>
      </c>
      <c r="I150" s="231"/>
      <c r="J150" s="53">
        <f>'[2]_T1'!M117/'tavola 12'!D150</f>
        <v>1704.2468225553514</v>
      </c>
      <c r="K150" s="53">
        <v>893.9923838114298</v>
      </c>
    </row>
    <row r="151" spans="2:11" ht="12.75">
      <c r="B151" s="108"/>
      <c r="C151" s="108"/>
      <c r="D151" s="591" t="s">
        <v>23</v>
      </c>
      <c r="E151" s="591"/>
      <c r="F151" s="591"/>
      <c r="G151" s="591"/>
      <c r="H151" s="591"/>
      <c r="I151" s="591"/>
      <c r="J151" s="591"/>
      <c r="K151" s="591"/>
    </row>
    <row r="152" spans="1:12" ht="12.75">
      <c r="A152" s="88" t="s">
        <v>5</v>
      </c>
      <c r="B152" s="89"/>
      <c r="C152" s="89"/>
      <c r="D152" s="52">
        <v>836</v>
      </c>
      <c r="E152" s="226">
        <f>('tavola 12'!D152/'tavola 12'!$D$163)*100</f>
        <v>0.49383299465998776</v>
      </c>
      <c r="F152" s="226"/>
      <c r="G152" s="227">
        <f>('[2]_T1'!H119/'[2]_T1'!$H$130)*100</f>
        <v>0.4777934629167119</v>
      </c>
      <c r="H152" s="228">
        <v>5.263157894736842</v>
      </c>
      <c r="I152" s="228"/>
      <c r="J152" s="52">
        <f>'[2]_T1'!M119/'tavola 12'!D152</f>
        <v>1614.1734449760766</v>
      </c>
      <c r="K152" s="52">
        <v>1145.5681818181818</v>
      </c>
      <c r="L152" s="228"/>
    </row>
    <row r="153" spans="1:11" ht="12.75">
      <c r="A153" s="88" t="s">
        <v>6</v>
      </c>
      <c r="B153" s="89"/>
      <c r="C153" s="89"/>
      <c r="D153" s="52">
        <v>38665</v>
      </c>
      <c r="E153" s="226">
        <f>('tavola 12'!D153/'tavola 12'!$D$163)*100</f>
        <v>22.839776003024433</v>
      </c>
      <c r="F153" s="226"/>
      <c r="G153" s="227">
        <f>('[2]_T1'!H120/'[2]_T1'!$H$130)*100</f>
        <v>4.0829623194700835</v>
      </c>
      <c r="H153" s="228">
        <v>0.9724557092978146</v>
      </c>
      <c r="I153" s="228"/>
      <c r="J153" s="52">
        <f>'[2]_T1'!M120/'tavola 12'!D153</f>
        <v>1764.0093107461528</v>
      </c>
      <c r="K153" s="52">
        <v>960.2047872340426</v>
      </c>
    </row>
    <row r="154" spans="1:11" ht="12.75">
      <c r="A154" s="92" t="s">
        <v>7</v>
      </c>
      <c r="B154" s="89"/>
      <c r="C154" s="89"/>
      <c r="D154" s="52">
        <v>9792</v>
      </c>
      <c r="E154" s="226">
        <f>('tavola 12'!D154/'tavola 12'!$D$163)*100</f>
        <v>5.78422569821842</v>
      </c>
      <c r="F154" s="226"/>
      <c r="G154" s="227">
        <f>('[2]_T1'!H121/'[2]_T1'!$H$130)*100</f>
        <v>0.45607557823867956</v>
      </c>
      <c r="H154" s="228">
        <v>0.428921568627451</v>
      </c>
      <c r="I154" s="228"/>
      <c r="J154" s="52">
        <f>'[2]_T1'!M121/'tavola 12'!D154</f>
        <v>1631.559129901961</v>
      </c>
      <c r="K154" s="52">
        <v>896.1904761904761</v>
      </c>
    </row>
    <row r="155" spans="1:11" ht="12.75">
      <c r="A155" s="93" t="s">
        <v>8</v>
      </c>
      <c r="B155" s="94"/>
      <c r="C155" s="94"/>
      <c r="D155" s="53">
        <v>49293</v>
      </c>
      <c r="E155" s="229">
        <f>('tavola 12'!D155/'tavola 12'!$D$163)*100</f>
        <v>29.11783469590284</v>
      </c>
      <c r="F155" s="229"/>
      <c r="G155" s="230">
        <f>('[2]_T1'!H122/'[2]_T1'!$H$130)*100</f>
        <v>5.016831360625475</v>
      </c>
      <c r="H155" s="231">
        <v>0.9372527539407218</v>
      </c>
      <c r="I155" s="231"/>
      <c r="J155" s="53">
        <f>'[2]_T1'!M122/'tavola 12'!D155</f>
        <v>1735.1570405534255</v>
      </c>
      <c r="K155" s="53">
        <v>972.038961038961</v>
      </c>
    </row>
    <row r="156" spans="1:11" ht="12.75">
      <c r="A156" s="93" t="s">
        <v>9</v>
      </c>
      <c r="B156" s="94"/>
      <c r="C156" s="94"/>
      <c r="D156" s="53">
        <v>13675</v>
      </c>
      <c r="E156" s="229">
        <f>('tavola 12'!D156/'tavola 12'!$D$163)*100</f>
        <v>8.077950002362837</v>
      </c>
      <c r="F156" s="229"/>
      <c r="G156" s="230">
        <f>('[2]_T1'!H123/'[2]_T1'!$H$130)*100</f>
        <v>0.8361385601042458</v>
      </c>
      <c r="H156" s="231">
        <v>0.5630712979890311</v>
      </c>
      <c r="I156" s="231"/>
      <c r="J156" s="53">
        <f>'[2]_T1'!M123/'tavola 12'!D156</f>
        <v>1694.3576599634368</v>
      </c>
      <c r="K156" s="53">
        <v>1274.8311688311687</v>
      </c>
    </row>
    <row r="157" spans="1:11" ht="12.75">
      <c r="A157" s="92" t="s">
        <v>10</v>
      </c>
      <c r="B157" s="89"/>
      <c r="C157" s="89"/>
      <c r="D157" s="52">
        <v>22330</v>
      </c>
      <c r="E157" s="226">
        <f>('tavola 12'!D157/'tavola 12'!$D$163)*100</f>
        <v>13.190539199470724</v>
      </c>
      <c r="F157" s="226"/>
      <c r="G157" s="227">
        <f>('[2]_T1'!H124/'[2]_T1'!$H$130)*100</f>
        <v>38.15832337930286</v>
      </c>
      <c r="H157" s="228">
        <v>15.73667711598746</v>
      </c>
      <c r="I157" s="228"/>
      <c r="J157" s="52">
        <f>'[2]_T1'!M124/'tavola 12'!D157</f>
        <v>1750.6514106583072</v>
      </c>
      <c r="K157" s="52">
        <v>850.5756972111553</v>
      </c>
    </row>
    <row r="158" spans="1:11" ht="12.75">
      <c r="A158" s="92" t="s">
        <v>11</v>
      </c>
      <c r="B158" s="89"/>
      <c r="C158" s="89"/>
      <c r="D158" s="52">
        <v>6151</v>
      </c>
      <c r="E158" s="226">
        <f>('tavola 12'!D158/'tavola 12'!$D$163)*100</f>
        <v>3.6334530504229483</v>
      </c>
      <c r="F158" s="226"/>
      <c r="G158" s="227">
        <f>('[2]_T1'!H125/'[2]_T1'!$H$130)*100</f>
        <v>12.53121945922467</v>
      </c>
      <c r="H158" s="228">
        <v>18.761177044383025</v>
      </c>
      <c r="I158" s="228"/>
      <c r="J158" s="52">
        <f>'[2]_T1'!M125/'tavola 12'!D158</f>
        <v>1679.4956917574377</v>
      </c>
      <c r="K158" s="52">
        <v>911.7487001733102</v>
      </c>
    </row>
    <row r="159" spans="1:11" ht="12.75">
      <c r="A159" s="92" t="s">
        <v>56</v>
      </c>
      <c r="B159" s="89"/>
      <c r="C159" s="89"/>
      <c r="D159" s="52">
        <v>44255</v>
      </c>
      <c r="E159" s="226">
        <f>('tavola 12'!D159/'tavola 12'!$D$163)*100</f>
        <v>26.14184112282028</v>
      </c>
      <c r="F159" s="226"/>
      <c r="G159" s="227">
        <f>('[2]_T1'!H126/'[2]_T1'!$H$130)*100</f>
        <v>2.421544141600608</v>
      </c>
      <c r="H159" s="228">
        <v>0.5038978646480624</v>
      </c>
      <c r="I159" s="228"/>
      <c r="J159" s="52">
        <f>'[2]_T1'!M126/'tavola 12'!D159</f>
        <v>1591.350084736188</v>
      </c>
      <c r="K159" s="52">
        <v>1036.1121076233185</v>
      </c>
    </row>
    <row r="160" spans="1:11" ht="12.75">
      <c r="A160" s="92" t="s">
        <v>12</v>
      </c>
      <c r="B160" s="89"/>
      <c r="C160" s="89"/>
      <c r="D160" s="52">
        <v>18017</v>
      </c>
      <c r="E160" s="226">
        <f>('tavola 12'!D160/'tavola 12'!$D$163)*100</f>
        <v>10.642809886111243</v>
      </c>
      <c r="F160" s="226"/>
      <c r="G160" s="227">
        <f>('[2]_T1'!H127/'[2]_T1'!$H$130)*100</f>
        <v>10.71777608860897</v>
      </c>
      <c r="H160" s="228">
        <v>5.478159516012655</v>
      </c>
      <c r="I160" s="228"/>
      <c r="J160" s="52">
        <f>'[2]_T1'!M127/'tavola 12'!D160</f>
        <v>1726.6239107509575</v>
      </c>
      <c r="K160" s="52">
        <v>1047.5359675785207</v>
      </c>
    </row>
    <row r="161" spans="1:11" ht="12.75">
      <c r="A161" s="92" t="s">
        <v>13</v>
      </c>
      <c r="B161" s="89"/>
      <c r="C161" s="89"/>
      <c r="D161" s="52">
        <v>15567</v>
      </c>
      <c r="E161" s="226">
        <f>('tavola 12'!D161/'tavola 12'!$D$163)*100</f>
        <v>9.195572042909125</v>
      </c>
      <c r="F161" s="226"/>
      <c r="G161" s="227">
        <f>('[2]_T1'!H128/'[2]_T1'!$H$130)*100</f>
        <v>30.32902595287219</v>
      </c>
      <c r="H161" s="228">
        <v>17.94179996145693</v>
      </c>
      <c r="I161" s="228"/>
      <c r="J161" s="52">
        <f>'[2]_T1'!M128/'tavola 12'!D161</f>
        <v>1723.2474465214877</v>
      </c>
      <c r="K161" s="52">
        <v>945.1203007518797</v>
      </c>
    </row>
    <row r="162" spans="1:11" ht="12.75">
      <c r="A162" s="93" t="s">
        <v>14</v>
      </c>
      <c r="B162" s="94"/>
      <c r="C162" s="94"/>
      <c r="D162" s="53">
        <v>106320</v>
      </c>
      <c r="E162" s="229">
        <f>('tavola 12'!D162/'tavola 12'!$D$163)*100</f>
        <v>62.804215301734324</v>
      </c>
      <c r="F162" s="229"/>
      <c r="G162" s="230">
        <f>('[2]_T1'!H129/'[2]_T1'!$H$130)*100</f>
        <v>94.14703007927028</v>
      </c>
      <c r="H162" s="231">
        <v>8.154627539503386</v>
      </c>
      <c r="I162" s="231"/>
      <c r="J162" s="53">
        <f>'[2]_T1'!M129/'tavola 12'!D162</f>
        <v>1672.1425696012038</v>
      </c>
      <c r="K162" s="53">
        <v>916.4674740484429</v>
      </c>
    </row>
    <row r="163" spans="1:11" ht="12.75">
      <c r="A163" s="208" t="s">
        <v>52</v>
      </c>
      <c r="B163" s="209"/>
      <c r="C163" s="209"/>
      <c r="D163" s="232">
        <v>169288</v>
      </c>
      <c r="E163" s="233">
        <f>('tavola 12'!D163/'tavola 12'!$D$163)*100</f>
        <v>100</v>
      </c>
      <c r="F163" s="233"/>
      <c r="G163" s="234">
        <f>('[2]_T1'!H130/'[2]_T1'!$H$130)*100</f>
        <v>100</v>
      </c>
      <c r="H163" s="235">
        <v>5.439842162468692</v>
      </c>
      <c r="I163" s="235"/>
      <c r="J163" s="232">
        <f>'[2]_T1'!M130/'tavola 12'!D163</f>
        <v>1692.2855429800104</v>
      </c>
      <c r="K163" s="232">
        <v>922.2518188728418</v>
      </c>
    </row>
    <row r="164" spans="2:11" ht="12.75">
      <c r="B164" s="108"/>
      <c r="C164" s="108"/>
      <c r="D164" s="592" t="s">
        <v>24</v>
      </c>
      <c r="E164" s="592"/>
      <c r="F164" s="592"/>
      <c r="G164" s="592"/>
      <c r="H164" s="592"/>
      <c r="I164" s="592"/>
      <c r="J164" s="592"/>
      <c r="K164" s="592"/>
    </row>
    <row r="165" spans="1:12" ht="12.75" customHeight="1">
      <c r="A165" s="88" t="s">
        <v>5</v>
      </c>
      <c r="B165" s="89"/>
      <c r="C165" s="89"/>
      <c r="D165" s="52">
        <v>2714</v>
      </c>
      <c r="E165" s="226">
        <f>('tavola 12'!D165/'tavola 12'!$D$176)*100</f>
        <v>2.384487651446595</v>
      </c>
      <c r="F165" s="226"/>
      <c r="G165" s="227">
        <f>('[2]_T1'!H132/'[2]_T1'!$H$143)*100</f>
        <v>0.0361271676300578</v>
      </c>
      <c r="H165" s="228">
        <v>0.1105379513633014</v>
      </c>
      <c r="I165" s="228"/>
      <c r="J165" s="52">
        <f>'[2]_T1'!M132/'tavola 12'!D165</f>
        <v>1652.466838614591</v>
      </c>
      <c r="K165" s="52">
        <v>1193.6666666666667</v>
      </c>
      <c r="L165" s="228"/>
    </row>
    <row r="166" spans="1:11" ht="12.75">
      <c r="A166" s="88" t="s">
        <v>6</v>
      </c>
      <c r="B166" s="89"/>
      <c r="C166" s="89"/>
      <c r="D166" s="52">
        <v>25774</v>
      </c>
      <c r="E166" s="226">
        <f>('tavola 12'!D166/'tavola 12'!$D$176)*100</f>
        <v>22.644725397341393</v>
      </c>
      <c r="F166" s="226"/>
      <c r="G166" s="227">
        <f>('[2]_T1'!H133/'[2]_T1'!$H$143)*100</f>
        <v>5.479287090558767</v>
      </c>
      <c r="H166" s="228">
        <v>1.7653449212384573</v>
      </c>
      <c r="I166" s="228"/>
      <c r="J166" s="52">
        <f>'[2]_T1'!M133/'tavola 12'!D166</f>
        <v>1707.3843796073563</v>
      </c>
      <c r="K166" s="52">
        <v>1034.8835164835166</v>
      </c>
    </row>
    <row r="167" spans="1:11" ht="12.75" customHeight="1">
      <c r="A167" s="92" t="s">
        <v>7</v>
      </c>
      <c r="B167" s="89"/>
      <c r="C167" s="89"/>
      <c r="D167" s="52">
        <v>4525</v>
      </c>
      <c r="E167" s="226">
        <f>('tavola 12'!D167/'tavola 12'!$D$176)*100</f>
        <v>3.9756103989667806</v>
      </c>
      <c r="F167" s="226"/>
      <c r="G167" s="227">
        <f>('[2]_T1'!H134/'[2]_T1'!$H$143)*100</f>
        <v>0.4335260115606936</v>
      </c>
      <c r="H167" s="228">
        <v>0.7955801104972376</v>
      </c>
      <c r="I167" s="228"/>
      <c r="J167" s="52">
        <f>'[2]_T1'!M134/'tavola 12'!D167</f>
        <v>1546.9516022099447</v>
      </c>
      <c r="K167" s="52">
        <v>778.2222222222222</v>
      </c>
    </row>
    <row r="168" spans="1:11" ht="12.75">
      <c r="A168" s="93" t="s">
        <v>8</v>
      </c>
      <c r="B168" s="94"/>
      <c r="C168" s="94"/>
      <c r="D168" s="53">
        <v>33013</v>
      </c>
      <c r="E168" s="229">
        <f>('tavola 12'!D168/'tavola 12'!$D$176)*100</f>
        <v>29.004823447754767</v>
      </c>
      <c r="F168" s="229"/>
      <c r="G168" s="230">
        <f>('[2]_T1'!H135/'[2]_T1'!$H$143)*100</f>
        <v>5.960982658959538</v>
      </c>
      <c r="H168" s="231">
        <v>1.499409323599794</v>
      </c>
      <c r="I168" s="231"/>
      <c r="J168" s="53">
        <f>'[2]_T1'!M135/'tavola 12'!D168</f>
        <v>1680.8795323054553</v>
      </c>
      <c r="K168" s="53">
        <v>1015.0888888888888</v>
      </c>
    </row>
    <row r="169" spans="1:11" ht="12.75">
      <c r="A169" s="93" t="s">
        <v>9</v>
      </c>
      <c r="B169" s="94"/>
      <c r="C169" s="94"/>
      <c r="D169" s="53">
        <v>13149</v>
      </c>
      <c r="E169" s="229">
        <f>('tavola 12'!D169/'tavola 12'!$D$176)*100</f>
        <v>11.552552737240706</v>
      </c>
      <c r="F169" s="229"/>
      <c r="G169" s="230">
        <f>('[2]_T1'!H136/'[2]_T1'!$H$143)*100</f>
        <v>3.624759152215799</v>
      </c>
      <c r="H169" s="231">
        <v>2.289147463685451</v>
      </c>
      <c r="I169" s="231"/>
      <c r="J169" s="53">
        <f>'[2]_T1'!M136/'tavola 12'!D169</f>
        <v>1711.2959920906533</v>
      </c>
      <c r="K169" s="53">
        <v>1065.0099667774086</v>
      </c>
    </row>
    <row r="170" spans="1:11" ht="12.75">
      <c r="A170" s="92" t="s">
        <v>10</v>
      </c>
      <c r="B170" s="89"/>
      <c r="C170" s="89"/>
      <c r="D170" s="52">
        <v>16498</v>
      </c>
      <c r="E170" s="226">
        <f>('tavola 12'!D170/'tavola 12'!$D$176)*100</f>
        <v>14.49494372644286</v>
      </c>
      <c r="F170" s="226"/>
      <c r="G170" s="227">
        <f>('[2]_T1'!H137/'[2]_T1'!$H$143)*100</f>
        <v>19.328034682080926</v>
      </c>
      <c r="H170" s="228">
        <v>9.728451933567705</v>
      </c>
      <c r="I170" s="228"/>
      <c r="J170" s="52">
        <f>'[2]_T1'!M137/'tavola 12'!D170</f>
        <v>1818.214692690023</v>
      </c>
      <c r="K170" s="52">
        <v>899.618691588785</v>
      </c>
    </row>
    <row r="171" spans="1:11" ht="12.75">
      <c r="A171" s="92" t="s">
        <v>11</v>
      </c>
      <c r="B171" s="89"/>
      <c r="C171" s="89"/>
      <c r="D171" s="52">
        <v>7428</v>
      </c>
      <c r="E171" s="226">
        <f>('tavola 12'!D171/'tavola 12'!$D$176)*100</f>
        <v>6.526151169839833</v>
      </c>
      <c r="F171" s="226"/>
      <c r="G171" s="227">
        <f>('[2]_T1'!H138/'[2]_T1'!$H$143)*100</f>
        <v>3.5645472061657033</v>
      </c>
      <c r="H171" s="228">
        <v>3.984921917070544</v>
      </c>
      <c r="I171" s="228"/>
      <c r="J171" s="52">
        <f>'[2]_T1'!M138/'tavola 12'!D171</f>
        <v>1759.784464189553</v>
      </c>
      <c r="K171" s="52">
        <v>919.8648648648649</v>
      </c>
    </row>
    <row r="172" spans="1:11" ht="12.75">
      <c r="A172" s="92" t="s">
        <v>56</v>
      </c>
      <c r="B172" s="89"/>
      <c r="C172" s="89"/>
      <c r="D172" s="52">
        <v>25517</v>
      </c>
      <c r="E172" s="226">
        <f>('tavola 12'!D172/'tavola 12'!$D$176)*100</f>
        <v>22.41892829843875</v>
      </c>
      <c r="F172" s="226"/>
      <c r="G172" s="227">
        <f>('[2]_T1'!H139/'[2]_T1'!$H$143)*100</f>
        <v>5.539499036608863</v>
      </c>
      <c r="H172" s="228">
        <v>1.8027197554571464</v>
      </c>
      <c r="I172" s="228"/>
      <c r="J172" s="52">
        <f>'[2]_T1'!M139/'tavola 12'!D172</f>
        <v>1587.6510561586394</v>
      </c>
      <c r="K172" s="52">
        <v>1111.495652173913</v>
      </c>
    </row>
    <row r="173" spans="1:11" ht="12.75">
      <c r="A173" s="92" t="s">
        <v>12</v>
      </c>
      <c r="B173" s="89"/>
      <c r="C173" s="89"/>
      <c r="D173" s="52">
        <v>6947</v>
      </c>
      <c r="E173" s="226">
        <f>('tavola 12'!D173/'tavola 12'!$D$176)*100</f>
        <v>6.103550373839166</v>
      </c>
      <c r="F173" s="226"/>
      <c r="G173" s="227">
        <f>('[2]_T1'!H140/'[2]_T1'!$H$143)*100</f>
        <v>4.732658959537572</v>
      </c>
      <c r="H173" s="228">
        <v>5.657118180509572</v>
      </c>
      <c r="I173" s="228"/>
      <c r="J173" s="52">
        <f>'[2]_T1'!M140/'tavola 12'!D173</f>
        <v>1489.0323880811861</v>
      </c>
      <c r="K173" s="52">
        <v>960.4351145038167</v>
      </c>
    </row>
    <row r="174" spans="1:11" ht="12.75">
      <c r="A174" s="92" t="s">
        <v>13</v>
      </c>
      <c r="B174" s="89"/>
      <c r="C174" s="89"/>
      <c r="D174" s="52">
        <v>11266</v>
      </c>
      <c r="E174" s="226">
        <f>('tavola 12'!D174/'tavola 12'!$D$176)*100</f>
        <v>9.898171658510442</v>
      </c>
      <c r="F174" s="226"/>
      <c r="G174" s="227">
        <f>('[2]_T1'!H141/'[2]_T1'!$H$143)*100</f>
        <v>57.23747591522158</v>
      </c>
      <c r="H174" s="228">
        <v>42.188886916385584</v>
      </c>
      <c r="I174" s="228"/>
      <c r="J174" s="52">
        <f>'[2]_T1'!M141/'tavola 12'!D174</f>
        <v>1610.8518551393574</v>
      </c>
      <c r="K174" s="52">
        <v>1033.6065642751946</v>
      </c>
    </row>
    <row r="175" spans="1:11" ht="12.75">
      <c r="A175" s="93" t="s">
        <v>14</v>
      </c>
      <c r="B175" s="94"/>
      <c r="C175" s="94"/>
      <c r="D175" s="53">
        <v>67656</v>
      </c>
      <c r="E175" s="229">
        <f>('tavola 12'!D175/'tavola 12'!$D$176)*100</f>
        <v>59.44174522707105</v>
      </c>
      <c r="F175" s="229"/>
      <c r="G175" s="230">
        <f>('[2]_T1'!H142/'[2]_T1'!$H$143)*100</f>
        <v>90.41425818882466</v>
      </c>
      <c r="H175" s="231">
        <v>11.09731583303772</v>
      </c>
      <c r="I175" s="231"/>
      <c r="J175" s="53">
        <f>'[2]_T1'!M142/'tavola 12'!D175</f>
        <v>1656.5100360647984</v>
      </c>
      <c r="K175" s="53">
        <v>1001.2839637719766</v>
      </c>
    </row>
    <row r="176" spans="1:11" ht="12.75">
      <c r="A176" s="208" t="s">
        <v>52</v>
      </c>
      <c r="B176" s="209"/>
      <c r="C176" s="209"/>
      <c r="D176" s="232">
        <v>113819</v>
      </c>
      <c r="E176" s="233">
        <f>('tavola 12'!D176/'tavola 12'!$D$176)*100</f>
        <v>100</v>
      </c>
      <c r="F176" s="233"/>
      <c r="G176" s="234">
        <f>('[2]_T1'!H143/'[2]_T1'!$H$143)*100</f>
        <v>100</v>
      </c>
      <c r="H176" s="235">
        <v>7.295794199562463</v>
      </c>
      <c r="I176" s="235"/>
      <c r="J176" s="232">
        <f>'[2]_T1'!M143/'tavola 12'!D176</f>
        <v>1669.892987989703</v>
      </c>
      <c r="K176" s="232">
        <v>1004.4167870905587</v>
      </c>
    </row>
    <row r="177" spans="1:11" ht="12.75">
      <c r="A177" s="93"/>
      <c r="B177" s="96"/>
      <c r="C177" s="96"/>
      <c r="D177" s="244"/>
      <c r="E177" s="245"/>
      <c r="F177" s="245"/>
      <c r="G177" s="246"/>
      <c r="H177" s="247"/>
      <c r="I177" s="247"/>
      <c r="J177" s="244"/>
      <c r="K177" s="244"/>
    </row>
    <row r="178" ht="12.75">
      <c r="A178" s="69" t="s">
        <v>84</v>
      </c>
    </row>
    <row r="179" ht="12.75" customHeight="1"/>
    <row r="180" spans="1:12" ht="12.75" customHeight="1">
      <c r="A180" s="581" t="s">
        <v>129</v>
      </c>
      <c r="B180" s="581"/>
      <c r="C180" s="581"/>
      <c r="D180" s="581"/>
      <c r="E180" s="581"/>
      <c r="F180" s="581"/>
      <c r="G180" s="581"/>
      <c r="H180" s="581"/>
      <c r="I180" s="581"/>
      <c r="J180" s="581"/>
      <c r="K180" s="581"/>
      <c r="L180" s="55"/>
    </row>
    <row r="181" spans="1:12" ht="12.75" customHeight="1">
      <c r="A181" s="582"/>
      <c r="B181" s="582"/>
      <c r="C181" s="582"/>
      <c r="D181" s="582"/>
      <c r="E181" s="582"/>
      <c r="F181" s="582"/>
      <c r="G181" s="582"/>
      <c r="H181" s="582"/>
      <c r="I181" s="582"/>
      <c r="J181" s="582"/>
      <c r="K181" s="582"/>
      <c r="L181" s="56"/>
    </row>
    <row r="182" spans="1:12" ht="12.75">
      <c r="A182" s="582"/>
      <c r="B182" s="582"/>
      <c r="C182" s="582"/>
      <c r="D182" s="582"/>
      <c r="E182" s="582"/>
      <c r="F182" s="582"/>
      <c r="G182" s="582"/>
      <c r="H182" s="582"/>
      <c r="I182" s="582"/>
      <c r="J182" s="582"/>
      <c r="K182" s="582"/>
      <c r="L182" s="56"/>
    </row>
    <row r="183" spans="1:12" ht="2.2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1:11" ht="12.75">
      <c r="A184" s="248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</row>
    <row r="185" spans="1:11" ht="12.75">
      <c r="A185" s="248"/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</row>
    <row r="200" ht="12.75" customHeight="1"/>
  </sheetData>
  <mergeCells count="36">
    <mergeCell ref="D164:K164"/>
    <mergeCell ref="D87:K87"/>
    <mergeCell ref="A68:C73"/>
    <mergeCell ref="D68:D73"/>
    <mergeCell ref="E68:E73"/>
    <mergeCell ref="G68:G73"/>
    <mergeCell ref="D138:K138"/>
    <mergeCell ref="J132:J137"/>
    <mergeCell ref="K132:K137"/>
    <mergeCell ref="H68:H73"/>
    <mergeCell ref="D151:K151"/>
    <mergeCell ref="A132:C137"/>
    <mergeCell ref="D132:D137"/>
    <mergeCell ref="E132:E137"/>
    <mergeCell ref="G132:G137"/>
    <mergeCell ref="H132:H137"/>
    <mergeCell ref="D100:K100"/>
    <mergeCell ref="D113:K113"/>
    <mergeCell ref="H4:H9"/>
    <mergeCell ref="D10:K10"/>
    <mergeCell ref="D23:K23"/>
    <mergeCell ref="D36:K36"/>
    <mergeCell ref="J68:J73"/>
    <mergeCell ref="K68:K73"/>
    <mergeCell ref="D49:K49"/>
    <mergeCell ref="D74:K74"/>
    <mergeCell ref="A180:K182"/>
    <mergeCell ref="B1:K2"/>
    <mergeCell ref="C65:K66"/>
    <mergeCell ref="C129:K130"/>
    <mergeCell ref="J4:J9"/>
    <mergeCell ref="K4:K9"/>
    <mergeCell ref="A4:C9"/>
    <mergeCell ref="D4:D9"/>
    <mergeCell ref="E4:E9"/>
    <mergeCell ref="G4:G9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"/>
  <dimension ref="A1:K175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11.8515625" style="197" customWidth="1"/>
    <col min="2" max="2" width="7.28125" style="197" customWidth="1"/>
    <col min="3" max="3" width="11.8515625" style="197" customWidth="1"/>
    <col min="4" max="4" width="13.421875" style="220" customWidth="1"/>
    <col min="5" max="5" width="14.28125" style="220" customWidth="1"/>
    <col min="6" max="6" width="0.42578125" style="197" customWidth="1"/>
    <col min="7" max="7" width="10.8515625" style="197" customWidth="1"/>
    <col min="8" max="8" width="9.8515625" style="197" customWidth="1"/>
    <col min="9" max="9" width="10.140625" style="197" customWidth="1"/>
    <col min="10" max="10" width="10.28125" style="197" customWidth="1"/>
    <col min="11" max="16384" width="9.140625" style="197" customWidth="1"/>
  </cols>
  <sheetData>
    <row r="1" spans="1:10" ht="12.75" customHeight="1">
      <c r="A1" s="196" t="s">
        <v>77</v>
      </c>
      <c r="B1" s="514" t="s">
        <v>143</v>
      </c>
      <c r="C1" s="514"/>
      <c r="D1" s="515"/>
      <c r="E1" s="515"/>
      <c r="F1" s="515"/>
      <c r="G1" s="515"/>
      <c r="H1" s="515"/>
      <c r="I1" s="515"/>
      <c r="J1" s="515"/>
    </row>
    <row r="2" spans="1:10" ht="12.75">
      <c r="A2" s="198"/>
      <c r="B2" s="491"/>
      <c r="C2" s="491"/>
      <c r="D2" s="491"/>
      <c r="E2" s="491"/>
      <c r="F2" s="491"/>
      <c r="G2" s="491"/>
      <c r="H2" s="491"/>
      <c r="I2" s="491"/>
      <c r="J2" s="491"/>
    </row>
    <row r="3" spans="1:10" ht="12.75">
      <c r="A3" s="199"/>
      <c r="B3" s="127"/>
      <c r="C3" s="127"/>
      <c r="D3" s="200"/>
      <c r="E3" s="201"/>
      <c r="F3" s="200"/>
      <c r="G3" s="200"/>
      <c r="H3" s="200"/>
      <c r="I3" s="199"/>
      <c r="J3" s="199"/>
    </row>
    <row r="4" spans="1:10" ht="12.75" customHeight="1">
      <c r="A4" s="199"/>
      <c r="B4" s="127"/>
      <c r="C4" s="127"/>
      <c r="D4" s="202" t="s">
        <v>104</v>
      </c>
      <c r="E4" s="599" t="s">
        <v>97</v>
      </c>
      <c r="F4" s="200"/>
      <c r="G4" s="203" t="s">
        <v>104</v>
      </c>
      <c r="H4" s="203" t="s">
        <v>108</v>
      </c>
      <c r="I4" s="601" t="s">
        <v>98</v>
      </c>
      <c r="J4" s="596" t="s">
        <v>115</v>
      </c>
    </row>
    <row r="5" spans="1:11" ht="12" customHeight="1">
      <c r="A5" s="588" t="s">
        <v>85</v>
      </c>
      <c r="B5" s="588"/>
      <c r="C5" s="588"/>
      <c r="D5" s="31" t="s">
        <v>100</v>
      </c>
      <c r="E5" s="599"/>
      <c r="F5" s="204"/>
      <c r="G5" s="203" t="s">
        <v>105</v>
      </c>
      <c r="H5" s="203" t="s">
        <v>109</v>
      </c>
      <c r="I5" s="601"/>
      <c r="J5" s="573"/>
      <c r="K5" s="32"/>
    </row>
    <row r="6" spans="1:11" ht="12" customHeight="1">
      <c r="A6" s="588"/>
      <c r="B6" s="588"/>
      <c r="C6" s="588"/>
      <c r="D6" s="31" t="s">
        <v>101</v>
      </c>
      <c r="E6" s="599"/>
      <c r="F6" s="204"/>
      <c r="G6" s="203" t="s">
        <v>107</v>
      </c>
      <c r="H6" s="203" t="s">
        <v>110</v>
      </c>
      <c r="I6" s="601"/>
      <c r="J6" s="573"/>
      <c r="K6" s="33"/>
    </row>
    <row r="7" spans="1:11" ht="12" customHeight="1">
      <c r="A7" s="588"/>
      <c r="B7" s="588"/>
      <c r="C7" s="588"/>
      <c r="D7" s="31" t="s">
        <v>102</v>
      </c>
      <c r="E7" s="599"/>
      <c r="F7" s="204"/>
      <c r="G7" s="203" t="s">
        <v>106</v>
      </c>
      <c r="H7" s="203" t="s">
        <v>112</v>
      </c>
      <c r="I7" s="601"/>
      <c r="J7" s="573"/>
      <c r="K7" s="33"/>
    </row>
    <row r="8" spans="1:11" ht="12" customHeight="1">
      <c r="A8" s="588"/>
      <c r="B8" s="588"/>
      <c r="C8" s="588"/>
      <c r="D8" s="31" t="s">
        <v>103</v>
      </c>
      <c r="E8" s="599"/>
      <c r="F8" s="204"/>
      <c r="G8" s="203"/>
      <c r="H8" s="203" t="s">
        <v>111</v>
      </c>
      <c r="I8" s="601"/>
      <c r="J8" s="573"/>
      <c r="K8" s="33"/>
    </row>
    <row r="9" spans="1:11" ht="12" customHeight="1">
      <c r="A9" s="589"/>
      <c r="B9" s="589"/>
      <c r="C9" s="589"/>
      <c r="D9" s="205"/>
      <c r="E9" s="599"/>
      <c r="F9" s="204"/>
      <c r="G9" s="206"/>
      <c r="H9" s="206"/>
      <c r="I9" s="601"/>
      <c r="J9" s="573"/>
      <c r="K9" s="33"/>
    </row>
    <row r="10" spans="4:10" ht="12" customHeight="1">
      <c r="D10" s="591" t="s">
        <v>4</v>
      </c>
      <c r="E10" s="591"/>
      <c r="F10" s="591"/>
      <c r="G10" s="591"/>
      <c r="H10" s="591"/>
      <c r="I10" s="591"/>
      <c r="J10" s="591"/>
    </row>
    <row r="11" spans="1:10" ht="12" customHeight="1">
      <c r="A11" s="88" t="s">
        <v>5</v>
      </c>
      <c r="B11" s="89"/>
      <c r="C11" s="89"/>
      <c r="D11" s="11">
        <v>12.261388322839196</v>
      </c>
      <c r="E11" s="11">
        <v>17.120270639263254</v>
      </c>
      <c r="F11" s="7"/>
      <c r="G11" s="6">
        <v>21966.326621448363</v>
      </c>
      <c r="H11" s="6">
        <v>8655.595265352684</v>
      </c>
      <c r="I11" s="6">
        <v>49.11199678841555</v>
      </c>
      <c r="J11" s="6">
        <v>30671.03388358947</v>
      </c>
    </row>
    <row r="12" spans="1:10" ht="12" customHeight="1">
      <c r="A12" s="88" t="s">
        <v>6</v>
      </c>
      <c r="B12" s="89"/>
      <c r="C12" s="89"/>
      <c r="D12" s="11">
        <v>13.59455735430859</v>
      </c>
      <c r="E12" s="11">
        <v>19.37636020389634</v>
      </c>
      <c r="F12" s="7"/>
      <c r="G12" s="6">
        <v>22931.56666623777</v>
      </c>
      <c r="H12" s="6">
        <v>9445.813605467927</v>
      </c>
      <c r="I12" s="6">
        <v>307.04513357324487</v>
      </c>
      <c r="J12" s="6">
        <v>32684.425405278944</v>
      </c>
    </row>
    <row r="13" spans="1:10" ht="12" customHeight="1">
      <c r="A13" s="92" t="s">
        <v>7</v>
      </c>
      <c r="B13" s="89"/>
      <c r="C13" s="89"/>
      <c r="D13" s="11">
        <v>19.042115201436303</v>
      </c>
      <c r="E13" s="11">
        <v>26.73542715472709</v>
      </c>
      <c r="F13" s="7"/>
      <c r="G13" s="6">
        <v>30613.67029656077</v>
      </c>
      <c r="H13" s="6">
        <v>11167.92942586201</v>
      </c>
      <c r="I13" s="6">
        <v>1200.4715177931018</v>
      </c>
      <c r="J13" s="6">
        <v>42982.07124021588</v>
      </c>
    </row>
    <row r="14" spans="1:10" ht="12" customHeight="1">
      <c r="A14" s="93" t="s">
        <v>8</v>
      </c>
      <c r="B14" s="94"/>
      <c r="C14" s="94"/>
      <c r="D14" s="18">
        <v>13.767573552109395</v>
      </c>
      <c r="E14" s="18">
        <v>19.60797350287341</v>
      </c>
      <c r="F14" s="8"/>
      <c r="G14" s="19">
        <v>23192.150307723692</v>
      </c>
      <c r="H14" s="19">
        <v>9501.724102537206</v>
      </c>
      <c r="I14" s="19">
        <v>336.71496609504806</v>
      </c>
      <c r="J14" s="19">
        <v>33030.58937635594</v>
      </c>
    </row>
    <row r="15" spans="1:10" ht="12" customHeight="1">
      <c r="A15" s="93" t="s">
        <v>9</v>
      </c>
      <c r="B15" s="94"/>
      <c r="C15" s="94"/>
      <c r="D15" s="18">
        <v>11.148233005778184</v>
      </c>
      <c r="E15" s="18">
        <v>15.755612811721207</v>
      </c>
      <c r="F15" s="8"/>
      <c r="G15" s="19">
        <v>18955.817505384384</v>
      </c>
      <c r="H15" s="19">
        <v>7608.638617894703</v>
      </c>
      <c r="I15" s="19">
        <v>225.48637161549678</v>
      </c>
      <c r="J15" s="19">
        <v>26789.942494894578</v>
      </c>
    </row>
    <row r="16" spans="1:10" ht="12" customHeight="1">
      <c r="A16" s="92" t="s">
        <v>10</v>
      </c>
      <c r="B16" s="89"/>
      <c r="C16" s="89"/>
      <c r="D16" s="11">
        <v>11.35692744893856</v>
      </c>
      <c r="E16" s="11">
        <v>15.758921126265816</v>
      </c>
      <c r="F16" s="7"/>
      <c r="G16" s="6">
        <v>19651.429000162243</v>
      </c>
      <c r="H16" s="6">
        <v>7470.652963294999</v>
      </c>
      <c r="I16" s="6">
        <v>146.3250087923891</v>
      </c>
      <c r="J16" s="6">
        <v>27268.40697224963</v>
      </c>
    </row>
    <row r="17" spans="1:10" ht="12" customHeight="1">
      <c r="A17" s="92" t="s">
        <v>11</v>
      </c>
      <c r="B17" s="89"/>
      <c r="C17" s="89"/>
      <c r="D17" s="11">
        <v>8.686228763481196</v>
      </c>
      <c r="E17" s="11">
        <v>12.066174375333777</v>
      </c>
      <c r="F17" s="7"/>
      <c r="G17" s="6">
        <v>13738.14354780074</v>
      </c>
      <c r="H17" s="6">
        <v>5036.712130183423</v>
      </c>
      <c r="I17" s="6">
        <v>309.0114587012433</v>
      </c>
      <c r="J17" s="6">
        <v>19083.867136685407</v>
      </c>
    </row>
    <row r="18" spans="1:10" ht="12" customHeight="1">
      <c r="A18" s="92" t="s">
        <v>56</v>
      </c>
      <c r="B18" s="89"/>
      <c r="C18" s="89"/>
      <c r="D18" s="11">
        <v>14.331396315196614</v>
      </c>
      <c r="E18" s="11">
        <v>19.670393793267554</v>
      </c>
      <c r="F18" s="7"/>
      <c r="G18" s="6">
        <v>24776.26309514746</v>
      </c>
      <c r="H18" s="6">
        <v>8856.794628912128</v>
      </c>
      <c r="I18" s="6">
        <v>373.3182834457555</v>
      </c>
      <c r="J18" s="6">
        <v>34006.37600750534</v>
      </c>
    </row>
    <row r="19" spans="1:10" ht="12" customHeight="1">
      <c r="A19" s="92" t="s">
        <v>12</v>
      </c>
      <c r="B19" s="89"/>
      <c r="C19" s="89"/>
      <c r="D19" s="11">
        <v>23.767416611643633</v>
      </c>
      <c r="E19" s="11">
        <v>34.24836024045961</v>
      </c>
      <c r="F19" s="7"/>
      <c r="G19" s="6">
        <v>37385.52057610158</v>
      </c>
      <c r="H19" s="6">
        <v>15340.853450365166</v>
      </c>
      <c r="I19" s="6">
        <v>1145.394933066661</v>
      </c>
      <c r="J19" s="6">
        <v>53871.768959533416</v>
      </c>
    </row>
    <row r="20" spans="1:10" ht="12" customHeight="1">
      <c r="A20" s="92" t="s">
        <v>13</v>
      </c>
      <c r="B20" s="89"/>
      <c r="C20" s="89"/>
      <c r="D20" s="11">
        <v>12.752753294964483</v>
      </c>
      <c r="E20" s="11">
        <v>17.725877457791537</v>
      </c>
      <c r="F20" s="7"/>
      <c r="G20" s="6">
        <v>21431.876586711565</v>
      </c>
      <c r="H20" s="6">
        <v>8077.619368576966</v>
      </c>
      <c r="I20" s="6">
        <v>280.0568792798743</v>
      </c>
      <c r="J20" s="6">
        <v>29789.552834568403</v>
      </c>
    </row>
    <row r="21" spans="1:10" ht="12" customHeight="1">
      <c r="A21" s="93" t="s">
        <v>14</v>
      </c>
      <c r="B21" s="94"/>
      <c r="C21" s="94"/>
      <c r="D21" s="18">
        <v>14.156392047611503</v>
      </c>
      <c r="E21" s="18">
        <v>19.756546663180814</v>
      </c>
      <c r="F21" s="8"/>
      <c r="G21" s="19">
        <v>23840.581648896165</v>
      </c>
      <c r="H21" s="19">
        <v>9025.738131506503</v>
      </c>
      <c r="I21" s="19">
        <v>405.4038508497337</v>
      </c>
      <c r="J21" s="19">
        <v>33271.723631252404</v>
      </c>
    </row>
    <row r="22" spans="1:10" ht="12" customHeight="1">
      <c r="A22" s="208" t="s">
        <v>52</v>
      </c>
      <c r="B22" s="209"/>
      <c r="C22" s="209"/>
      <c r="D22" s="18">
        <v>13.785747102199078</v>
      </c>
      <c r="E22" s="18">
        <v>19.463642266395123</v>
      </c>
      <c r="F22" s="8"/>
      <c r="G22" s="19">
        <v>23231.65691246254</v>
      </c>
      <c r="H22" s="19">
        <v>9209.709601844528</v>
      </c>
      <c r="I22" s="19">
        <v>358.6446891239352</v>
      </c>
      <c r="J22" s="19">
        <v>32800.011203431</v>
      </c>
    </row>
    <row r="23" spans="4:10" ht="12" customHeight="1">
      <c r="D23" s="594" t="s">
        <v>15</v>
      </c>
      <c r="E23" s="594"/>
      <c r="F23" s="594"/>
      <c r="G23" s="594"/>
      <c r="H23" s="594"/>
      <c r="I23" s="594"/>
      <c r="J23" s="594"/>
    </row>
    <row r="24" spans="1:10" ht="12" customHeight="1">
      <c r="A24" s="88" t="s">
        <v>5</v>
      </c>
      <c r="B24" s="89"/>
      <c r="C24" s="89"/>
      <c r="D24" s="11">
        <f>'[3]stat.in breve tav7'!C21/1000</f>
        <v>20.057652652277458</v>
      </c>
      <c r="E24" s="11">
        <f>'[3]stat.in breve tav7'!D21/1000</f>
        <v>28.05177924647795</v>
      </c>
      <c r="F24" s="7"/>
      <c r="G24" s="6">
        <v>34664.23956094246</v>
      </c>
      <c r="H24" s="6">
        <v>13616.930853258484</v>
      </c>
      <c r="I24" s="6">
        <v>198.75955408347812</v>
      </c>
      <c r="J24" s="6">
        <v>48479.92996828442</v>
      </c>
    </row>
    <row r="25" spans="1:10" ht="12" customHeight="1">
      <c r="A25" s="88" t="s">
        <v>6</v>
      </c>
      <c r="B25" s="89"/>
      <c r="C25" s="89"/>
      <c r="D25" s="11">
        <f>'[3]stat.in breve tav7'!C22/1000</f>
        <v>13.756614111834413</v>
      </c>
      <c r="E25" s="11">
        <f>'[3]stat.in breve tav7'!D22/1000</f>
        <v>19.45503030479166</v>
      </c>
      <c r="F25" s="7"/>
      <c r="G25" s="6">
        <v>23523.04205208566</v>
      </c>
      <c r="H25" s="6">
        <v>9449.18436136997</v>
      </c>
      <c r="I25" s="6">
        <v>294.7891663823977</v>
      </c>
      <c r="J25" s="6">
        <v>33267.01557983803</v>
      </c>
    </row>
    <row r="26" spans="1:10" ht="12" customHeight="1">
      <c r="A26" s="92" t="s">
        <v>7</v>
      </c>
      <c r="B26" s="89"/>
      <c r="C26" s="89"/>
      <c r="D26" s="11">
        <f>'[3]stat.in breve tav7'!C23/1000</f>
        <v>18.851404952738612</v>
      </c>
      <c r="E26" s="11">
        <f>'[3]stat.in breve tav7'!D23/1000</f>
        <v>26.551725282521744</v>
      </c>
      <c r="F26" s="7"/>
      <c r="G26" s="6">
        <v>30189.228692345776</v>
      </c>
      <c r="H26" s="6">
        <v>11309.608107101796</v>
      </c>
      <c r="I26" s="6">
        <v>1021.9253792854357</v>
      </c>
      <c r="J26" s="6">
        <v>42520.762178733006</v>
      </c>
    </row>
    <row r="27" spans="1:10" ht="12" customHeight="1">
      <c r="A27" s="93" t="s">
        <v>8</v>
      </c>
      <c r="B27" s="94"/>
      <c r="C27" s="94"/>
      <c r="D27" s="18">
        <f>'[3]stat.in breve tav7'!C24/1000</f>
        <v>13.919233239417329</v>
      </c>
      <c r="E27" s="18">
        <f>'[3]stat.in breve tav7'!D24/1000</f>
        <v>19.680331103681894</v>
      </c>
      <c r="F27" s="8"/>
      <c r="G27" s="19">
        <v>23764.85802573938</v>
      </c>
      <c r="H27" s="19">
        <v>9523.73150454426</v>
      </c>
      <c r="I27" s="19">
        <v>312.41898317965246</v>
      </c>
      <c r="J27" s="19">
        <v>33601.00851346329</v>
      </c>
    </row>
    <row r="28" spans="1:10" ht="12" customHeight="1">
      <c r="A28" s="93" t="s">
        <v>9</v>
      </c>
      <c r="B28" s="94"/>
      <c r="C28" s="94"/>
      <c r="D28" s="18">
        <f>'[3]stat.in breve tav7'!C25/1000</f>
        <v>11.937723413846351</v>
      </c>
      <c r="E28" s="18">
        <f>'[3]stat.in breve tav7'!D25/1000</f>
        <v>16.83642001033123</v>
      </c>
      <c r="F28" s="8"/>
      <c r="G28" s="19">
        <v>20767.50572838612</v>
      </c>
      <c r="H28" s="19">
        <v>8285.124266229552</v>
      </c>
      <c r="I28" s="19">
        <v>236.91181236867283</v>
      </c>
      <c r="J28" s="19">
        <v>29289.541806984344</v>
      </c>
    </row>
    <row r="29" spans="1:10" ht="12" customHeight="1">
      <c r="A29" s="92" t="s">
        <v>10</v>
      </c>
      <c r="B29" s="89"/>
      <c r="C29" s="89"/>
      <c r="D29" s="11">
        <f>'[3]stat.in breve tav7'!C26/1000</f>
        <v>13.372061114751409</v>
      </c>
      <c r="E29" s="11">
        <f>'[3]stat.in breve tav7'!D26/1000</f>
        <v>18.82936044065874</v>
      </c>
      <c r="F29" s="7"/>
      <c r="G29" s="6">
        <v>23549.541186781425</v>
      </c>
      <c r="H29" s="6">
        <v>9243.683944148574</v>
      </c>
      <c r="I29" s="6">
        <v>367.1676770929431</v>
      </c>
      <c r="J29" s="6">
        <v>33160.39280802294</v>
      </c>
    </row>
    <row r="30" spans="1:10" ht="12" customHeight="1">
      <c r="A30" s="92" t="s">
        <v>11</v>
      </c>
      <c r="B30" s="89"/>
      <c r="C30" s="89"/>
      <c r="D30" s="11">
        <f>'[3]stat.in breve tav7'!C27/1000</f>
        <v>9.251532900026588</v>
      </c>
      <c r="E30" s="11">
        <f>'[3]stat.in breve tav7'!D27/1000</f>
        <v>12.932035391840438</v>
      </c>
      <c r="F30" s="7"/>
      <c r="G30" s="6">
        <v>14809.582261726964</v>
      </c>
      <c r="H30" s="6">
        <v>5600.417379131422</v>
      </c>
      <c r="I30" s="6">
        <v>291.22295831488856</v>
      </c>
      <c r="J30" s="6">
        <v>20701.222599173274</v>
      </c>
    </row>
    <row r="31" spans="1:10" ht="12" customHeight="1">
      <c r="A31" s="92" t="s">
        <v>56</v>
      </c>
      <c r="B31" s="89"/>
      <c r="C31" s="89"/>
      <c r="D31" s="11">
        <f>'[3]stat.in breve tav7'!C28/1000</f>
        <v>13.843467514841432</v>
      </c>
      <c r="E31" s="11">
        <f>'[3]stat.in breve tav7'!D28/1000</f>
        <v>19.200951497543596</v>
      </c>
      <c r="F31" s="7"/>
      <c r="G31" s="6">
        <v>23937.595476741448</v>
      </c>
      <c r="H31" s="6">
        <v>8907.379988943114</v>
      </c>
      <c r="I31" s="6">
        <v>356.57676275625187</v>
      </c>
      <c r="J31" s="6">
        <v>33201.552228440814</v>
      </c>
    </row>
    <row r="32" spans="1:10" ht="12" customHeight="1">
      <c r="A32" s="92" t="s">
        <v>12</v>
      </c>
      <c r="B32" s="89"/>
      <c r="C32" s="89"/>
      <c r="D32" s="11">
        <f>'[3]stat.in breve tav7'!C29/1000</f>
        <v>22.061350042395684</v>
      </c>
      <c r="E32" s="11">
        <f>'[3]stat.in breve tav7'!D29/1000</f>
        <v>30.291520717402314</v>
      </c>
      <c r="F32" s="7"/>
      <c r="G32" s="6">
        <v>35831.34700768272</v>
      </c>
      <c r="H32" s="6">
        <v>12766.687032412785</v>
      </c>
      <c r="I32" s="6">
        <v>600.4958834969838</v>
      </c>
      <c r="J32" s="6">
        <v>49198.529923592505</v>
      </c>
    </row>
    <row r="33" spans="1:10" ht="12" customHeight="1">
      <c r="A33" s="92" t="s">
        <v>13</v>
      </c>
      <c r="B33" s="89"/>
      <c r="C33" s="89"/>
      <c r="D33" s="11">
        <f>'[3]stat.in breve tav7'!C30/1000</f>
        <v>14.304468254069315</v>
      </c>
      <c r="E33" s="11">
        <f>'[3]stat.in breve tav7'!D30/1000</f>
        <v>20.098352858994602</v>
      </c>
      <c r="F33" s="7"/>
      <c r="G33" s="6">
        <v>23151.076193518657</v>
      </c>
      <c r="H33" s="6">
        <v>8904.543623312496</v>
      </c>
      <c r="I33" s="6">
        <v>472.5727827392693</v>
      </c>
      <c r="J33" s="6">
        <v>32528.192599570422</v>
      </c>
    </row>
    <row r="34" spans="1:10" ht="12" customHeight="1">
      <c r="A34" s="93" t="s">
        <v>14</v>
      </c>
      <c r="B34" s="94"/>
      <c r="C34" s="94"/>
      <c r="D34" s="18">
        <f>'[3]stat.in breve tav7'!C31/1000</f>
        <v>14.741823156433476</v>
      </c>
      <c r="E34" s="18">
        <f>'[3]stat.in breve tav7'!D31/1000</f>
        <v>20.56817957703974</v>
      </c>
      <c r="F34" s="8"/>
      <c r="G34" s="19">
        <v>24828.148937772916</v>
      </c>
      <c r="H34" s="19">
        <v>9387.912038180073</v>
      </c>
      <c r="I34" s="19">
        <v>424.8257378956063</v>
      </c>
      <c r="J34" s="19">
        <v>34640.88671384859</v>
      </c>
    </row>
    <row r="35" spans="1:10" ht="12" customHeight="1">
      <c r="A35" s="208" t="s">
        <v>52</v>
      </c>
      <c r="B35" s="209"/>
      <c r="C35" s="209"/>
      <c r="D35" s="18">
        <f>'[3]stat.in breve tav7'!C32/1000</f>
        <v>14.186580131333342</v>
      </c>
      <c r="E35" s="18">
        <f>'[3]stat.in breve tav7'!D32/1000</f>
        <v>19.936954259001475</v>
      </c>
      <c r="F35" s="8"/>
      <c r="G35" s="19">
        <v>24097.860026810566</v>
      </c>
      <c r="H35" s="19">
        <v>9409.509262085521</v>
      </c>
      <c r="I35" s="19">
        <v>358.2930939087744</v>
      </c>
      <c r="J35" s="19">
        <v>33865.66238280486</v>
      </c>
    </row>
    <row r="36" spans="4:10" ht="12" customHeight="1">
      <c r="D36" s="594" t="s">
        <v>16</v>
      </c>
      <c r="E36" s="594"/>
      <c r="F36" s="594"/>
      <c r="G36" s="594"/>
      <c r="H36" s="594"/>
      <c r="I36" s="594"/>
      <c r="J36" s="594"/>
    </row>
    <row r="37" spans="1:10" ht="12" customHeight="1">
      <c r="A37" s="88" t="s">
        <v>5</v>
      </c>
      <c r="B37" s="89"/>
      <c r="C37" s="89"/>
      <c r="D37" s="210">
        <f>'[3]stat.in breve tav7'!C34/1000</f>
        <v>12.160422282114082</v>
      </c>
      <c r="E37" s="210">
        <f>'[3]stat.in breve tav7'!D34/1000</f>
        <v>17.216981772386507</v>
      </c>
      <c r="F37" s="7"/>
      <c r="G37" s="6">
        <v>21954.234207068173</v>
      </c>
      <c r="H37" s="6">
        <v>8834.124302788465</v>
      </c>
      <c r="I37" s="6">
        <v>294.90828802010395</v>
      </c>
      <c r="J37" s="6">
        <v>31083.26679787674</v>
      </c>
    </row>
    <row r="38" spans="1:10" ht="12" customHeight="1">
      <c r="A38" s="88" t="s">
        <v>6</v>
      </c>
      <c r="B38" s="89"/>
      <c r="C38" s="89"/>
      <c r="D38" s="210">
        <f>'[3]stat.in breve tav7'!C35/1000</f>
        <v>11.721076618020957</v>
      </c>
      <c r="E38" s="210">
        <f>'[3]stat.in breve tav7'!D35/1000</f>
        <v>16.526132209060002</v>
      </c>
      <c r="F38" s="7"/>
      <c r="G38" s="6">
        <v>20124.761929217428</v>
      </c>
      <c r="H38" s="6">
        <v>8070.286169311615</v>
      </c>
      <c r="I38" s="6">
        <v>179.86038101809777</v>
      </c>
      <c r="J38" s="6">
        <v>28374.90847954714</v>
      </c>
    </row>
    <row r="39" spans="1:10" ht="12" customHeight="1">
      <c r="A39" s="92" t="s">
        <v>7</v>
      </c>
      <c r="B39" s="89"/>
      <c r="C39" s="89"/>
      <c r="D39" s="210">
        <f>'[3]stat.in breve tav7'!C36/1000</f>
        <v>18.851327158220407</v>
      </c>
      <c r="E39" s="210">
        <f>'[3]stat.in breve tav7'!D36/1000</f>
        <v>26.533688242458673</v>
      </c>
      <c r="F39" s="7"/>
      <c r="G39" s="6">
        <v>30472.106699829266</v>
      </c>
      <c r="H39" s="6">
        <v>11352.825635482313</v>
      </c>
      <c r="I39" s="6">
        <v>1065.2775941060906</v>
      </c>
      <c r="J39" s="6">
        <v>42890.20992941767</v>
      </c>
    </row>
    <row r="40" spans="1:10" ht="12" customHeight="1">
      <c r="A40" s="93" t="s">
        <v>8</v>
      </c>
      <c r="B40" s="94"/>
      <c r="C40" s="94"/>
      <c r="D40" s="20">
        <f>'[3]stat.in breve tav7'!C37/1000</f>
        <v>11.895420115719283</v>
      </c>
      <c r="E40" s="20">
        <f>'[3]stat.in breve tav7'!D37/1000</f>
        <v>16.77125342440606</v>
      </c>
      <c r="F40" s="8"/>
      <c r="G40" s="19">
        <v>20399.26924372852</v>
      </c>
      <c r="H40" s="19">
        <v>8158.367675179752</v>
      </c>
      <c r="I40" s="19">
        <v>203.12233390404256</v>
      </c>
      <c r="J40" s="19">
        <v>28760.759252812313</v>
      </c>
    </row>
    <row r="41" spans="1:10" ht="12" customHeight="1">
      <c r="A41" s="93" t="s">
        <v>9</v>
      </c>
      <c r="B41" s="94"/>
      <c r="C41" s="94"/>
      <c r="D41" s="20">
        <f>'[3]stat.in breve tav7'!C38/1000</f>
        <v>11.33591480109449</v>
      </c>
      <c r="E41" s="20">
        <f>'[3]stat.in breve tav7'!D38/1000</f>
        <v>16.028258634542574</v>
      </c>
      <c r="F41" s="8"/>
      <c r="G41" s="19">
        <v>19257.654906571188</v>
      </c>
      <c r="H41" s="19">
        <v>7584.658742178659</v>
      </c>
      <c r="I41" s="19">
        <v>386.77892589519246</v>
      </c>
      <c r="J41" s="19">
        <v>27229.09257464504</v>
      </c>
    </row>
    <row r="42" spans="1:10" ht="12" customHeight="1">
      <c r="A42" s="92" t="s">
        <v>10</v>
      </c>
      <c r="B42" s="89"/>
      <c r="C42" s="89"/>
      <c r="D42" s="210">
        <f>'[3]stat.in breve tav7'!C39/1000</f>
        <v>11.472396722777294</v>
      </c>
      <c r="E42" s="210">
        <f>'[3]stat.in breve tav7'!D39/1000</f>
        <v>15.901750328549788</v>
      </c>
      <c r="F42" s="7"/>
      <c r="G42" s="6">
        <v>19570.73683545441</v>
      </c>
      <c r="H42" s="6">
        <v>7337.228214622669</v>
      </c>
      <c r="I42" s="6">
        <v>218.79655199290417</v>
      </c>
      <c r="J42" s="6">
        <v>27126.761602069982</v>
      </c>
    </row>
    <row r="43" spans="1:10" ht="12" customHeight="1">
      <c r="A43" s="92" t="s">
        <v>11</v>
      </c>
      <c r="B43" s="89"/>
      <c r="C43" s="89"/>
      <c r="D43" s="210">
        <f>'[3]stat.in breve tav7'!C40/1000</f>
        <v>9.284890296428358</v>
      </c>
      <c r="E43" s="210">
        <f>'[3]stat.in breve tav7'!D40/1000</f>
        <v>12.83627186231143</v>
      </c>
      <c r="F43" s="7"/>
      <c r="G43" s="6">
        <v>15213.931011868124</v>
      </c>
      <c r="H43" s="6">
        <v>5745.71671273566</v>
      </c>
      <c r="I43" s="6">
        <v>73.46611174523204</v>
      </c>
      <c r="J43" s="6">
        <v>21033.113836349017</v>
      </c>
    </row>
    <row r="44" spans="1:10" ht="12" customHeight="1">
      <c r="A44" s="92" t="s">
        <v>56</v>
      </c>
      <c r="B44" s="89"/>
      <c r="C44" s="89"/>
      <c r="D44" s="210">
        <f>'[3]stat.in breve tav7'!C41/1000</f>
        <v>14.145521309949427</v>
      </c>
      <c r="E44" s="210">
        <f>'[3]stat.in breve tav7'!D41/1000</f>
        <v>19.17337250095266</v>
      </c>
      <c r="F44" s="7"/>
      <c r="G44" s="6">
        <v>24737.04012855767</v>
      </c>
      <c r="H44" s="6">
        <v>8422.807419906334</v>
      </c>
      <c r="I44" s="6">
        <v>369.6685834194277</v>
      </c>
      <c r="J44" s="6">
        <v>33529.51613188343</v>
      </c>
    </row>
    <row r="45" spans="1:10" ht="12" customHeight="1">
      <c r="A45" s="92" t="s">
        <v>12</v>
      </c>
      <c r="B45" s="89"/>
      <c r="C45" s="89"/>
      <c r="D45" s="210">
        <f>'[3]stat.in breve tav7'!C42/1000</f>
        <v>23.07265480699652</v>
      </c>
      <c r="E45" s="210">
        <f>'[3]stat.in breve tav7'!D42/1000</f>
        <v>32.69144427802832</v>
      </c>
      <c r="F45" s="7"/>
      <c r="G45" s="6">
        <v>36872.07815729479</v>
      </c>
      <c r="H45" s="6">
        <v>14834.127313709747</v>
      </c>
      <c r="I45" s="6">
        <v>537.5219447405955</v>
      </c>
      <c r="J45" s="6">
        <v>52243.72741574513</v>
      </c>
    </row>
    <row r="46" spans="1:10" ht="12" customHeight="1">
      <c r="A46" s="92" t="s">
        <v>13</v>
      </c>
      <c r="B46" s="89"/>
      <c r="C46" s="89"/>
      <c r="D46" s="210">
        <f>'[3]stat.in breve tav7'!C43/1000</f>
        <v>11.757870043470655</v>
      </c>
      <c r="E46" s="210">
        <f>'[3]stat.in breve tav7'!D43/1000</f>
        <v>16.28758263345616</v>
      </c>
      <c r="F46" s="7"/>
      <c r="G46" s="6">
        <v>19566.970085282715</v>
      </c>
      <c r="H46" s="6">
        <v>7352.3841576243585</v>
      </c>
      <c r="I46" s="6">
        <v>185.77967778851635</v>
      </c>
      <c r="J46" s="6">
        <v>27105.133920695593</v>
      </c>
    </row>
    <row r="47" spans="1:10" ht="12" customHeight="1">
      <c r="A47" s="93" t="s">
        <v>14</v>
      </c>
      <c r="B47" s="94"/>
      <c r="C47" s="94"/>
      <c r="D47" s="20">
        <f>'[3]stat.in breve tav7'!C44/1000</f>
        <v>13.17013776506765</v>
      </c>
      <c r="E47" s="20">
        <f>'[3]stat.in breve tav7'!D44/1000</f>
        <v>18.223908653578263</v>
      </c>
      <c r="F47" s="8"/>
      <c r="G47" s="19">
        <v>22228.529384148645</v>
      </c>
      <c r="H47" s="19">
        <v>8262.892033956952</v>
      </c>
      <c r="I47" s="19">
        <v>266.85129143005827</v>
      </c>
      <c r="J47" s="19">
        <v>30758.27270953565</v>
      </c>
    </row>
    <row r="48" spans="1:10" ht="12" customHeight="1">
      <c r="A48" s="208" t="s">
        <v>52</v>
      </c>
      <c r="B48" s="209"/>
      <c r="C48" s="209"/>
      <c r="D48" s="21">
        <f>'[3]stat.in breve tav7'!C45/1000</f>
        <v>12.325892513367272</v>
      </c>
      <c r="E48" s="21">
        <f>'[3]stat.in breve tav7'!D45/1000</f>
        <v>17.254568258695507</v>
      </c>
      <c r="F48" s="8"/>
      <c r="G48" s="19">
        <v>20999.840393943785</v>
      </c>
      <c r="H48" s="19">
        <v>8157.617739531931</v>
      </c>
      <c r="I48" s="19">
        <v>239.45402570932077</v>
      </c>
      <c r="J48" s="19">
        <v>29396.91215918504</v>
      </c>
    </row>
    <row r="49" spans="4:10" ht="12" customHeight="1">
      <c r="D49" s="594" t="s">
        <v>17</v>
      </c>
      <c r="E49" s="594"/>
      <c r="F49" s="594"/>
      <c r="G49" s="594"/>
      <c r="H49" s="594"/>
      <c r="I49" s="594"/>
      <c r="J49" s="594"/>
    </row>
    <row r="50" spans="1:10" ht="12" customHeight="1">
      <c r="A50" s="88" t="s">
        <v>5</v>
      </c>
      <c r="B50" s="89"/>
      <c r="C50" s="89"/>
      <c r="D50" s="11">
        <f>'[3]stat.in breve tav7'!C47/1000</f>
        <v>19.491887330289142</v>
      </c>
      <c r="E50" s="11">
        <f>'[3]stat.in breve tav7'!D47/1000</f>
        <v>27.406738638265107</v>
      </c>
      <c r="F50" s="7"/>
      <c r="G50" s="6">
        <v>32984.60630520883</v>
      </c>
      <c r="H50" s="6">
        <v>12933.206925513296</v>
      </c>
      <c r="I50" s="6">
        <v>460.48091671894133</v>
      </c>
      <c r="J50" s="6">
        <v>46378.29414744107</v>
      </c>
    </row>
    <row r="51" spans="1:10" ht="12" customHeight="1">
      <c r="A51" s="88" t="s">
        <v>6</v>
      </c>
      <c r="B51" s="89"/>
      <c r="C51" s="89"/>
      <c r="D51" s="11">
        <f>'[3]stat.in breve tav7'!C48/1000</f>
        <v>13.335778015834999</v>
      </c>
      <c r="E51" s="11">
        <f>'[3]stat.in breve tav7'!D48/1000</f>
        <v>18.823161888141197</v>
      </c>
      <c r="F51" s="7"/>
      <c r="G51" s="6">
        <v>22654.031010633582</v>
      </c>
      <c r="H51" s="6">
        <v>9069.440473357776</v>
      </c>
      <c r="I51" s="6">
        <v>252.2027230771751</v>
      </c>
      <c r="J51" s="6">
        <v>31975.674207068532</v>
      </c>
    </row>
    <row r="52" spans="1:10" ht="12" customHeight="1">
      <c r="A52" s="92" t="s">
        <v>7</v>
      </c>
      <c r="B52" s="89"/>
      <c r="C52" s="89"/>
      <c r="D52" s="11">
        <f>'[3]stat.in breve tav7'!C49/1000</f>
        <v>17.934730137594435</v>
      </c>
      <c r="E52" s="11">
        <f>'[3]stat.in breve tav7'!D49/1000</f>
        <v>25.53474889758268</v>
      </c>
      <c r="F52" s="7"/>
      <c r="G52" s="6">
        <v>28840.53809445087</v>
      </c>
      <c r="H52" s="6">
        <v>11271.159691372626</v>
      </c>
      <c r="I52" s="6">
        <v>950.3027384703037</v>
      </c>
      <c r="J52" s="6">
        <v>41062.000524293806</v>
      </c>
    </row>
    <row r="53" spans="1:10" ht="12" customHeight="1">
      <c r="A53" s="93" t="s">
        <v>8</v>
      </c>
      <c r="B53" s="94"/>
      <c r="C53" s="94"/>
      <c r="D53" s="18">
        <f>'[3]stat.in breve tav7'!C50/1000</f>
        <v>13.494874715272616</v>
      </c>
      <c r="E53" s="18">
        <f>'[3]stat.in breve tav7'!D50/1000</f>
        <v>19.053809179373914</v>
      </c>
      <c r="F53" s="8"/>
      <c r="G53" s="19">
        <v>22885.996514044862</v>
      </c>
      <c r="H53" s="19">
        <v>9152.716039125688</v>
      </c>
      <c r="I53" s="19">
        <v>274.69677140192744</v>
      </c>
      <c r="J53" s="19">
        <v>32313.409324572476</v>
      </c>
    </row>
    <row r="54" spans="1:10" ht="12" customHeight="1">
      <c r="A54" s="93" t="s">
        <v>9</v>
      </c>
      <c r="B54" s="94"/>
      <c r="C54" s="94"/>
      <c r="D54" s="18">
        <f>'[3]stat.in breve tav7'!C51/1000</f>
        <v>12.360593605575774</v>
      </c>
      <c r="E54" s="18">
        <f>'[3]stat.in breve tav7'!D51/1000</f>
        <v>17.515682738348353</v>
      </c>
      <c r="F54" s="8"/>
      <c r="G54" s="19">
        <v>21247.885252538024</v>
      </c>
      <c r="H54" s="19">
        <v>8397.260278575344</v>
      </c>
      <c r="I54" s="19">
        <v>464.3483022898374</v>
      </c>
      <c r="J54" s="19">
        <v>30109.493833403205</v>
      </c>
    </row>
    <row r="55" spans="1:10" ht="12" customHeight="1">
      <c r="A55" s="92" t="s">
        <v>10</v>
      </c>
      <c r="B55" s="89"/>
      <c r="C55" s="89"/>
      <c r="D55" s="11">
        <f>'[3]stat.in breve tav7'!C52/1000</f>
        <v>11.971139576215739</v>
      </c>
      <c r="E55" s="11">
        <f>'[3]stat.in breve tav7'!D52/1000</f>
        <v>16.6601031030558</v>
      </c>
      <c r="F55" s="7"/>
      <c r="G55" s="6">
        <v>19719.940789504242</v>
      </c>
      <c r="H55" s="6">
        <v>7573.296834319425</v>
      </c>
      <c r="I55" s="6">
        <v>150.78678568469064</v>
      </c>
      <c r="J55" s="6">
        <v>27444.024409508358</v>
      </c>
    </row>
    <row r="56" spans="1:10" ht="12" customHeight="1">
      <c r="A56" s="92" t="s">
        <v>11</v>
      </c>
      <c r="B56" s="89"/>
      <c r="C56" s="89"/>
      <c r="D56" s="11">
        <f>'[3]stat.in breve tav7'!C53/1000</f>
        <v>9.284171783992932</v>
      </c>
      <c r="E56" s="11">
        <f>'[3]stat.in breve tav7'!D53/1000</f>
        <v>13.237361068724718</v>
      </c>
      <c r="F56" s="7"/>
      <c r="G56" s="6">
        <v>13617.284249869708</v>
      </c>
      <c r="H56" s="6">
        <v>4963.5186763136135</v>
      </c>
      <c r="I56" s="6">
        <v>834.7047340442631</v>
      </c>
      <c r="J56" s="6">
        <v>19415.507660227584</v>
      </c>
    </row>
    <row r="57" spans="1:10" ht="12" customHeight="1">
      <c r="A57" s="92" t="s">
        <v>56</v>
      </c>
      <c r="B57" s="89"/>
      <c r="C57" s="89"/>
      <c r="D57" s="11">
        <f>'[3]stat.in breve tav7'!C54/1000</f>
        <v>14.32830542077701</v>
      </c>
      <c r="E57" s="11">
        <f>'[3]stat.in breve tav7'!D54/1000</f>
        <v>19.909885479544986</v>
      </c>
      <c r="F57" s="7"/>
      <c r="G57" s="6">
        <v>24896.244084191978</v>
      </c>
      <c r="H57" s="6">
        <v>9228.131077015014</v>
      </c>
      <c r="I57" s="6">
        <v>470.18114049566213</v>
      </c>
      <c r="J57" s="6">
        <v>34594.55630170266</v>
      </c>
    </row>
    <row r="58" spans="1:10" ht="12" customHeight="1">
      <c r="A58" s="92" t="s">
        <v>12</v>
      </c>
      <c r="B58" s="89"/>
      <c r="C58" s="89"/>
      <c r="D58" s="11">
        <f>'[3]stat.in breve tav7'!C55/1000</f>
        <v>22.632420607061718</v>
      </c>
      <c r="E58" s="11">
        <f>'[3]stat.in breve tav7'!D55/1000</f>
        <v>32.27992316781204</v>
      </c>
      <c r="F58" s="7"/>
      <c r="G58" s="6">
        <v>34800.19780161429</v>
      </c>
      <c r="H58" s="6">
        <v>14129.533219512678</v>
      </c>
      <c r="I58" s="6">
        <v>704.7173113799972</v>
      </c>
      <c r="J58" s="6">
        <v>49634.44833250696</v>
      </c>
    </row>
    <row r="59" spans="1:10" ht="12" customHeight="1">
      <c r="A59" s="92" t="s">
        <v>13</v>
      </c>
      <c r="B59" s="89"/>
      <c r="C59" s="89"/>
      <c r="D59" s="11">
        <f>'[3]stat.in breve tav7'!C56/1000</f>
        <v>11.241292875412654</v>
      </c>
      <c r="E59" s="11">
        <f>'[3]stat.in breve tav7'!D56/1000</f>
        <v>15.458539816441554</v>
      </c>
      <c r="F59" s="7"/>
      <c r="G59" s="6">
        <v>18482.52602795086</v>
      </c>
      <c r="H59" s="6">
        <v>6739.592272129975</v>
      </c>
      <c r="I59" s="6">
        <v>194.2521902225402</v>
      </c>
      <c r="J59" s="6">
        <v>25416.370490303376</v>
      </c>
    </row>
    <row r="60" spans="1:10" ht="12" customHeight="1">
      <c r="A60" s="93" t="s">
        <v>14</v>
      </c>
      <c r="B60" s="94"/>
      <c r="C60" s="94"/>
      <c r="D60" s="18">
        <f>'[3]stat.in breve tav7'!C57/1000</f>
        <v>13.499127441257702</v>
      </c>
      <c r="E60" s="18">
        <f>'[3]stat.in breve tav7'!D57/1000</f>
        <v>18.869212383776553</v>
      </c>
      <c r="F60" s="8"/>
      <c r="G60" s="19">
        <v>22054.73661788521</v>
      </c>
      <c r="H60" s="19">
        <v>8393.97191954011</v>
      </c>
      <c r="I60" s="19">
        <v>379.6180430930578</v>
      </c>
      <c r="J60" s="19">
        <v>30828.326580518376</v>
      </c>
    </row>
    <row r="61" spans="1:10" ht="12" customHeight="1">
      <c r="A61" s="208" t="s">
        <v>52</v>
      </c>
      <c r="B61" s="209"/>
      <c r="C61" s="209"/>
      <c r="D61" s="23">
        <f>'[3]stat.in breve tav7'!C58/1000</f>
        <v>13.42753949770001</v>
      </c>
      <c r="E61" s="23">
        <f>'[3]stat.in breve tav7'!D58/1000</f>
        <v>18.889137632966317</v>
      </c>
      <c r="F61" s="24"/>
      <c r="G61" s="22">
        <v>22461.04060164594</v>
      </c>
      <c r="H61" s="22">
        <v>8808.620936415977</v>
      </c>
      <c r="I61" s="22">
        <v>327.3177429752015</v>
      </c>
      <c r="J61" s="22">
        <v>31596.979281037107</v>
      </c>
    </row>
    <row r="62" spans="1:10" ht="12" customHeight="1">
      <c r="A62" s="93"/>
      <c r="B62" s="96"/>
      <c r="C62" s="96"/>
      <c r="D62" s="11"/>
      <c r="E62" s="11"/>
      <c r="F62" s="7"/>
      <c r="G62" s="6"/>
      <c r="H62" s="6"/>
      <c r="I62" s="6"/>
      <c r="J62" s="6"/>
    </row>
    <row r="63" spans="1:10" ht="12" customHeight="1">
      <c r="A63" s="211" t="s">
        <v>79</v>
      </c>
      <c r="B63" s="212" t="s">
        <v>78</v>
      </c>
      <c r="C63" s="514" t="s">
        <v>143</v>
      </c>
      <c r="D63" s="515"/>
      <c r="E63" s="515"/>
      <c r="F63" s="515"/>
      <c r="G63" s="515"/>
      <c r="H63" s="515"/>
      <c r="I63" s="515"/>
      <c r="J63" s="515"/>
    </row>
    <row r="64" spans="1:10" ht="12" customHeight="1">
      <c r="A64" s="213"/>
      <c r="B64" s="213"/>
      <c r="C64" s="491"/>
      <c r="D64" s="491"/>
      <c r="E64" s="491"/>
      <c r="F64" s="491"/>
      <c r="G64" s="491"/>
      <c r="H64" s="491"/>
      <c r="I64" s="491"/>
      <c r="J64" s="491"/>
    </row>
    <row r="65" spans="1:10" ht="12" customHeight="1">
      <c r="A65" s="214"/>
      <c r="B65" s="214"/>
      <c r="C65" s="127"/>
      <c r="D65" s="215"/>
      <c r="E65" s="216"/>
      <c r="F65" s="127"/>
      <c r="G65" s="217"/>
      <c r="H65" s="216"/>
      <c r="I65" s="216"/>
      <c r="J65" s="216"/>
    </row>
    <row r="66" spans="1:10" ht="12" customHeight="1">
      <c r="A66" s="588" t="s">
        <v>85</v>
      </c>
      <c r="B66" s="588"/>
      <c r="C66" s="588"/>
      <c r="D66" s="202" t="s">
        <v>104</v>
      </c>
      <c r="E66" s="599" t="s">
        <v>97</v>
      </c>
      <c r="F66" s="204"/>
      <c r="G66" s="218" t="s">
        <v>104</v>
      </c>
      <c r="H66" s="203" t="s">
        <v>108</v>
      </c>
      <c r="I66" s="601" t="s">
        <v>98</v>
      </c>
      <c r="J66" s="596" t="s">
        <v>115</v>
      </c>
    </row>
    <row r="67" spans="1:10" ht="12" customHeight="1">
      <c r="A67" s="588"/>
      <c r="B67" s="588"/>
      <c r="C67" s="588"/>
      <c r="D67" s="31" t="s">
        <v>100</v>
      </c>
      <c r="E67" s="599"/>
      <c r="F67" s="204"/>
      <c r="G67" s="218" t="s">
        <v>105</v>
      </c>
      <c r="H67" s="203" t="s">
        <v>109</v>
      </c>
      <c r="I67" s="602"/>
      <c r="J67" s="597"/>
    </row>
    <row r="68" spans="1:10" ht="12" customHeight="1">
      <c r="A68" s="588"/>
      <c r="B68" s="588"/>
      <c r="C68" s="588"/>
      <c r="D68" s="31" t="s">
        <v>101</v>
      </c>
      <c r="E68" s="599"/>
      <c r="F68" s="204"/>
      <c r="G68" s="218" t="s">
        <v>107</v>
      </c>
      <c r="H68" s="203" t="s">
        <v>110</v>
      </c>
      <c r="I68" s="602"/>
      <c r="J68" s="597"/>
    </row>
    <row r="69" spans="1:10" ht="12" customHeight="1">
      <c r="A69" s="588"/>
      <c r="B69" s="588"/>
      <c r="C69" s="588"/>
      <c r="D69" s="31" t="s">
        <v>102</v>
      </c>
      <c r="E69" s="599"/>
      <c r="F69" s="204"/>
      <c r="G69" s="218" t="s">
        <v>106</v>
      </c>
      <c r="H69" s="203" t="s">
        <v>112</v>
      </c>
      <c r="I69" s="602"/>
      <c r="J69" s="597"/>
    </row>
    <row r="70" spans="1:10" ht="12" customHeight="1">
      <c r="A70" s="588"/>
      <c r="B70" s="588"/>
      <c r="C70" s="588"/>
      <c r="D70" s="31" t="s">
        <v>103</v>
      </c>
      <c r="E70" s="599"/>
      <c r="F70" s="204"/>
      <c r="G70" s="218"/>
      <c r="H70" s="203" t="s">
        <v>111</v>
      </c>
      <c r="I70" s="602"/>
      <c r="J70" s="597"/>
    </row>
    <row r="71" spans="1:10" ht="12" customHeight="1">
      <c r="A71" s="589"/>
      <c r="B71" s="589"/>
      <c r="C71" s="589"/>
      <c r="D71" s="36"/>
      <c r="E71" s="600"/>
      <c r="F71" s="204"/>
      <c r="G71" s="218"/>
      <c r="H71" s="203"/>
      <c r="I71" s="603"/>
      <c r="J71" s="598"/>
    </row>
    <row r="72" spans="4:10" ht="12" customHeight="1">
      <c r="D72" s="594" t="s">
        <v>18</v>
      </c>
      <c r="E72" s="594"/>
      <c r="F72" s="594"/>
      <c r="G72" s="594"/>
      <c r="H72" s="594"/>
      <c r="I72" s="594"/>
      <c r="J72" s="594"/>
    </row>
    <row r="73" spans="1:10" ht="12" customHeight="1">
      <c r="A73" s="88" t="s">
        <v>5</v>
      </c>
      <c r="B73" s="89"/>
      <c r="C73" s="89"/>
      <c r="D73" s="11">
        <f>'[3]stat.in breve tav7'!C67/1000</f>
        <v>11.92263006308027</v>
      </c>
      <c r="E73" s="11">
        <f>'[3]stat.in breve tav7'!D67/1000</f>
        <v>16.667869151480105</v>
      </c>
      <c r="F73" s="7"/>
      <c r="G73" s="6">
        <v>20548.687871413058</v>
      </c>
      <c r="H73" s="6">
        <v>8128.256104644807</v>
      </c>
      <c r="I73" s="6">
        <v>50.177377469384815</v>
      </c>
      <c r="J73" s="6">
        <v>28727.121353527247</v>
      </c>
    </row>
    <row r="74" spans="1:10" ht="12" customHeight="1">
      <c r="A74" s="88" t="s">
        <v>6</v>
      </c>
      <c r="B74" s="89"/>
      <c r="C74" s="89"/>
      <c r="D74" s="11">
        <f>'[3]stat.in breve tav7'!C68/1000</f>
        <v>11.101869034814563</v>
      </c>
      <c r="E74" s="11">
        <f>'[3]stat.in breve tav7'!D68/1000</f>
        <v>15.636050292486548</v>
      </c>
      <c r="F74" s="7"/>
      <c r="G74" s="6">
        <v>19099.407731801737</v>
      </c>
      <c r="H74" s="6">
        <v>7602.620786206845</v>
      </c>
      <c r="I74" s="6">
        <v>197.88346209582184</v>
      </c>
      <c r="J74" s="6">
        <v>26899.911980104407</v>
      </c>
    </row>
    <row r="75" spans="1:10" ht="12" customHeight="1">
      <c r="A75" s="92" t="s">
        <v>7</v>
      </c>
      <c r="B75" s="89"/>
      <c r="C75" s="89"/>
      <c r="D75" s="11">
        <f>'[3]stat.in breve tav7'!C69/1000</f>
        <v>18.730513884613472</v>
      </c>
      <c r="E75" s="11">
        <f>'[3]stat.in breve tav7'!D69/1000</f>
        <v>26.31957138780533</v>
      </c>
      <c r="F75" s="7"/>
      <c r="G75" s="6">
        <v>30896.086108953874</v>
      </c>
      <c r="H75" s="6">
        <v>11245.927865717795</v>
      </c>
      <c r="I75" s="6">
        <v>1272.2644032636522</v>
      </c>
      <c r="J75" s="6">
        <v>43414.27837793532</v>
      </c>
    </row>
    <row r="76" spans="1:10" ht="12" customHeight="1">
      <c r="A76" s="93" t="s">
        <v>8</v>
      </c>
      <c r="B76" s="94"/>
      <c r="C76" s="94"/>
      <c r="D76" s="18">
        <f>'[3]stat.in breve tav7'!C70/1000</f>
        <v>11.364019110535166</v>
      </c>
      <c r="E76" s="18">
        <f>'[3]stat.in breve tav7'!D70/1000</f>
        <v>16.002389751089094</v>
      </c>
      <c r="F76" s="8"/>
      <c r="G76" s="19">
        <v>19522.377561749316</v>
      </c>
      <c r="H76" s="19">
        <v>7733.768830360665</v>
      </c>
      <c r="I76" s="19">
        <v>234.54079983692517</v>
      </c>
      <c r="J76" s="19">
        <v>27490.687191946898</v>
      </c>
    </row>
    <row r="77" spans="1:10" ht="12" customHeight="1">
      <c r="A77" s="93" t="s">
        <v>9</v>
      </c>
      <c r="B77" s="94"/>
      <c r="C77" s="94"/>
      <c r="D77" s="18">
        <f>'[3]stat.in breve tav7'!C71/1000</f>
        <v>11.111941296181518</v>
      </c>
      <c r="E77" s="18">
        <f>'[3]stat.in breve tav7'!D71/1000</f>
        <v>15.650217297357996</v>
      </c>
      <c r="F77" s="8"/>
      <c r="G77" s="19">
        <v>19229.765002579734</v>
      </c>
      <c r="H77" s="19">
        <v>7540.60388573748</v>
      </c>
      <c r="I77" s="19">
        <v>313.1076029526351</v>
      </c>
      <c r="J77" s="19">
        <v>27083.476491269852</v>
      </c>
    </row>
    <row r="78" spans="1:10" ht="12" customHeight="1">
      <c r="A78" s="92" t="s">
        <v>10</v>
      </c>
      <c r="B78" s="89"/>
      <c r="C78" s="89"/>
      <c r="D78" s="11">
        <f>'[3]stat.in breve tav7'!C72/1000</f>
        <v>11.198201721736487</v>
      </c>
      <c r="E78" s="11">
        <f>'[3]stat.in breve tav7'!D72/1000</f>
        <v>15.539489957092966</v>
      </c>
      <c r="F78" s="7"/>
      <c r="G78" s="6">
        <v>19116.149338957548</v>
      </c>
      <c r="H78" s="6">
        <v>7234.549899062395</v>
      </c>
      <c r="I78" s="6">
        <v>176.3466263544638</v>
      </c>
      <c r="J78" s="6">
        <v>26527.045864374402</v>
      </c>
    </row>
    <row r="79" spans="1:10" ht="12" customHeight="1">
      <c r="A79" s="92" t="s">
        <v>11</v>
      </c>
      <c r="B79" s="89"/>
      <c r="C79" s="89"/>
      <c r="D79" s="11">
        <f>'[3]stat.in breve tav7'!C73/1000</f>
        <v>9.230436575078306</v>
      </c>
      <c r="E79" s="11">
        <f>'[3]stat.in breve tav7'!D73/1000</f>
        <v>12.616117401159059</v>
      </c>
      <c r="F79" s="7"/>
      <c r="G79" s="6">
        <v>15016.818767076578</v>
      </c>
      <c r="H79" s="6">
        <v>5446.709855866815</v>
      </c>
      <c r="I79" s="6">
        <v>61.38880825184348</v>
      </c>
      <c r="J79" s="6">
        <v>20524.917431195234</v>
      </c>
    </row>
    <row r="80" spans="1:10" ht="12" customHeight="1">
      <c r="A80" s="92" t="s">
        <v>56</v>
      </c>
      <c r="B80" s="89"/>
      <c r="C80" s="89"/>
      <c r="D80" s="11">
        <f>'[3]stat.in breve tav7'!C74/1000</f>
        <v>14.020035539027441</v>
      </c>
      <c r="E80" s="11">
        <f>'[3]stat.in breve tav7'!D74/1000</f>
        <v>18.93523967084987</v>
      </c>
      <c r="F80" s="7"/>
      <c r="G80" s="6">
        <v>24357.93324288801</v>
      </c>
      <c r="H80" s="6">
        <v>8136.0416468475605</v>
      </c>
      <c r="I80" s="6">
        <v>403.4669574511075</v>
      </c>
      <c r="J80" s="6">
        <v>32897.44184718668</v>
      </c>
    </row>
    <row r="81" spans="1:10" ht="12" customHeight="1">
      <c r="A81" s="92" t="s">
        <v>12</v>
      </c>
      <c r="B81" s="89"/>
      <c r="C81" s="89"/>
      <c r="D81" s="11">
        <f>'[3]stat.in breve tav7'!C75/1000</f>
        <v>23.37270063230966</v>
      </c>
      <c r="E81" s="11">
        <f>'[3]stat.in breve tav7'!D75/1000</f>
        <v>33.10399780416431</v>
      </c>
      <c r="F81" s="7"/>
      <c r="G81" s="6">
        <v>38013.55074608501</v>
      </c>
      <c r="H81" s="6">
        <v>15119.294044997238</v>
      </c>
      <c r="I81" s="6">
        <v>707.7669646390952</v>
      </c>
      <c r="J81" s="6">
        <v>53840.611755721344</v>
      </c>
    </row>
    <row r="82" spans="1:10" ht="12" customHeight="1">
      <c r="A82" s="92" t="s">
        <v>13</v>
      </c>
      <c r="B82" s="89"/>
      <c r="C82" s="89"/>
      <c r="D82" s="11">
        <f>'[3]stat.in breve tav7'!C76/1000</f>
        <v>12.108324671693532</v>
      </c>
      <c r="E82" s="11">
        <f>'[3]stat.in breve tav7'!D76/1000</f>
        <v>16.805800412178993</v>
      </c>
      <c r="F82" s="7"/>
      <c r="G82" s="6">
        <v>19818.13388190073</v>
      </c>
      <c r="H82" s="6">
        <v>7441.974341113791</v>
      </c>
      <c r="I82" s="6">
        <v>246.55447324453937</v>
      </c>
      <c r="J82" s="6">
        <v>27506.66269625906</v>
      </c>
    </row>
    <row r="83" spans="1:10" ht="12" customHeight="1">
      <c r="A83" s="93" t="s">
        <v>14</v>
      </c>
      <c r="B83" s="94"/>
      <c r="C83" s="94"/>
      <c r="D83" s="18">
        <f>'[3]stat.in breve tav7'!C77/1000</f>
        <v>13.703557015953734</v>
      </c>
      <c r="E83" s="18">
        <f>'[3]stat.in breve tav7'!D77/1000</f>
        <v>18.955131381815505</v>
      </c>
      <c r="F83" s="8"/>
      <c r="G83" s="19">
        <v>23044.897342128126</v>
      </c>
      <c r="H83" s="19">
        <v>8514.30304338797</v>
      </c>
      <c r="I83" s="19">
        <v>317.1260523527892</v>
      </c>
      <c r="J83" s="19">
        <v>31876.326437868884</v>
      </c>
    </row>
    <row r="84" spans="1:10" ht="12" customHeight="1">
      <c r="A84" s="208" t="s">
        <v>52</v>
      </c>
      <c r="B84" s="209"/>
      <c r="C84" s="209"/>
      <c r="D84" s="25">
        <f>'[3]stat.in breve tav7'!C78/1000</f>
        <v>12.235687611574859</v>
      </c>
      <c r="E84" s="25">
        <f>'[3]stat.in breve tav7'!D78/1000</f>
        <v>17.100464852255367</v>
      </c>
      <c r="F84" s="8"/>
      <c r="G84" s="19">
        <v>20858.652232507015</v>
      </c>
      <c r="H84" s="19">
        <v>8022.205727582417</v>
      </c>
      <c r="I84" s="19">
        <v>270.96911254488145</v>
      </c>
      <c r="J84" s="19">
        <v>29151.82707263431</v>
      </c>
    </row>
    <row r="85" spans="4:10" ht="12" customHeight="1">
      <c r="D85" s="594" t="s">
        <v>19</v>
      </c>
      <c r="E85" s="594"/>
      <c r="F85" s="594"/>
      <c r="G85" s="594"/>
      <c r="H85" s="594"/>
      <c r="I85" s="594"/>
      <c r="J85" s="594"/>
    </row>
    <row r="86" spans="1:10" ht="12" customHeight="1">
      <c r="A86" s="88" t="s">
        <v>5</v>
      </c>
      <c r="B86" s="89"/>
      <c r="C86" s="89"/>
      <c r="D86" s="11">
        <f>'[3]stat.in breve tav7'!C80/1000</f>
        <v>15.761466124465962</v>
      </c>
      <c r="E86" s="11">
        <f>'[3]stat.in breve tav7'!D80/1000</f>
        <v>22.16274735432601</v>
      </c>
      <c r="F86" s="7"/>
      <c r="G86" s="6">
        <v>26449.36212168181</v>
      </c>
      <c r="H86" s="6">
        <v>10590.239673234115</v>
      </c>
      <c r="I86" s="6">
        <v>151.76896696969877</v>
      </c>
      <c r="J86" s="6">
        <v>37191.37076188563</v>
      </c>
    </row>
    <row r="87" spans="1:10" ht="12" customHeight="1">
      <c r="A87" s="88" t="s">
        <v>6</v>
      </c>
      <c r="B87" s="89"/>
      <c r="C87" s="89"/>
      <c r="D87" s="11">
        <f>'[3]stat.in breve tav7'!C81/1000</f>
        <v>15.4726213614055</v>
      </c>
      <c r="E87" s="11">
        <f>'[3]stat.in breve tav7'!D81/1000</f>
        <v>21.754707201166628</v>
      </c>
      <c r="F87" s="7"/>
      <c r="G87" s="6">
        <v>26480.14484476263</v>
      </c>
      <c r="H87" s="6">
        <v>10038.613441263238</v>
      </c>
      <c r="I87" s="6">
        <v>712.6703314430166</v>
      </c>
      <c r="J87" s="6">
        <v>37231.42861746888</v>
      </c>
    </row>
    <row r="88" spans="1:10" ht="12" customHeight="1">
      <c r="A88" s="92" t="s">
        <v>7</v>
      </c>
      <c r="B88" s="89"/>
      <c r="C88" s="89"/>
      <c r="D88" s="11">
        <f>'[3]stat.in breve tav7'!C82/1000</f>
        <v>21.125654364582815</v>
      </c>
      <c r="E88" s="11">
        <f>'[3]stat.in breve tav7'!D82/1000</f>
        <v>29.65851582193956</v>
      </c>
      <c r="F88" s="7"/>
      <c r="G88" s="6">
        <v>33682.91022199176</v>
      </c>
      <c r="H88" s="6">
        <v>12094.84417475127</v>
      </c>
      <c r="I88" s="6">
        <v>1510.0175466772164</v>
      </c>
      <c r="J88" s="6">
        <v>47287.77194342024</v>
      </c>
    </row>
    <row r="89" spans="1:10" ht="12" customHeight="1">
      <c r="A89" s="93" t="s">
        <v>8</v>
      </c>
      <c r="B89" s="94"/>
      <c r="C89" s="94"/>
      <c r="D89" s="18">
        <f>'[3]stat.in breve tav7'!C83/1000</f>
        <v>15.99009424745208</v>
      </c>
      <c r="E89" s="18">
        <f>'[3]stat.in breve tav7'!D83/1000</f>
        <v>22.47825695466233</v>
      </c>
      <c r="F89" s="8"/>
      <c r="G89" s="19">
        <v>27178.831153999305</v>
      </c>
      <c r="H89" s="19">
        <v>10243.933589947901</v>
      </c>
      <c r="I89" s="19">
        <v>784.1864442439711</v>
      </c>
      <c r="J89" s="19">
        <v>38206.95118819118</v>
      </c>
    </row>
    <row r="90" spans="1:10" ht="12" customHeight="1">
      <c r="A90" s="93" t="s">
        <v>9</v>
      </c>
      <c r="B90" s="94"/>
      <c r="C90" s="94"/>
      <c r="D90" s="18">
        <f>'[3]stat.in breve tav7'!C84/1000</f>
        <v>12.48398075819564</v>
      </c>
      <c r="E90" s="18">
        <f>'[3]stat.in breve tav7'!D84/1000</f>
        <v>17.711611568002443</v>
      </c>
      <c r="F90" s="8"/>
      <c r="G90" s="19">
        <v>21055.691116152993</v>
      </c>
      <c r="H90" s="19">
        <v>8454.554301134942</v>
      </c>
      <c r="I90" s="19">
        <v>362.4554117577762</v>
      </c>
      <c r="J90" s="19">
        <v>29872.70082904571</v>
      </c>
    </row>
    <row r="91" spans="1:10" ht="12" customHeight="1">
      <c r="A91" s="92" t="s">
        <v>10</v>
      </c>
      <c r="B91" s="89"/>
      <c r="C91" s="89"/>
      <c r="D91" s="11">
        <f>'[3]stat.in breve tav7'!C85/1000</f>
        <v>12.338452187483208</v>
      </c>
      <c r="E91" s="11">
        <f>'[3]stat.in breve tav7'!D85/1000</f>
        <v>17.37263151982916</v>
      </c>
      <c r="F91" s="7"/>
      <c r="G91" s="6">
        <v>22180.264500127283</v>
      </c>
      <c r="H91" s="6">
        <v>8701.162059855063</v>
      </c>
      <c r="I91" s="6">
        <v>348.5491547963739</v>
      </c>
      <c r="J91" s="6">
        <v>31229.975714778724</v>
      </c>
    </row>
    <row r="92" spans="1:10" ht="12" customHeight="1">
      <c r="A92" s="92" t="s">
        <v>11</v>
      </c>
      <c r="B92" s="89"/>
      <c r="C92" s="89"/>
      <c r="D92" s="11">
        <f>'[3]stat.in breve tav7'!C86/1000</f>
        <v>9.811318028609623</v>
      </c>
      <c r="E92" s="11">
        <f>'[3]stat.in breve tav7'!D86/1000</f>
        <v>13.517047935418022</v>
      </c>
      <c r="F92" s="7"/>
      <c r="G92" s="6">
        <v>17091.976297541078</v>
      </c>
      <c r="H92" s="6">
        <v>6313.752795103634</v>
      </c>
      <c r="I92" s="6">
        <v>141.87809440225</v>
      </c>
      <c r="J92" s="6">
        <v>23547.607187046964</v>
      </c>
    </row>
    <row r="93" spans="1:10" ht="12" customHeight="1">
      <c r="A93" s="92" t="s">
        <v>56</v>
      </c>
      <c r="B93" s="89"/>
      <c r="C93" s="89"/>
      <c r="D93" s="11">
        <f>'[3]stat.in breve tav7'!C87/1000</f>
        <v>17.83858848121009</v>
      </c>
      <c r="E93" s="11">
        <f>'[3]stat.in breve tav7'!D87/1000</f>
        <v>24.92295502336597</v>
      </c>
      <c r="F93" s="7"/>
      <c r="G93" s="6">
        <v>30244.571164952606</v>
      </c>
      <c r="H93" s="6">
        <v>11376.886546946987</v>
      </c>
      <c r="I93" s="6">
        <v>634.3568464713201</v>
      </c>
      <c r="J93" s="6">
        <v>42255.81455837092</v>
      </c>
    </row>
    <row r="94" spans="1:10" ht="12" customHeight="1">
      <c r="A94" s="92" t="s">
        <v>12</v>
      </c>
      <c r="B94" s="89"/>
      <c r="C94" s="89"/>
      <c r="D94" s="11">
        <f>'[3]stat.in breve tav7'!C88/1000</f>
        <v>24.71130326332611</v>
      </c>
      <c r="E94" s="11">
        <f>'[3]stat.in breve tav7'!D88/1000</f>
        <v>34.70831761913995</v>
      </c>
      <c r="F94" s="7"/>
      <c r="G94" s="6">
        <v>38794.27286594355</v>
      </c>
      <c r="H94" s="6">
        <v>14996.588180806863</v>
      </c>
      <c r="I94" s="6">
        <v>697.7237958410204</v>
      </c>
      <c r="J94" s="6">
        <v>54488.58484259144</v>
      </c>
    </row>
    <row r="95" spans="1:10" ht="12" customHeight="1">
      <c r="A95" s="92" t="s">
        <v>13</v>
      </c>
      <c r="B95" s="89"/>
      <c r="C95" s="89"/>
      <c r="D95" s="11">
        <f>'[3]stat.in breve tav7'!C89/1000</f>
        <v>12.824096321552025</v>
      </c>
      <c r="E95" s="11">
        <f>'[3]stat.in breve tav7'!D89/1000</f>
        <v>17.923707681420503</v>
      </c>
      <c r="F95" s="7"/>
      <c r="G95" s="6">
        <v>20137.38769080969</v>
      </c>
      <c r="H95" s="6">
        <v>7556.985162268072</v>
      </c>
      <c r="I95" s="6">
        <v>450.8189317751369</v>
      </c>
      <c r="J95" s="6">
        <v>28145.1917848529</v>
      </c>
    </row>
    <row r="96" spans="1:10" ht="12" customHeight="1">
      <c r="A96" s="93" t="s">
        <v>14</v>
      </c>
      <c r="B96" s="94"/>
      <c r="C96" s="94"/>
      <c r="D96" s="18">
        <f>'[3]stat.in breve tav7'!C90/1000</f>
        <v>15.690968154078577</v>
      </c>
      <c r="E96" s="18">
        <f>'[3]stat.in breve tav7'!D90/1000</f>
        <v>21.951910474255296</v>
      </c>
      <c r="F96" s="8"/>
      <c r="G96" s="19">
        <v>26068.189804846417</v>
      </c>
      <c r="H96" s="19">
        <v>9896.074336452295</v>
      </c>
      <c r="I96" s="19">
        <v>505.54213213625417</v>
      </c>
      <c r="J96" s="19">
        <v>36469.80627343497</v>
      </c>
    </row>
    <row r="97" spans="1:10" ht="12" customHeight="1">
      <c r="A97" s="208" t="s">
        <v>52</v>
      </c>
      <c r="B97" s="209"/>
      <c r="C97" s="209"/>
      <c r="D97" s="25">
        <f>'[3]stat.in breve tav7'!C91/1000</f>
        <v>15.548744273752858</v>
      </c>
      <c r="E97" s="25">
        <f>'[3]stat.in breve tav7'!D91/1000</f>
        <v>21.79775270381509</v>
      </c>
      <c r="F97" s="8"/>
      <c r="G97" s="19">
        <v>26010.692912109636</v>
      </c>
      <c r="H97" s="19">
        <v>9886.78960120843</v>
      </c>
      <c r="I97" s="19">
        <v>566.8545270772972</v>
      </c>
      <c r="J97" s="19">
        <v>36464.33704039537</v>
      </c>
    </row>
    <row r="98" spans="4:10" ht="12" customHeight="1">
      <c r="D98" s="594" t="s">
        <v>20</v>
      </c>
      <c r="E98" s="594"/>
      <c r="F98" s="594"/>
      <c r="G98" s="594"/>
      <c r="H98" s="594"/>
      <c r="I98" s="594"/>
      <c r="J98" s="594"/>
    </row>
    <row r="99" spans="1:10" ht="12" customHeight="1">
      <c r="A99" s="88" t="s">
        <v>5</v>
      </c>
      <c r="B99" s="89"/>
      <c r="C99" s="89"/>
      <c r="D99" s="11">
        <f>'[3]stat.in breve tav7'!C93/1000</f>
        <v>17.529574584044397</v>
      </c>
      <c r="E99" s="11">
        <f>'[3]stat.in breve tav7'!D93/1000</f>
        <v>24.481934846929423</v>
      </c>
      <c r="F99" s="7"/>
      <c r="G99" s="6">
        <v>31738.633097035083</v>
      </c>
      <c r="H99" s="6">
        <v>12481.314619019979</v>
      </c>
      <c r="I99" s="6">
        <v>106.46442171954065</v>
      </c>
      <c r="J99" s="6">
        <v>44326.4121377746</v>
      </c>
    </row>
    <row r="100" spans="1:10" ht="12" customHeight="1">
      <c r="A100" s="88" t="s">
        <v>6</v>
      </c>
      <c r="B100" s="89"/>
      <c r="C100" s="89"/>
      <c r="D100" s="11">
        <f>'[3]stat.in breve tav7'!C94/1000</f>
        <v>10.966518981877538</v>
      </c>
      <c r="E100" s="11">
        <f>'[3]stat.in breve tav7'!D94/1000</f>
        <v>15.268201038599868</v>
      </c>
      <c r="F100" s="7"/>
      <c r="G100" s="6">
        <v>18756.556861718116</v>
      </c>
      <c r="H100" s="6">
        <v>7100.402616400757</v>
      </c>
      <c r="I100" s="6">
        <v>256.9679613804511</v>
      </c>
      <c r="J100" s="6">
        <v>26113.927439499323</v>
      </c>
    </row>
    <row r="101" spans="1:10" ht="12" customHeight="1">
      <c r="A101" s="92" t="s">
        <v>7</v>
      </c>
      <c r="B101" s="89"/>
      <c r="C101" s="89"/>
      <c r="D101" s="11">
        <f>'[3]stat.in breve tav7'!C95/1000</f>
        <v>19.331709133771678</v>
      </c>
      <c r="E101" s="11">
        <f>'[3]stat.in breve tav7'!D95/1000</f>
        <v>27.170414498226084</v>
      </c>
      <c r="F101" s="7"/>
      <c r="G101" s="6">
        <v>30353.379235731027</v>
      </c>
      <c r="H101" s="6">
        <v>10924.340042720125</v>
      </c>
      <c r="I101" s="6">
        <v>1383.4799745378507</v>
      </c>
      <c r="J101" s="6">
        <v>42661.199252989</v>
      </c>
    </row>
    <row r="102" spans="1:10" ht="12" customHeight="1">
      <c r="A102" s="93" t="s">
        <v>8</v>
      </c>
      <c r="B102" s="94"/>
      <c r="C102" s="94"/>
      <c r="D102" s="18">
        <f>'[3]stat.in breve tav7'!C96/1000</f>
        <v>11.293179097739287</v>
      </c>
      <c r="E102" s="18">
        <f>'[3]stat.in breve tav7'!D96/1000</f>
        <v>15.731357834594082</v>
      </c>
      <c r="F102" s="8"/>
      <c r="G102" s="19">
        <v>19279.393794409578</v>
      </c>
      <c r="H102" s="19">
        <v>7286.339099110795</v>
      </c>
      <c r="I102" s="19">
        <v>290.3932680335241</v>
      </c>
      <c r="J102" s="19">
        <v>26856.126161553897</v>
      </c>
    </row>
    <row r="103" spans="1:10" ht="12" customHeight="1">
      <c r="A103" s="93" t="s">
        <v>9</v>
      </c>
      <c r="B103" s="94"/>
      <c r="C103" s="94"/>
      <c r="D103" s="18">
        <f>'[3]stat.in breve tav7'!C97/1000</f>
        <v>10.044797873079846</v>
      </c>
      <c r="E103" s="18">
        <f>'[3]stat.in breve tav7'!D97/1000</f>
        <v>14.300091688688964</v>
      </c>
      <c r="F103" s="8"/>
      <c r="G103" s="19">
        <v>17580.37270266889</v>
      </c>
      <c r="H103" s="19">
        <v>6905.389905023656</v>
      </c>
      <c r="I103" s="19">
        <v>542.2115482879028</v>
      </c>
      <c r="J103" s="19">
        <v>25027.974155980446</v>
      </c>
    </row>
    <row r="104" spans="1:10" ht="12" customHeight="1">
      <c r="A104" s="92" t="s">
        <v>10</v>
      </c>
      <c r="B104" s="89"/>
      <c r="C104" s="89"/>
      <c r="D104" s="11">
        <f>'[3]stat.in breve tav7'!C98/1000</f>
        <v>9.553638496718795</v>
      </c>
      <c r="E104" s="11">
        <f>'[3]stat.in breve tav7'!D98/1000</f>
        <v>13.099076096726982</v>
      </c>
      <c r="F104" s="7"/>
      <c r="G104" s="6">
        <v>16745.204165165847</v>
      </c>
      <c r="H104" s="6">
        <v>6014.7056654955595</v>
      </c>
      <c r="I104" s="6">
        <v>199.58394650756185</v>
      </c>
      <c r="J104" s="6">
        <v>22959.49377716897</v>
      </c>
    </row>
    <row r="105" spans="1:10" ht="12" customHeight="1">
      <c r="A105" s="92" t="s">
        <v>11</v>
      </c>
      <c r="B105" s="89"/>
      <c r="C105" s="89"/>
      <c r="D105" s="11">
        <f>'[3]stat.in breve tav7'!C99/1000</f>
        <v>8.224460103907397</v>
      </c>
      <c r="E105" s="11">
        <f>'[3]stat.in breve tav7'!D99/1000</f>
        <v>11.2577958685158</v>
      </c>
      <c r="F105" s="7"/>
      <c r="G105" s="6">
        <v>12981.559345051815</v>
      </c>
      <c r="H105" s="6">
        <v>4684.822746378571</v>
      </c>
      <c r="I105" s="6">
        <v>103.02080131206998</v>
      </c>
      <c r="J105" s="6">
        <v>17769.402892742455</v>
      </c>
    </row>
    <row r="106" spans="1:10" ht="12" customHeight="1">
      <c r="A106" s="92" t="s">
        <v>56</v>
      </c>
      <c r="B106" s="89"/>
      <c r="C106" s="89"/>
      <c r="D106" s="11">
        <f>'[3]stat.in breve tav7'!C100/1000</f>
        <v>14.257712566519647</v>
      </c>
      <c r="E106" s="11">
        <f>'[3]stat.in breve tav7'!D100/1000</f>
        <v>19.419101825759597</v>
      </c>
      <c r="F106" s="7"/>
      <c r="G106" s="6">
        <v>24611.904290935843</v>
      </c>
      <c r="H106" s="6">
        <v>8287.656697677488</v>
      </c>
      <c r="I106" s="6">
        <v>622.0206340830833</v>
      </c>
      <c r="J106" s="6">
        <v>33521.581622696416</v>
      </c>
    </row>
    <row r="107" spans="1:10" ht="12" customHeight="1">
      <c r="A107" s="92" t="s">
        <v>12</v>
      </c>
      <c r="B107" s="89"/>
      <c r="C107" s="89"/>
      <c r="D107" s="11">
        <f>'[3]stat.in breve tav7'!C101/1000</f>
        <v>22.2061639698338</v>
      </c>
      <c r="E107" s="11">
        <f>'[3]stat.in breve tav7'!D101/1000</f>
        <v>31.16627066187812</v>
      </c>
      <c r="F107" s="7"/>
      <c r="G107" s="6">
        <v>35863.245251985856</v>
      </c>
      <c r="H107" s="6">
        <v>13942.478181411838</v>
      </c>
      <c r="I107" s="6">
        <v>528.2113180114245</v>
      </c>
      <c r="J107" s="6">
        <v>50333.93475140912</v>
      </c>
    </row>
    <row r="108" spans="1:10" ht="12" customHeight="1">
      <c r="A108" s="92" t="s">
        <v>13</v>
      </c>
      <c r="B108" s="89"/>
      <c r="C108" s="89"/>
      <c r="D108" s="11">
        <f>'[3]stat.in breve tav7'!C102/1000</f>
        <v>12.976014879936415</v>
      </c>
      <c r="E108" s="11">
        <f>'[3]stat.in breve tav7'!D102/1000</f>
        <v>18.240897984486605</v>
      </c>
      <c r="F108" s="7"/>
      <c r="G108" s="6">
        <v>21754.914287577536</v>
      </c>
      <c r="H108" s="6">
        <v>8191.775757066945</v>
      </c>
      <c r="I108" s="6">
        <v>635.0544934672455</v>
      </c>
      <c r="J108" s="6">
        <v>30581.74453811172</v>
      </c>
    </row>
    <row r="109" spans="1:10" ht="12" customHeight="1">
      <c r="A109" s="93" t="s">
        <v>14</v>
      </c>
      <c r="B109" s="94"/>
      <c r="C109" s="94"/>
      <c r="D109" s="18">
        <f>'[3]stat.in breve tav7'!C103/1000</f>
        <v>13.11853357444253</v>
      </c>
      <c r="E109" s="18">
        <f>'[3]stat.in breve tav7'!D103/1000</f>
        <v>18.103982795176094</v>
      </c>
      <c r="F109" s="8"/>
      <c r="G109" s="19">
        <v>22269.13207785304</v>
      </c>
      <c r="H109" s="19">
        <v>8013.384201140678</v>
      </c>
      <c r="I109" s="19">
        <v>449.5759714991246</v>
      </c>
      <c r="J109" s="19">
        <v>30732.09225049284</v>
      </c>
    </row>
    <row r="110" spans="1:10" ht="12" customHeight="1">
      <c r="A110" s="208" t="s">
        <v>52</v>
      </c>
      <c r="B110" s="209"/>
      <c r="C110" s="209"/>
      <c r="D110" s="25">
        <f>'[3]stat.in breve tav7'!C104/1000</f>
        <v>11.744435035837073</v>
      </c>
      <c r="E110" s="25">
        <f>'[3]stat.in breve tav7'!D104/1000</f>
        <v>16.337360115109103</v>
      </c>
      <c r="F110" s="8"/>
      <c r="G110" s="19">
        <v>20063.935651045056</v>
      </c>
      <c r="H110" s="19">
        <v>7480.336853689492</v>
      </c>
      <c r="I110" s="19">
        <v>366.11578191120503</v>
      </c>
      <c r="J110" s="19">
        <v>27910.388286645757</v>
      </c>
    </row>
    <row r="111" spans="4:10" ht="12" customHeight="1">
      <c r="D111" s="594" t="s">
        <v>21</v>
      </c>
      <c r="E111" s="594"/>
      <c r="F111" s="594"/>
      <c r="G111" s="594"/>
      <c r="H111" s="594"/>
      <c r="I111" s="594"/>
      <c r="J111" s="594"/>
    </row>
    <row r="112" spans="1:10" ht="12" customHeight="1">
      <c r="A112" s="88" t="s">
        <v>5</v>
      </c>
      <c r="B112" s="89"/>
      <c r="C112" s="89"/>
      <c r="D112" s="11">
        <f>'[3]stat.in breve tav7'!C106/1000</f>
        <v>9.773673257361107</v>
      </c>
      <c r="E112" s="11">
        <f>'[3]stat.in breve tav7'!D106/1000</f>
        <v>13.608943684688994</v>
      </c>
      <c r="F112" s="7"/>
      <c r="G112" s="6">
        <v>17548.11229437328</v>
      </c>
      <c r="H112" s="6">
        <v>6864.565346497595</v>
      </c>
      <c r="I112" s="6">
        <v>21.45942288478188</v>
      </c>
      <c r="J112" s="6">
        <v>24434.137063755657</v>
      </c>
    </row>
    <row r="113" spans="1:10" ht="12" customHeight="1">
      <c r="A113" s="88" t="s">
        <v>6</v>
      </c>
      <c r="B113" s="89"/>
      <c r="C113" s="89"/>
      <c r="D113" s="11">
        <f>'[3]stat.in breve tav7'!C107/1000</f>
        <v>11.193713776266978</v>
      </c>
      <c r="E113" s="11">
        <f>'[3]stat.in breve tav7'!D107/1000</f>
        <v>15.638437608544706</v>
      </c>
      <c r="F113" s="7"/>
      <c r="G113" s="6">
        <v>19620.590008564574</v>
      </c>
      <c r="H113" s="6">
        <v>7493.807253608482</v>
      </c>
      <c r="I113" s="6">
        <v>297.0033529050289</v>
      </c>
      <c r="J113" s="6">
        <v>27411.400615078084</v>
      </c>
    </row>
    <row r="114" spans="1:10" ht="12" customHeight="1">
      <c r="A114" s="92" t="s">
        <v>7</v>
      </c>
      <c r="B114" s="89"/>
      <c r="C114" s="89"/>
      <c r="D114" s="11">
        <f>'[3]stat.in breve tav7'!C108/1000</f>
        <v>19.70425842151752</v>
      </c>
      <c r="E114" s="11">
        <f>'[3]stat.in breve tav7'!D108/1000</f>
        <v>27.540576642719653</v>
      </c>
      <c r="F114" s="7"/>
      <c r="G114" s="6">
        <v>31708.28842483315</v>
      </c>
      <c r="H114" s="6">
        <v>11377.71096570047</v>
      </c>
      <c r="I114" s="6">
        <v>1232.5701741018072</v>
      </c>
      <c r="J114" s="6">
        <v>44318.569564635436</v>
      </c>
    </row>
    <row r="115" spans="1:10" ht="12" customHeight="1">
      <c r="A115" s="93" t="s">
        <v>8</v>
      </c>
      <c r="B115" s="94"/>
      <c r="C115" s="94"/>
      <c r="D115" s="18">
        <f>'[3]stat.in breve tav7'!C109/1000</f>
        <v>11.757253245679435</v>
      </c>
      <c r="E115" s="18">
        <f>'[3]stat.in breve tav7'!D109/1000</f>
        <v>16.42636565745439</v>
      </c>
      <c r="F115" s="8"/>
      <c r="G115" s="19">
        <v>20487.943765862936</v>
      </c>
      <c r="H115" s="19">
        <v>7772.644484677859</v>
      </c>
      <c r="I115" s="19">
        <v>363.65321428438347</v>
      </c>
      <c r="J115" s="19">
        <v>28624.24146482518</v>
      </c>
    </row>
    <row r="116" spans="1:10" ht="12" customHeight="1">
      <c r="A116" s="93" t="s">
        <v>9</v>
      </c>
      <c r="B116" s="94"/>
      <c r="C116" s="94"/>
      <c r="D116" s="18">
        <f>'[3]stat.in breve tav7'!C110/1000</f>
        <v>9.799002204481154</v>
      </c>
      <c r="E116" s="18">
        <f>'[3]stat.in breve tav7'!D110/1000</f>
        <v>13.859894975464833</v>
      </c>
      <c r="F116" s="8"/>
      <c r="G116" s="19">
        <v>16691.892229770237</v>
      </c>
      <c r="H116" s="19">
        <v>6502.204638535636</v>
      </c>
      <c r="I116" s="19">
        <v>415.2327775835798</v>
      </c>
      <c r="J116" s="19">
        <v>23609.329645889455</v>
      </c>
    </row>
    <row r="117" spans="1:10" ht="12" customHeight="1">
      <c r="A117" s="92" t="s">
        <v>10</v>
      </c>
      <c r="B117" s="89"/>
      <c r="C117" s="89"/>
      <c r="D117" s="11">
        <f>'[3]stat.in breve tav7'!C111/1000</f>
        <v>9.17073784699594</v>
      </c>
      <c r="E117" s="11">
        <f>'[3]stat.in breve tav7'!D111/1000</f>
        <v>12.483489345732853</v>
      </c>
      <c r="F117" s="7"/>
      <c r="G117" s="6">
        <v>16030.62827551052</v>
      </c>
      <c r="H117" s="6">
        <v>5705.509307667413</v>
      </c>
      <c r="I117" s="6">
        <v>85.24479864341026</v>
      </c>
      <c r="J117" s="6">
        <v>21821.382381821342</v>
      </c>
    </row>
    <row r="118" spans="1:10" ht="12" customHeight="1">
      <c r="A118" s="92" t="s">
        <v>11</v>
      </c>
      <c r="B118" s="89"/>
      <c r="C118" s="89"/>
      <c r="D118" s="11">
        <f>'[3]stat.in breve tav7'!C112/1000</f>
        <v>8.538756423561306</v>
      </c>
      <c r="E118" s="11">
        <f>'[3]stat.in breve tav7'!D112/1000</f>
        <v>11.642730522489327</v>
      </c>
      <c r="F118" s="7"/>
      <c r="G118" s="6">
        <v>14652.536854850385</v>
      </c>
      <c r="H118" s="6">
        <v>5268.197561295358</v>
      </c>
      <c r="I118" s="6">
        <v>58.233200395669876</v>
      </c>
      <c r="J118" s="6">
        <v>19978.967616541417</v>
      </c>
    </row>
    <row r="119" spans="1:10" ht="12" customHeight="1">
      <c r="A119" s="92" t="s">
        <v>56</v>
      </c>
      <c r="B119" s="89"/>
      <c r="C119" s="89"/>
      <c r="D119" s="11">
        <f>'[3]stat.in breve tav7'!C113/1000</f>
        <v>14.460514956530965</v>
      </c>
      <c r="E119" s="11">
        <f>'[3]stat.in breve tav7'!D113/1000</f>
        <v>20.145663156090404</v>
      </c>
      <c r="F119" s="7"/>
      <c r="G119" s="6">
        <v>24826.64637760223</v>
      </c>
      <c r="H119" s="6">
        <v>9354.435280152464</v>
      </c>
      <c r="I119" s="6">
        <v>406.1551537987172</v>
      </c>
      <c r="J119" s="6">
        <v>34587.23681155341</v>
      </c>
    </row>
    <row r="120" spans="1:10" ht="12" customHeight="1">
      <c r="A120" s="92" t="s">
        <v>12</v>
      </c>
      <c r="B120" s="89"/>
      <c r="C120" s="89"/>
      <c r="D120" s="11">
        <f>'[3]stat.in breve tav7'!C114/1000</f>
        <v>21.328624386003707</v>
      </c>
      <c r="E120" s="11">
        <f>'[3]stat.in breve tav7'!D114/1000</f>
        <v>30.45343674225947</v>
      </c>
      <c r="F120" s="7"/>
      <c r="G120" s="6">
        <v>34258.2821964698</v>
      </c>
      <c r="H120" s="6">
        <v>13442.763260744478</v>
      </c>
      <c r="I120" s="6">
        <v>1213.6154645323095</v>
      </c>
      <c r="J120" s="6">
        <v>48914.66092174659</v>
      </c>
    </row>
    <row r="121" spans="1:10" ht="12" customHeight="1">
      <c r="A121" s="92" t="s">
        <v>13</v>
      </c>
      <c r="B121" s="89"/>
      <c r="C121" s="89"/>
      <c r="D121" s="11">
        <f>'[3]stat.in breve tav7'!C115/1000</f>
        <v>11.969369119839998</v>
      </c>
      <c r="E121" s="11">
        <f>'[3]stat.in breve tav7'!D115/1000</f>
        <v>16.65187787482133</v>
      </c>
      <c r="F121" s="7"/>
      <c r="G121" s="6">
        <v>19745.787606837166</v>
      </c>
      <c r="H121" s="6">
        <v>7366.361991019628</v>
      </c>
      <c r="I121" s="6">
        <v>358.3411589366128</v>
      </c>
      <c r="J121" s="6">
        <v>27470.490756793406</v>
      </c>
    </row>
    <row r="122" spans="1:10" ht="12" customHeight="1">
      <c r="A122" s="93" t="s">
        <v>14</v>
      </c>
      <c r="B122" s="94"/>
      <c r="C122" s="94"/>
      <c r="D122" s="18">
        <f>'[3]stat.in breve tav7'!C116/1000</f>
        <v>13.140622335806285</v>
      </c>
      <c r="E122" s="18">
        <f>'[3]stat.in breve tav7'!D116/1000</f>
        <v>18.30134653494598</v>
      </c>
      <c r="F122" s="8"/>
      <c r="G122" s="19">
        <v>22281.956469465975</v>
      </c>
      <c r="H122" s="19">
        <v>8355.821906258298</v>
      </c>
      <c r="I122" s="19">
        <v>394.98372665425984</v>
      </c>
      <c r="J122" s="19">
        <v>31032.76210237854</v>
      </c>
    </row>
    <row r="123" spans="1:10" ht="12" customHeight="1">
      <c r="A123" s="208" t="s">
        <v>52</v>
      </c>
      <c r="B123" s="209"/>
      <c r="C123" s="209"/>
      <c r="D123" s="23">
        <f>'[3]stat.in breve tav7'!C117/1000</f>
        <v>12.251290550826957</v>
      </c>
      <c r="E123" s="23">
        <f>'[3]stat.in breve tav7'!D117/1000</f>
        <v>17.104578677847616</v>
      </c>
      <c r="F123" s="24"/>
      <c r="G123" s="22">
        <v>21012.956232508906</v>
      </c>
      <c r="H123" s="22">
        <v>7939.705551218397</v>
      </c>
      <c r="I123" s="22">
        <v>384.4730790857056</v>
      </c>
      <c r="J123" s="22">
        <v>29337.134862813007</v>
      </c>
    </row>
    <row r="124" spans="1:10" ht="12" customHeight="1">
      <c r="A124" s="93"/>
      <c r="B124" s="96"/>
      <c r="C124" s="96"/>
      <c r="D124" s="11"/>
      <c r="E124" s="11"/>
      <c r="F124" s="7"/>
      <c r="G124" s="6"/>
      <c r="H124" s="6"/>
      <c r="I124" s="6"/>
      <c r="J124" s="6"/>
    </row>
    <row r="125" spans="1:10" ht="12" customHeight="1">
      <c r="A125" s="211" t="s">
        <v>79</v>
      </c>
      <c r="B125" s="212" t="s">
        <v>76</v>
      </c>
      <c r="C125" s="514" t="s">
        <v>143</v>
      </c>
      <c r="D125" s="515"/>
      <c r="E125" s="515"/>
      <c r="F125" s="515"/>
      <c r="G125" s="515"/>
      <c r="H125" s="515"/>
      <c r="I125" s="515"/>
      <c r="J125" s="515"/>
    </row>
    <row r="126" spans="1:10" ht="12" customHeight="1">
      <c r="A126" s="213"/>
      <c r="B126" s="213"/>
      <c r="C126" s="491"/>
      <c r="D126" s="491"/>
      <c r="E126" s="491"/>
      <c r="F126" s="491"/>
      <c r="G126" s="491"/>
      <c r="H126" s="491"/>
      <c r="I126" s="491"/>
      <c r="J126" s="491"/>
    </row>
    <row r="127" spans="1:10" ht="12" customHeight="1">
      <c r="A127" s="214"/>
      <c r="B127" s="214"/>
      <c r="C127" s="127"/>
      <c r="D127" s="127"/>
      <c r="E127" s="127"/>
      <c r="F127" s="127"/>
      <c r="G127" s="142"/>
      <c r="H127" s="127"/>
      <c r="I127" s="127"/>
      <c r="J127" s="127"/>
    </row>
    <row r="128" spans="1:10" ht="12" customHeight="1">
      <c r="A128" s="214"/>
      <c r="B128" s="214"/>
      <c r="C128" s="127"/>
      <c r="D128" s="202" t="s">
        <v>104</v>
      </c>
      <c r="E128" s="599" t="s">
        <v>97</v>
      </c>
      <c r="F128" s="200"/>
      <c r="G128" s="203" t="s">
        <v>104</v>
      </c>
      <c r="H128" s="203" t="s">
        <v>108</v>
      </c>
      <c r="I128" s="601" t="s">
        <v>98</v>
      </c>
      <c r="J128" s="596" t="s">
        <v>115</v>
      </c>
    </row>
    <row r="129" spans="1:10" ht="12" customHeight="1">
      <c r="A129" s="588" t="s">
        <v>85</v>
      </c>
      <c r="B129" s="588"/>
      <c r="C129" s="588"/>
      <c r="D129" s="31" t="s">
        <v>100</v>
      </c>
      <c r="E129" s="599"/>
      <c r="F129" s="204"/>
      <c r="G129" s="203" t="s">
        <v>105</v>
      </c>
      <c r="H129" s="203" t="s">
        <v>109</v>
      </c>
      <c r="I129" s="601"/>
      <c r="J129" s="596"/>
    </row>
    <row r="130" spans="1:10" ht="12" customHeight="1">
      <c r="A130" s="588"/>
      <c r="B130" s="588"/>
      <c r="C130" s="588"/>
      <c r="D130" s="31" t="s">
        <v>101</v>
      </c>
      <c r="E130" s="599"/>
      <c r="F130" s="204"/>
      <c r="G130" s="203" t="s">
        <v>107</v>
      </c>
      <c r="H130" s="203" t="s">
        <v>110</v>
      </c>
      <c r="I130" s="601"/>
      <c r="J130" s="596"/>
    </row>
    <row r="131" spans="1:10" ht="12" customHeight="1">
      <c r="A131" s="588"/>
      <c r="B131" s="588"/>
      <c r="C131" s="588"/>
      <c r="D131" s="31" t="s">
        <v>102</v>
      </c>
      <c r="E131" s="599"/>
      <c r="F131" s="204"/>
      <c r="G131" s="203" t="s">
        <v>106</v>
      </c>
      <c r="H131" s="203" t="s">
        <v>112</v>
      </c>
      <c r="I131" s="601"/>
      <c r="J131" s="596"/>
    </row>
    <row r="132" spans="1:10" ht="12" customHeight="1">
      <c r="A132" s="588"/>
      <c r="B132" s="588"/>
      <c r="C132" s="588"/>
      <c r="D132" s="31" t="s">
        <v>103</v>
      </c>
      <c r="E132" s="599"/>
      <c r="F132" s="204"/>
      <c r="G132" s="206"/>
      <c r="H132" s="203" t="s">
        <v>111</v>
      </c>
      <c r="I132" s="601"/>
      <c r="J132" s="596"/>
    </row>
    <row r="133" spans="1:10" ht="12" customHeight="1">
      <c r="A133" s="589"/>
      <c r="B133" s="589"/>
      <c r="C133" s="589"/>
      <c r="D133" s="205"/>
      <c r="E133" s="599"/>
      <c r="F133" s="204"/>
      <c r="G133" s="206"/>
      <c r="H133" s="206"/>
      <c r="I133" s="601"/>
      <c r="J133" s="596"/>
    </row>
    <row r="134" spans="4:10" ht="12" customHeight="1">
      <c r="D134" s="595" t="s">
        <v>22</v>
      </c>
      <c r="E134" s="595"/>
      <c r="F134" s="595"/>
      <c r="G134" s="595"/>
      <c r="H134" s="595"/>
      <c r="I134" s="595"/>
      <c r="J134" s="595"/>
    </row>
    <row r="135" spans="1:10" ht="12" customHeight="1">
      <c r="A135" s="88" t="s">
        <v>5</v>
      </c>
      <c r="B135" s="89"/>
      <c r="C135" s="89"/>
      <c r="D135" s="11">
        <f>'[3]stat.in breve tav7'!C127/1000</f>
        <v>11.478421854921402</v>
      </c>
      <c r="E135" s="11">
        <f>'[3]stat.in breve tav7'!D127/1000</f>
        <v>16.10409068947278</v>
      </c>
      <c r="F135" s="7"/>
      <c r="G135" s="6">
        <v>19843.71338333584</v>
      </c>
      <c r="H135" s="6">
        <v>7949.731505380933</v>
      </c>
      <c r="I135" s="6">
        <v>47.051303199263316</v>
      </c>
      <c r="J135" s="6">
        <v>27840.496191916034</v>
      </c>
    </row>
    <row r="136" spans="1:10" ht="12" customHeight="1">
      <c r="A136" s="88" t="s">
        <v>6</v>
      </c>
      <c r="B136" s="89"/>
      <c r="C136" s="89"/>
      <c r="D136" s="11">
        <f>'[3]stat.in breve tav7'!C128/1000</f>
        <v>10.135414139524721</v>
      </c>
      <c r="E136" s="11">
        <f>'[3]stat.in breve tav7'!D128/1000</f>
        <v>14.066410439010022</v>
      </c>
      <c r="F136" s="7"/>
      <c r="G136" s="6">
        <v>17520.594524332788</v>
      </c>
      <c r="H136" s="6">
        <v>6624.431544721935</v>
      </c>
      <c r="I136" s="6">
        <v>170.88942507953018</v>
      </c>
      <c r="J136" s="6">
        <v>24315.915494134253</v>
      </c>
    </row>
    <row r="137" spans="1:10" ht="12" customHeight="1">
      <c r="A137" s="92" t="s">
        <v>7</v>
      </c>
      <c r="B137" s="89"/>
      <c r="C137" s="89"/>
      <c r="D137" s="11">
        <f>'[3]stat.in breve tav7'!C129/1000</f>
        <v>20.3178984490548</v>
      </c>
      <c r="E137" s="11">
        <f>'[3]stat.in breve tav7'!D129/1000</f>
        <v>28.435312819271022</v>
      </c>
      <c r="F137" s="7"/>
      <c r="G137" s="6">
        <v>32289.287005220576</v>
      </c>
      <c r="H137" s="6">
        <v>11286.5664238801</v>
      </c>
      <c r="I137" s="6">
        <v>1613.6615695522996</v>
      </c>
      <c r="J137" s="6">
        <v>45189.51499865298</v>
      </c>
    </row>
    <row r="138" spans="1:10" ht="12" customHeight="1">
      <c r="A138" s="93" t="s">
        <v>8</v>
      </c>
      <c r="B138" s="94"/>
      <c r="C138" s="94"/>
      <c r="D138" s="18">
        <f>'[3]stat.in breve tav7'!C130/1000</f>
        <v>10.856342149461986</v>
      </c>
      <c r="E138" s="18">
        <f>'[3]stat.in breve tav7'!D130/1000</f>
        <v>15.085364031695594</v>
      </c>
      <c r="F138" s="8"/>
      <c r="G138" s="19">
        <v>18653.41903806025</v>
      </c>
      <c r="H138" s="19">
        <v>6988.74178791128</v>
      </c>
      <c r="I138" s="19">
        <v>277.583849618404</v>
      </c>
      <c r="J138" s="19">
        <v>25919.744675589933</v>
      </c>
    </row>
    <row r="139" spans="1:10" ht="12" customHeight="1">
      <c r="A139" s="93" t="s">
        <v>9</v>
      </c>
      <c r="B139" s="94"/>
      <c r="C139" s="94"/>
      <c r="D139" s="18">
        <f>'[3]stat.in breve tav7'!C131/1000</f>
        <v>9.84855671017358</v>
      </c>
      <c r="E139" s="18">
        <f>'[3]stat.in breve tav7'!D131/1000</f>
        <v>13.950974749121984</v>
      </c>
      <c r="F139" s="8"/>
      <c r="G139" s="19">
        <v>16637.237639335115</v>
      </c>
      <c r="H139" s="19">
        <v>6582.936376286496</v>
      </c>
      <c r="I139" s="19">
        <v>347.3079040123941</v>
      </c>
      <c r="J139" s="19">
        <v>23567.481919634003</v>
      </c>
    </row>
    <row r="140" spans="1:10" ht="12" customHeight="1">
      <c r="A140" s="92" t="s">
        <v>10</v>
      </c>
      <c r="B140" s="89"/>
      <c r="C140" s="89"/>
      <c r="D140" s="11">
        <f>'[3]stat.in breve tav7'!C132/1000</f>
        <v>9.72276728616286</v>
      </c>
      <c r="E140" s="11">
        <f>'[3]stat.in breve tav7'!D132/1000</f>
        <v>13.250040805930094</v>
      </c>
      <c r="F140" s="7"/>
      <c r="G140" s="6">
        <v>16806.850995504552</v>
      </c>
      <c r="H140" s="6">
        <v>5993.595393943069</v>
      </c>
      <c r="I140" s="6">
        <v>103.6769897625079</v>
      </c>
      <c r="J140" s="6">
        <v>22904.12337921013</v>
      </c>
    </row>
    <row r="141" spans="1:10" ht="12" customHeight="1">
      <c r="A141" s="92" t="s">
        <v>11</v>
      </c>
      <c r="B141" s="89"/>
      <c r="C141" s="89"/>
      <c r="D141" s="11">
        <f>'[3]stat.in breve tav7'!C133/1000</f>
        <v>8.454286199499938</v>
      </c>
      <c r="E141" s="11">
        <f>'[3]stat.in breve tav7'!D133/1000</f>
        <v>11.561435969659</v>
      </c>
      <c r="F141" s="7"/>
      <c r="G141" s="6">
        <v>14240.438658940062</v>
      </c>
      <c r="H141" s="6">
        <v>5196.6951627286435</v>
      </c>
      <c r="I141" s="6">
        <v>37.002237852260535</v>
      </c>
      <c r="J141" s="6">
        <v>19474.136059520966</v>
      </c>
    </row>
    <row r="142" spans="1:10" ht="12" customHeight="1">
      <c r="A142" s="92" t="s">
        <v>56</v>
      </c>
      <c r="B142" s="89"/>
      <c r="C142" s="89"/>
      <c r="D142" s="11">
        <f>'[3]stat.in breve tav7'!C134/1000</f>
        <v>14.080184118320672</v>
      </c>
      <c r="E142" s="11">
        <f>'[3]stat.in breve tav7'!D134/1000</f>
        <v>18.83216168819831</v>
      </c>
      <c r="F142" s="7"/>
      <c r="G142" s="6">
        <v>24619.912335580284</v>
      </c>
      <c r="H142" s="6">
        <v>7966.2525690070715</v>
      </c>
      <c r="I142" s="6">
        <v>342.81996924216804</v>
      </c>
      <c r="J142" s="6">
        <v>32928.984873829526</v>
      </c>
    </row>
    <row r="143" spans="1:10" ht="12" customHeight="1">
      <c r="A143" s="92" t="s">
        <v>12</v>
      </c>
      <c r="B143" s="89"/>
      <c r="C143" s="89"/>
      <c r="D143" s="11">
        <f>'[3]stat.in breve tav7'!C135/1000</f>
        <v>20.519571426137734</v>
      </c>
      <c r="E143" s="11">
        <f>'[3]stat.in breve tav7'!D135/1000</f>
        <v>29.41411134130915</v>
      </c>
      <c r="F143" s="7"/>
      <c r="G143" s="6">
        <v>32719.955651446333</v>
      </c>
      <c r="H143" s="6">
        <v>12748.495068221931</v>
      </c>
      <c r="I143" s="6">
        <v>1434.4985977040872</v>
      </c>
      <c r="J143" s="6">
        <v>46902.949317372346</v>
      </c>
    </row>
    <row r="144" spans="1:10" ht="12" customHeight="1">
      <c r="A144" s="92" t="s">
        <v>13</v>
      </c>
      <c r="B144" s="89"/>
      <c r="C144" s="89"/>
      <c r="D144" s="11">
        <f>'[3]stat.in breve tav7'!C136/1000</f>
        <v>10.4344909602567</v>
      </c>
      <c r="E144" s="11">
        <f>'[3]stat.in breve tav7'!D136/1000</f>
        <v>14.386412744691151</v>
      </c>
      <c r="F144" s="7"/>
      <c r="G144" s="6">
        <v>17112.56279770311</v>
      </c>
      <c r="H144" s="6">
        <v>6153.839880275225</v>
      </c>
      <c r="I144" s="6">
        <v>327.3109458961549</v>
      </c>
      <c r="J144" s="6">
        <v>23593.713623874497</v>
      </c>
    </row>
    <row r="145" spans="1:10" ht="12" customHeight="1">
      <c r="A145" s="93" t="s">
        <v>14</v>
      </c>
      <c r="B145" s="94"/>
      <c r="C145" s="94"/>
      <c r="D145" s="18">
        <f>'[3]stat.in breve tav7'!C137/1000</f>
        <v>12.517414034884021</v>
      </c>
      <c r="E145" s="18">
        <f>'[3]stat.in breve tav7'!D137/1000</f>
        <v>17.14059156262474</v>
      </c>
      <c r="F145" s="8"/>
      <c r="G145" s="19">
        <v>21218.708408982147</v>
      </c>
      <c r="H145" s="19">
        <v>7445.7110560963765</v>
      </c>
      <c r="I145" s="19">
        <v>391.19963573712386</v>
      </c>
      <c r="J145" s="19">
        <v>29055.619100815642</v>
      </c>
    </row>
    <row r="146" spans="1:10" ht="12" customHeight="1">
      <c r="A146" s="208" t="s">
        <v>52</v>
      </c>
      <c r="B146" s="209"/>
      <c r="C146" s="209"/>
      <c r="D146" s="25">
        <f>'[3]stat.in breve tav7'!C138/1000</f>
        <v>11.497016779771641</v>
      </c>
      <c r="E146" s="25">
        <f>'[3]stat.in breve tav7'!D138/1000</f>
        <v>15.891101192587772</v>
      </c>
      <c r="F146" s="8"/>
      <c r="G146" s="19">
        <v>19593.75431579138</v>
      </c>
      <c r="H146" s="19">
        <v>7150.786723598574</v>
      </c>
      <c r="I146" s="19">
        <v>337.8176749833166</v>
      </c>
      <c r="J146" s="19">
        <v>27082.358714373266</v>
      </c>
    </row>
    <row r="147" spans="4:10" ht="12" customHeight="1">
      <c r="D147" s="594" t="s">
        <v>23</v>
      </c>
      <c r="E147" s="594"/>
      <c r="F147" s="594"/>
      <c r="G147" s="594"/>
      <c r="H147" s="594"/>
      <c r="I147" s="594"/>
      <c r="J147" s="594"/>
    </row>
    <row r="148" spans="1:10" ht="12" customHeight="1">
      <c r="A148" s="88" t="s">
        <v>5</v>
      </c>
      <c r="B148" s="89"/>
      <c r="C148" s="89"/>
      <c r="D148" s="11">
        <f>'[3]stat.in breve tav7'!C140/1000</f>
        <v>18.709198445074506</v>
      </c>
      <c r="E148" s="11">
        <f>'[3]stat.in breve tav7'!D140/1000</f>
        <v>26.36787970505128</v>
      </c>
      <c r="F148" s="7"/>
      <c r="G148" s="6">
        <v>30199.891306826976</v>
      </c>
      <c r="H148" s="6">
        <v>12275.59175520299</v>
      </c>
      <c r="I148" s="6">
        <v>86.84815818743694</v>
      </c>
      <c r="J148" s="6">
        <v>42562.3312202174</v>
      </c>
    </row>
    <row r="149" spans="1:10" ht="12" customHeight="1">
      <c r="A149" s="88" t="s">
        <v>6</v>
      </c>
      <c r="B149" s="89"/>
      <c r="C149" s="89"/>
      <c r="D149" s="11">
        <f>'[3]stat.in breve tav7'!C141/1000</f>
        <v>13.24350025726704</v>
      </c>
      <c r="E149" s="11">
        <f>'[3]stat.in breve tav7'!D141/1000</f>
        <v>18.541725819878003</v>
      </c>
      <c r="F149" s="7"/>
      <c r="G149" s="6">
        <v>23361.65776068813</v>
      </c>
      <c r="H149" s="6">
        <v>8982.05169086269</v>
      </c>
      <c r="I149" s="6">
        <v>364.0675320163256</v>
      </c>
      <c r="J149" s="6">
        <v>32707.776983567146</v>
      </c>
    </row>
    <row r="150" spans="1:10" ht="12" customHeight="1">
      <c r="A150" s="92" t="s">
        <v>7</v>
      </c>
      <c r="B150" s="89"/>
      <c r="C150" s="89"/>
      <c r="D150" s="11">
        <f>'[3]stat.in breve tav7'!C142/1000</f>
        <v>19.33140803623543</v>
      </c>
      <c r="E150" s="11">
        <f>'[3]stat.in breve tav7'!D142/1000</f>
        <v>27.07402389488329</v>
      </c>
      <c r="F150" s="7"/>
      <c r="G150" s="6">
        <v>31540.33527538005</v>
      </c>
      <c r="H150" s="6">
        <v>11318.256741256208</v>
      </c>
      <c r="I150" s="6">
        <v>1314.2788522444155</v>
      </c>
      <c r="J150" s="6">
        <v>44172.87086888067</v>
      </c>
    </row>
    <row r="151" spans="1:10" ht="12" customHeight="1">
      <c r="A151" s="93" t="s">
        <v>8</v>
      </c>
      <c r="B151" s="94"/>
      <c r="C151" s="94"/>
      <c r="D151" s="18">
        <f>'[3]stat.in breve tav7'!C143/1000</f>
        <v>14.466885458238234</v>
      </c>
      <c r="E151" s="18">
        <f>'[3]stat.in breve tav7'!D143/1000</f>
        <v>20.258936667914885</v>
      </c>
      <c r="F151" s="8"/>
      <c r="G151" s="19">
        <v>25102.318157742036</v>
      </c>
      <c r="H151" s="19">
        <v>9501.994062948825</v>
      </c>
      <c r="I151" s="19">
        <v>548.1243727675987</v>
      </c>
      <c r="J151" s="19">
        <v>35152.436593458464</v>
      </c>
    </row>
    <row r="152" spans="1:10" ht="12" customHeight="1">
      <c r="A152" s="93" t="s">
        <v>9</v>
      </c>
      <c r="B152" s="94"/>
      <c r="C152" s="94"/>
      <c r="D152" s="18">
        <f>'[3]stat.in breve tav7'!C144/1000</f>
        <v>10.014723760404111</v>
      </c>
      <c r="E152" s="18">
        <f>'[3]stat.in breve tav7'!D144/1000</f>
        <v>14.308866139352885</v>
      </c>
      <c r="F152" s="8"/>
      <c r="G152" s="19">
        <v>16968.523915858543</v>
      </c>
      <c r="H152" s="19">
        <v>7089.718977484453</v>
      </c>
      <c r="I152" s="19">
        <v>186.0940552610204</v>
      </c>
      <c r="J152" s="19">
        <v>24244.336948604014</v>
      </c>
    </row>
    <row r="153" spans="1:10" ht="12" customHeight="1">
      <c r="A153" s="92" t="s">
        <v>10</v>
      </c>
      <c r="B153" s="89"/>
      <c r="C153" s="89"/>
      <c r="D153" s="11">
        <f>'[3]stat.in breve tav7'!C145/1000</f>
        <v>9.52371107840467</v>
      </c>
      <c r="E153" s="11">
        <f>'[3]stat.in breve tav7'!D145/1000</f>
        <v>13.036736688434287</v>
      </c>
      <c r="F153" s="7"/>
      <c r="G153" s="6">
        <v>16672.69823411128</v>
      </c>
      <c r="H153" s="6">
        <v>5998.293573672684</v>
      </c>
      <c r="I153" s="6">
        <v>151.78966620442347</v>
      </c>
      <c r="J153" s="6">
        <v>22822.78147398839</v>
      </c>
    </row>
    <row r="154" spans="1:10" ht="12" customHeight="1">
      <c r="A154" s="92" t="s">
        <v>11</v>
      </c>
      <c r="B154" s="89"/>
      <c r="C154" s="89"/>
      <c r="D154" s="11">
        <f>'[3]stat.in breve tav7'!C146/1000</f>
        <v>8.741667146183591</v>
      </c>
      <c r="E154" s="11">
        <f>'[3]stat.in breve tav7'!D146/1000</f>
        <v>12.124781845327266</v>
      </c>
      <c r="F154" s="7"/>
      <c r="G154" s="6">
        <v>14681.592310792876</v>
      </c>
      <c r="H154" s="6">
        <v>5536.002844776589</v>
      </c>
      <c r="I154" s="6">
        <v>145.92371715647408</v>
      </c>
      <c r="J154" s="6">
        <v>20363.51887272594</v>
      </c>
    </row>
    <row r="155" spans="1:10" ht="12" customHeight="1">
      <c r="A155" s="92" t="s">
        <v>56</v>
      </c>
      <c r="B155" s="89"/>
      <c r="C155" s="89"/>
      <c r="D155" s="11">
        <f>'[3]stat.in breve tav7'!C147/1000</f>
        <v>14.530111952946603</v>
      </c>
      <c r="E155" s="11">
        <f>'[3]stat.in breve tav7'!D147/1000</f>
        <v>19.43230891192755</v>
      </c>
      <c r="F155" s="7"/>
      <c r="G155" s="6">
        <v>23122.494887547877</v>
      </c>
      <c r="H155" s="6">
        <v>7415.930626941909</v>
      </c>
      <c r="I155" s="6">
        <v>385.1809191258972</v>
      </c>
      <c r="J155" s="6">
        <v>30923.606433615685</v>
      </c>
    </row>
    <row r="156" spans="1:10" ht="12" customHeight="1">
      <c r="A156" s="92" t="s">
        <v>12</v>
      </c>
      <c r="B156" s="89"/>
      <c r="C156" s="89"/>
      <c r="D156" s="11">
        <f>'[3]stat.in breve tav7'!C148/1000</f>
        <v>20.768254003439544</v>
      </c>
      <c r="E156" s="11">
        <f>'[3]stat.in breve tav7'!D148/1000</f>
        <v>29.195542706573445</v>
      </c>
      <c r="F156" s="7"/>
      <c r="G156" s="6">
        <v>35858.96394688802</v>
      </c>
      <c r="H156" s="6">
        <v>13959.024324532029</v>
      </c>
      <c r="I156" s="6">
        <v>591.7338531003876</v>
      </c>
      <c r="J156" s="6">
        <v>50409.722124520435</v>
      </c>
    </row>
    <row r="157" spans="1:10" ht="12" customHeight="1">
      <c r="A157" s="92" t="s">
        <v>13</v>
      </c>
      <c r="B157" s="89"/>
      <c r="C157" s="89"/>
      <c r="D157" s="11">
        <f>'[3]stat.in breve tav7'!C149/1000</f>
        <v>10.938184712178302</v>
      </c>
      <c r="E157" s="11">
        <f>'[3]stat.in breve tav7'!D149/1000</f>
        <v>16.411105724911756</v>
      </c>
      <c r="F157" s="7"/>
      <c r="G157" s="6">
        <v>18849.198874841633</v>
      </c>
      <c r="H157" s="6">
        <v>6744.1179630766455</v>
      </c>
      <c r="I157" s="6">
        <v>2687.0791971300723</v>
      </c>
      <c r="J157" s="6">
        <v>28280.39603504835</v>
      </c>
    </row>
    <row r="158" spans="1:10" ht="12" customHeight="1">
      <c r="A158" s="93" t="s">
        <v>14</v>
      </c>
      <c r="B158" s="94"/>
      <c r="C158" s="94"/>
      <c r="D158" s="18">
        <f>'[3]stat.in breve tav7'!C150/1000</f>
        <v>13.642481059431539</v>
      </c>
      <c r="E158" s="18">
        <f>'[3]stat.in breve tav7'!D150/1000</f>
        <v>18.853888878674937</v>
      </c>
      <c r="F158" s="8"/>
      <c r="G158" s="19">
        <v>22812.173334453608</v>
      </c>
      <c r="H158" s="19">
        <v>8019.857829946894</v>
      </c>
      <c r="I158" s="19">
        <v>694.3590321625692</v>
      </c>
      <c r="J158" s="19">
        <v>31526.39019656307</v>
      </c>
    </row>
    <row r="159" spans="1:10" ht="12" customHeight="1">
      <c r="A159" s="208" t="s">
        <v>52</v>
      </c>
      <c r="B159" s="209"/>
      <c r="C159" s="209"/>
      <c r="D159" s="25">
        <f>'[3]stat.in breve tav7'!C151/1000</f>
        <v>13.595203797306088</v>
      </c>
      <c r="E159" s="25">
        <f>'[3]stat.in breve tav7'!D151/1000</f>
        <v>18.905778583089223</v>
      </c>
      <c r="F159" s="8"/>
      <c r="G159" s="19">
        <v>23006.96684004803</v>
      </c>
      <c r="H159" s="19">
        <v>8376.287659836767</v>
      </c>
      <c r="I159" s="19">
        <v>610.721275058197</v>
      </c>
      <c r="J159" s="19">
        <v>31993.975774943</v>
      </c>
    </row>
    <row r="160" spans="4:10" ht="12" customHeight="1">
      <c r="D160" s="594" t="s">
        <v>24</v>
      </c>
      <c r="E160" s="594"/>
      <c r="F160" s="594"/>
      <c r="G160" s="594"/>
      <c r="H160" s="594"/>
      <c r="I160" s="594"/>
      <c r="J160" s="594"/>
    </row>
    <row r="161" spans="1:10" ht="12" customHeight="1">
      <c r="A161" s="88" t="s">
        <v>5</v>
      </c>
      <c r="B161" s="89"/>
      <c r="C161" s="89"/>
      <c r="D161" s="11">
        <f>'[3]stat.in breve tav7'!C153/1000</f>
        <v>8.596339203906462</v>
      </c>
      <c r="E161" s="11">
        <f>'[3]stat.in breve tav7'!D153/1000</f>
        <v>12.210474250149366</v>
      </c>
      <c r="F161" s="7"/>
      <c r="G161" s="6">
        <v>14205.16546793798</v>
      </c>
      <c r="H161" s="6">
        <v>5628.978870819626</v>
      </c>
      <c r="I161" s="6">
        <v>343.2594433715838</v>
      </c>
      <c r="J161" s="6">
        <v>20177.403782129193</v>
      </c>
    </row>
    <row r="162" spans="1:10" ht="12" customHeight="1">
      <c r="A162" s="88" t="s">
        <v>6</v>
      </c>
      <c r="B162" s="89"/>
      <c r="C162" s="89"/>
      <c r="D162" s="11">
        <f>'[3]stat.in breve tav7'!C154/1000</f>
        <v>12.267498436733812</v>
      </c>
      <c r="E162" s="11">
        <f>'[3]stat.in breve tav7'!D154/1000</f>
        <v>17.189013051533767</v>
      </c>
      <c r="F162" s="7"/>
      <c r="G162" s="6">
        <v>20945.33520773697</v>
      </c>
      <c r="H162" s="6">
        <v>8047.86570311121</v>
      </c>
      <c r="I162" s="6">
        <v>355.05147420754315</v>
      </c>
      <c r="J162" s="6">
        <v>29348.25238505573</v>
      </c>
    </row>
    <row r="163" spans="1:10" ht="12" customHeight="1">
      <c r="A163" s="92" t="s">
        <v>7</v>
      </c>
      <c r="B163" s="89"/>
      <c r="C163" s="89"/>
      <c r="D163" s="11">
        <f>'[3]stat.in breve tav7'!C155/1000</f>
        <v>20.755675772642572</v>
      </c>
      <c r="E163" s="11">
        <f>'[3]stat.in breve tav7'!D155/1000</f>
        <v>29.1459269709948</v>
      </c>
      <c r="F163" s="7"/>
      <c r="G163" s="6">
        <v>32108.02589143956</v>
      </c>
      <c r="H163" s="6">
        <v>11399.83907659561</v>
      </c>
      <c r="I163" s="6">
        <v>1579.473457639278</v>
      </c>
      <c r="J163" s="6">
        <v>45087.338425674454</v>
      </c>
    </row>
    <row r="164" spans="1:10" ht="12" customHeight="1">
      <c r="A164" s="93" t="s">
        <v>8</v>
      </c>
      <c r="B164" s="94"/>
      <c r="C164" s="94"/>
      <c r="D164" s="18">
        <f>'[3]stat.in breve tav7'!C156/1000</f>
        <v>13.041544088850943</v>
      </c>
      <c r="E164" s="18">
        <f>'[3]stat.in breve tav7'!D156/1000</f>
        <v>18.294963251495652</v>
      </c>
      <c r="F164" s="8"/>
      <c r="G164" s="19">
        <v>21921.264528608746</v>
      </c>
      <c r="H164" s="19">
        <v>8308.454581800743</v>
      </c>
      <c r="I164" s="19">
        <v>521.910163310012</v>
      </c>
      <c r="J164" s="19">
        <v>30751.6292737195</v>
      </c>
    </row>
    <row r="165" spans="1:10" ht="12" customHeight="1">
      <c r="A165" s="93" t="s">
        <v>9</v>
      </c>
      <c r="B165" s="94"/>
      <c r="C165" s="94"/>
      <c r="D165" s="18">
        <f>'[3]stat.in breve tav7'!C157/1000</f>
        <v>10.693740929596899</v>
      </c>
      <c r="E165" s="18">
        <f>'[3]stat.in breve tav7'!D157/1000</f>
        <v>14.929050617528235</v>
      </c>
      <c r="F165" s="8"/>
      <c r="G165" s="19">
        <v>18300.15599327495</v>
      </c>
      <c r="H165" s="19">
        <v>7035.434323871546</v>
      </c>
      <c r="I165" s="19">
        <v>212.43417034806583</v>
      </c>
      <c r="J165" s="19">
        <v>25548.02448749456</v>
      </c>
    </row>
    <row r="166" spans="1:10" ht="12" customHeight="1">
      <c r="A166" s="92" t="s">
        <v>10</v>
      </c>
      <c r="B166" s="89"/>
      <c r="C166" s="89"/>
      <c r="D166" s="11">
        <f>'[3]stat.in breve tav7'!C158/1000</f>
        <v>9.201583009632278</v>
      </c>
      <c r="E166" s="11">
        <f>'[3]stat.in breve tav7'!D158/1000</f>
        <v>12.66451858200491</v>
      </c>
      <c r="F166" s="7"/>
      <c r="G166" s="6">
        <v>16730.453424120293</v>
      </c>
      <c r="H166" s="6">
        <v>6201.817107738775</v>
      </c>
      <c r="I166" s="6">
        <v>94.54322978807845</v>
      </c>
      <c r="J166" s="6">
        <v>23026.813761647143</v>
      </c>
    </row>
    <row r="167" spans="1:10" ht="12" customHeight="1">
      <c r="A167" s="92" t="s">
        <v>11</v>
      </c>
      <c r="B167" s="89"/>
      <c r="C167" s="89"/>
      <c r="D167" s="11">
        <f>'[3]stat.in breve tav7'!C159/1000</f>
        <v>8.348266510358098</v>
      </c>
      <c r="E167" s="11">
        <f>'[3]stat.in breve tav7'!D159/1000</f>
        <v>11.904027222995637</v>
      </c>
      <c r="F167" s="7"/>
      <c r="G167" s="6">
        <v>14691.149707842114</v>
      </c>
      <c r="H167" s="6">
        <v>5469.4573883830335</v>
      </c>
      <c r="I167" s="6">
        <v>787.9150720920851</v>
      </c>
      <c r="J167" s="6">
        <v>20948.52216831723</v>
      </c>
    </row>
    <row r="168" spans="1:10" ht="12" customHeight="1">
      <c r="A168" s="92" t="s">
        <v>56</v>
      </c>
      <c r="B168" s="89"/>
      <c r="C168" s="89"/>
      <c r="D168" s="11">
        <f>'[3]stat.in breve tav7'!C160/1000</f>
        <v>11.668230489517525</v>
      </c>
      <c r="E168" s="11">
        <f>'[3]stat.in breve tav7'!D160/1000</f>
        <v>15.185697134887167</v>
      </c>
      <c r="F168" s="7"/>
      <c r="G168" s="6">
        <v>18525.078460184934</v>
      </c>
      <c r="H168" s="6">
        <v>5286.592027864399</v>
      </c>
      <c r="I168" s="6">
        <v>297.91760665949516</v>
      </c>
      <c r="J168" s="6">
        <v>24109.588094708834</v>
      </c>
    </row>
    <row r="169" spans="1:10" ht="12" customHeight="1">
      <c r="A169" s="92" t="s">
        <v>12</v>
      </c>
      <c r="B169" s="89"/>
      <c r="C169" s="89"/>
      <c r="D169" s="11">
        <f>'[3]stat.in breve tav7'!C161/1000</f>
        <v>22.218309001467468</v>
      </c>
      <c r="E169" s="11">
        <f>'[3]stat.in breve tav7'!D161/1000</f>
        <v>33.672209536608456</v>
      </c>
      <c r="F169" s="7"/>
      <c r="G169" s="6">
        <v>33083.78171158082</v>
      </c>
      <c r="H169" s="6">
        <v>16458.12402979544</v>
      </c>
      <c r="I169" s="6">
        <v>597.1048368899125</v>
      </c>
      <c r="J169" s="6">
        <v>50139.01057826617</v>
      </c>
    </row>
    <row r="170" spans="1:10" ht="12" customHeight="1">
      <c r="A170" s="92" t="s">
        <v>13</v>
      </c>
      <c r="B170" s="89"/>
      <c r="C170" s="89"/>
      <c r="D170" s="11">
        <f>'[3]stat.in breve tav7'!C162/1000</f>
        <v>11.704352821188468</v>
      </c>
      <c r="E170" s="11">
        <f>'[3]stat.in breve tav7'!D162/1000</f>
        <v>16.139105774512053</v>
      </c>
      <c r="F170" s="7"/>
      <c r="G170" s="6">
        <v>18853.978455217017</v>
      </c>
      <c r="H170" s="6">
        <v>6904.847710443468</v>
      </c>
      <c r="I170" s="6">
        <v>238.88231150257675</v>
      </c>
      <c r="J170" s="6">
        <v>25997.708477163058</v>
      </c>
    </row>
    <row r="171" spans="1:10" ht="12" customHeight="1">
      <c r="A171" s="93" t="s">
        <v>14</v>
      </c>
      <c r="B171" s="94"/>
      <c r="C171" s="94"/>
      <c r="D171" s="18">
        <f>'[3]stat.in breve tav7'!C163/1000</f>
        <v>11.600412965635309</v>
      </c>
      <c r="E171" s="18">
        <f>'[3]stat.in breve tav7'!D163/1000</f>
        <v>15.98881760953931</v>
      </c>
      <c r="F171" s="8"/>
      <c r="G171" s="19">
        <v>19216.200500071103</v>
      </c>
      <c r="H171" s="19">
        <v>6946.424231514287</v>
      </c>
      <c r="I171" s="19">
        <v>323.01210342605555</v>
      </c>
      <c r="J171" s="19">
        <v>26485.636835011446</v>
      </c>
    </row>
    <row r="172" spans="1:10" ht="12" customHeight="1">
      <c r="A172" s="208" t="s">
        <v>52</v>
      </c>
      <c r="B172" s="209"/>
      <c r="C172" s="209"/>
      <c r="D172" s="23">
        <f>'[3]stat.in breve tav7'!C164/1000</f>
        <v>11.913819824554666</v>
      </c>
      <c r="E172" s="23">
        <f>'[3]stat.in breve tav7'!D164/1000</f>
        <v>16.536646209209938</v>
      </c>
      <c r="F172" s="24"/>
      <c r="G172" s="22">
        <v>19894.804185196554</v>
      </c>
      <c r="H172" s="22">
        <v>7351.700641873171</v>
      </c>
      <c r="I172" s="22">
        <v>367.92472255645686</v>
      </c>
      <c r="J172" s="22">
        <v>27614.42954962618</v>
      </c>
    </row>
    <row r="173" spans="1:10" ht="12" customHeight="1">
      <c r="A173" s="93"/>
      <c r="B173" s="96"/>
      <c r="C173" s="96"/>
      <c r="D173" s="25"/>
      <c r="E173" s="25"/>
      <c r="F173" s="37"/>
      <c r="G173" s="38"/>
      <c r="H173" s="38"/>
      <c r="I173" s="38"/>
      <c r="J173" s="38"/>
    </row>
    <row r="174" spans="1:5" ht="12.75">
      <c r="A174" s="69" t="s">
        <v>84</v>
      </c>
      <c r="D174" s="219"/>
      <c r="E174" s="219"/>
    </row>
    <row r="175" spans="4:5" ht="12.75">
      <c r="D175" s="219"/>
      <c r="E175" s="219"/>
    </row>
  </sheetData>
  <mergeCells count="26">
    <mergeCell ref="I4:I9"/>
    <mergeCell ref="J4:J9"/>
    <mergeCell ref="E4:E9"/>
    <mergeCell ref="E128:E133"/>
    <mergeCell ref="J128:J133"/>
    <mergeCell ref="D98:J98"/>
    <mergeCell ref="D111:J111"/>
    <mergeCell ref="C125:J126"/>
    <mergeCell ref="A129:C133"/>
    <mergeCell ref="I128:I133"/>
    <mergeCell ref="D85:J85"/>
    <mergeCell ref="C63:J64"/>
    <mergeCell ref="A66:C71"/>
    <mergeCell ref="J66:J71"/>
    <mergeCell ref="E66:E71"/>
    <mergeCell ref="I66:I71"/>
    <mergeCell ref="D160:J160"/>
    <mergeCell ref="D134:J134"/>
    <mergeCell ref="D147:J147"/>
    <mergeCell ref="B1:J2"/>
    <mergeCell ref="D36:J36"/>
    <mergeCell ref="D49:J49"/>
    <mergeCell ref="A5:C9"/>
    <mergeCell ref="D10:J10"/>
    <mergeCell ref="D23:J23"/>
    <mergeCell ref="D72:J72"/>
  </mergeCells>
  <printOptions/>
  <pageMargins left="0" right="0" top="0.1968503937007874" bottom="0.1968503937007874" header="0" footer="0"/>
  <pageSetup horizontalDpi="600" verticalDpi="600" orientation="portrait" paperSize="9" r:id="rId1"/>
  <rowBreaks count="2" manualBreakCount="2">
    <brk id="62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B1" sqref="B1:I2"/>
    </sheetView>
  </sheetViews>
  <sheetFormatPr defaultColWidth="9.140625" defaultRowHeight="12.75"/>
  <cols>
    <col min="1" max="1" width="16.8515625" style="128" customWidth="1"/>
    <col min="2" max="2" width="14.57421875" style="128" customWidth="1"/>
    <col min="3" max="5" width="9.140625" style="128" customWidth="1"/>
    <col min="6" max="6" width="0.9921875" style="128" customWidth="1"/>
    <col min="7" max="8" width="9.140625" style="128" customWidth="1"/>
    <col min="9" max="9" width="10.28125" style="128" customWidth="1"/>
    <col min="10" max="16384" width="9.140625" style="128" customWidth="1"/>
  </cols>
  <sheetData>
    <row r="1" spans="1:11" ht="14.25" customHeight="1">
      <c r="A1" s="126" t="s">
        <v>72</v>
      </c>
      <c r="B1" s="514" t="s">
        <v>161</v>
      </c>
      <c r="C1" s="515"/>
      <c r="D1" s="515"/>
      <c r="E1" s="515"/>
      <c r="F1" s="515"/>
      <c r="G1" s="515"/>
      <c r="H1" s="515"/>
      <c r="I1" s="515"/>
      <c r="J1" s="127"/>
      <c r="K1" s="56"/>
    </row>
    <row r="2" spans="1:10" ht="12.75">
      <c r="A2" s="129"/>
      <c r="B2" s="491"/>
      <c r="C2" s="491"/>
      <c r="D2" s="491"/>
      <c r="E2" s="491"/>
      <c r="F2" s="491"/>
      <c r="G2" s="491"/>
      <c r="H2" s="491"/>
      <c r="I2" s="491"/>
      <c r="J2" s="130"/>
    </row>
    <row r="3" spans="2:9" ht="12.75">
      <c r="B3" s="131"/>
      <c r="C3" s="492"/>
      <c r="D3" s="492"/>
      <c r="E3" s="492"/>
      <c r="F3" s="492"/>
      <c r="G3" s="492"/>
      <c r="H3" s="492"/>
      <c r="I3" s="492"/>
    </row>
    <row r="4" spans="1:9" ht="12.75">
      <c r="A4" s="133"/>
      <c r="B4" s="133"/>
      <c r="C4" s="484">
        <v>1997</v>
      </c>
      <c r="D4" s="484"/>
      <c r="E4" s="484"/>
      <c r="F4" s="134"/>
      <c r="G4" s="484">
        <v>2000</v>
      </c>
      <c r="H4" s="484"/>
      <c r="I4" s="484"/>
    </row>
    <row r="5" spans="1:9" ht="12.75">
      <c r="A5" s="133"/>
      <c r="B5" s="133"/>
      <c r="C5" s="132" t="s">
        <v>57</v>
      </c>
      <c r="D5" s="132" t="s">
        <v>67</v>
      </c>
      <c r="E5" s="493" t="s">
        <v>69</v>
      </c>
      <c r="F5" s="135"/>
      <c r="G5" s="132" t="s">
        <v>57</v>
      </c>
      <c r="H5" s="132" t="s">
        <v>67</v>
      </c>
      <c r="I5" s="493" t="s">
        <v>69</v>
      </c>
    </row>
    <row r="6" spans="1:9" ht="12.75">
      <c r="A6" s="133"/>
      <c r="B6" s="133"/>
      <c r="C6" s="136"/>
      <c r="D6" s="132" t="s">
        <v>68</v>
      </c>
      <c r="E6" s="494"/>
      <c r="F6" s="135"/>
      <c r="G6" s="136"/>
      <c r="H6" s="132" t="s">
        <v>68</v>
      </c>
      <c r="I6" s="494"/>
    </row>
    <row r="7" spans="1:9" ht="12.75">
      <c r="A7" s="133"/>
      <c r="B7" s="133"/>
      <c r="C7" s="136"/>
      <c r="D7" s="136"/>
      <c r="E7" s="494"/>
      <c r="F7" s="135"/>
      <c r="G7" s="136"/>
      <c r="H7" s="136"/>
      <c r="I7" s="494"/>
    </row>
    <row r="8" spans="1:9" ht="12.75">
      <c r="A8" s="138"/>
      <c r="B8" s="138"/>
      <c r="C8" s="139"/>
      <c r="D8" s="139"/>
      <c r="E8" s="495"/>
      <c r="F8" s="140"/>
      <c r="G8" s="139"/>
      <c r="H8" s="139"/>
      <c r="I8" s="483"/>
    </row>
    <row r="9" spans="1:9" ht="12.75">
      <c r="A9" s="133"/>
      <c r="B9" s="133"/>
      <c r="C9" s="136"/>
      <c r="D9" s="136"/>
      <c r="E9" s="141"/>
      <c r="F9" s="142"/>
      <c r="G9" s="136"/>
      <c r="H9" s="136"/>
      <c r="I9" s="137"/>
    </row>
    <row r="10" spans="1:9" ht="12.75">
      <c r="A10" s="133"/>
      <c r="B10" s="133"/>
      <c r="C10" s="485" t="s">
        <v>85</v>
      </c>
      <c r="D10" s="485"/>
      <c r="E10" s="485"/>
      <c r="F10" s="485"/>
      <c r="G10" s="485"/>
      <c r="H10" s="485"/>
      <c r="I10" s="485"/>
    </row>
    <row r="11" spans="5:9" ht="12.75">
      <c r="E11" s="56"/>
      <c r="F11" s="56"/>
      <c r="I11" s="143"/>
    </row>
    <row r="12" spans="1:9" ht="12.75">
      <c r="A12" s="88" t="s">
        <v>5</v>
      </c>
      <c r="B12" s="144"/>
      <c r="C12" s="145">
        <v>0.3</v>
      </c>
      <c r="D12" s="145">
        <v>29.1</v>
      </c>
      <c r="E12" s="145">
        <v>70.6</v>
      </c>
      <c r="F12" s="146"/>
      <c r="G12" s="146">
        <v>1.574998990619791</v>
      </c>
      <c r="H12" s="146">
        <v>16.88835342972854</v>
      </c>
      <c r="I12" s="146">
        <v>81.53664757965167</v>
      </c>
    </row>
    <row r="13" spans="1:9" ht="12.75">
      <c r="A13" s="88" t="s">
        <v>6</v>
      </c>
      <c r="B13" s="144"/>
      <c r="C13" s="145">
        <v>2</v>
      </c>
      <c r="D13" s="145">
        <v>29.7</v>
      </c>
      <c r="E13" s="145">
        <v>68.3</v>
      </c>
      <c r="F13" s="146"/>
      <c r="G13" s="146">
        <v>1.4982131688533875</v>
      </c>
      <c r="H13" s="146">
        <v>27.20569352875031</v>
      </c>
      <c r="I13" s="146">
        <v>71.29609330239633</v>
      </c>
    </row>
    <row r="14" spans="1:9" ht="12.75">
      <c r="A14" s="91" t="s">
        <v>26</v>
      </c>
      <c r="B14" s="144"/>
      <c r="C14" s="145">
        <v>2.3</v>
      </c>
      <c r="D14" s="145">
        <v>28.4</v>
      </c>
      <c r="E14" s="145">
        <v>69.4</v>
      </c>
      <c r="F14" s="146"/>
      <c r="G14" s="146">
        <v>1.651101709317739</v>
      </c>
      <c r="H14" s="146">
        <v>24.649143090696786</v>
      </c>
      <c r="I14" s="146">
        <v>73.69975519998549</v>
      </c>
    </row>
    <row r="15" spans="1:9" ht="12.75">
      <c r="A15" s="91" t="s">
        <v>27</v>
      </c>
      <c r="B15" s="144"/>
      <c r="C15" s="145">
        <v>1.6</v>
      </c>
      <c r="D15" s="145">
        <v>30.5</v>
      </c>
      <c r="E15" s="145">
        <v>67.9</v>
      </c>
      <c r="F15" s="146"/>
      <c r="G15" s="146">
        <v>0.9088897876505323</v>
      </c>
      <c r="H15" s="146">
        <v>18.477288070319517</v>
      </c>
      <c r="I15" s="146">
        <v>80.61382214202996</v>
      </c>
    </row>
    <row r="16" spans="1:9" ht="12.75">
      <c r="A16" s="91" t="s">
        <v>28</v>
      </c>
      <c r="B16" s="144"/>
      <c r="C16" s="145">
        <v>1.8</v>
      </c>
      <c r="D16" s="145">
        <v>35.4</v>
      </c>
      <c r="E16" s="145">
        <v>62.8</v>
      </c>
      <c r="F16" s="146"/>
      <c r="G16" s="146">
        <v>1.3103419630400226</v>
      </c>
      <c r="H16" s="146">
        <v>26.88855905919044</v>
      </c>
      <c r="I16" s="146">
        <v>71.80109897776953</v>
      </c>
    </row>
    <row r="17" spans="1:9" ht="12.75">
      <c r="A17" s="91" t="s">
        <v>29</v>
      </c>
      <c r="B17" s="144"/>
      <c r="C17" s="145">
        <v>2.8</v>
      </c>
      <c r="D17" s="145">
        <v>35.2</v>
      </c>
      <c r="E17" s="145">
        <v>62.1</v>
      </c>
      <c r="F17" s="146"/>
      <c r="G17" s="146">
        <v>2.750813784274745</v>
      </c>
      <c r="H17" s="146">
        <v>39.758130217051615</v>
      </c>
      <c r="I17" s="146">
        <v>57.491055998673644</v>
      </c>
    </row>
    <row r="18" spans="1:9" ht="12.75">
      <c r="A18" s="91" t="s">
        <v>30</v>
      </c>
      <c r="B18" s="144"/>
      <c r="C18" s="145">
        <v>1.5</v>
      </c>
      <c r="D18" s="145">
        <v>21.2</v>
      </c>
      <c r="E18" s="145">
        <v>77.3</v>
      </c>
      <c r="F18" s="146"/>
      <c r="G18" s="146">
        <v>0.7832616176862394</v>
      </c>
      <c r="H18" s="146">
        <v>19.68621591204131</v>
      </c>
      <c r="I18" s="146">
        <v>79.53052247027243</v>
      </c>
    </row>
    <row r="19" spans="1:9" ht="12.75">
      <c r="A19" s="91" t="s">
        <v>31</v>
      </c>
      <c r="B19" s="144"/>
      <c r="C19" s="145">
        <v>2.4</v>
      </c>
      <c r="D19" s="145">
        <v>32.5</v>
      </c>
      <c r="E19" s="145">
        <v>65.1</v>
      </c>
      <c r="F19" s="146"/>
      <c r="G19" s="146">
        <v>1.7186040027411948</v>
      </c>
      <c r="H19" s="146">
        <v>31.03132340781779</v>
      </c>
      <c r="I19" s="146">
        <v>67.25007258944102</v>
      </c>
    </row>
    <row r="20" spans="1:9" ht="12.75">
      <c r="A20" s="91" t="s">
        <v>32</v>
      </c>
      <c r="B20" s="144"/>
      <c r="C20" s="145">
        <v>2.5</v>
      </c>
      <c r="D20" s="145">
        <v>37.6</v>
      </c>
      <c r="E20" s="145">
        <v>60</v>
      </c>
      <c r="F20" s="146"/>
      <c r="G20" s="146">
        <v>2.0153992278187403</v>
      </c>
      <c r="H20" s="146">
        <v>41.04446689994533</v>
      </c>
      <c r="I20" s="146">
        <v>56.94013387223592</v>
      </c>
    </row>
    <row r="21" spans="1:9" ht="12.75">
      <c r="A21" s="91" t="s">
        <v>33</v>
      </c>
      <c r="B21" s="144"/>
      <c r="C21" s="145">
        <v>2.7</v>
      </c>
      <c r="D21" s="145">
        <v>27.9</v>
      </c>
      <c r="E21" s="145">
        <v>69.4</v>
      </c>
      <c r="F21" s="146"/>
      <c r="G21" s="146">
        <v>1.6169494729711211</v>
      </c>
      <c r="H21" s="146">
        <v>25.92083195610137</v>
      </c>
      <c r="I21" s="146">
        <v>72.4622185709275</v>
      </c>
    </row>
    <row r="22" spans="1:9" ht="12.75">
      <c r="A22" s="91" t="s">
        <v>34</v>
      </c>
      <c r="B22" s="144"/>
      <c r="C22" s="145">
        <v>2.6</v>
      </c>
      <c r="D22" s="145">
        <v>34</v>
      </c>
      <c r="E22" s="145">
        <v>63.4</v>
      </c>
      <c r="F22" s="146"/>
      <c r="G22" s="146">
        <v>1.2779530821771925</v>
      </c>
      <c r="H22" s="146">
        <v>22.99041606386186</v>
      </c>
      <c r="I22" s="146">
        <v>75.73163085396094</v>
      </c>
    </row>
    <row r="23" spans="1:9" ht="12.75">
      <c r="A23" s="92" t="s">
        <v>7</v>
      </c>
      <c r="B23" s="144"/>
      <c r="C23" s="145">
        <v>1.3</v>
      </c>
      <c r="D23" s="145">
        <v>42.8</v>
      </c>
      <c r="E23" s="145">
        <v>55.9</v>
      </c>
      <c r="F23" s="146"/>
      <c r="G23" s="146">
        <v>1.4519582276068044</v>
      </c>
      <c r="H23" s="146">
        <v>58.8956201814142</v>
      </c>
      <c r="I23" s="146">
        <v>39.65242159097898</v>
      </c>
    </row>
    <row r="24" spans="1:9" ht="12.75">
      <c r="A24" s="93" t="s">
        <v>8</v>
      </c>
      <c r="B24" s="147"/>
      <c r="C24" s="148">
        <v>2</v>
      </c>
      <c r="D24" s="148">
        <v>29.9</v>
      </c>
      <c r="E24" s="148">
        <v>68.1</v>
      </c>
      <c r="F24" s="149"/>
      <c r="G24" s="149">
        <v>1.496944981632054</v>
      </c>
      <c r="H24" s="149">
        <v>28.36944412497694</v>
      </c>
      <c r="I24" s="149">
        <v>70.13361089339102</v>
      </c>
    </row>
    <row r="25" spans="1:9" ht="12.75">
      <c r="A25" s="93" t="s">
        <v>9</v>
      </c>
      <c r="B25" s="147"/>
      <c r="C25" s="148">
        <v>2.1</v>
      </c>
      <c r="D25" s="148">
        <v>24.8</v>
      </c>
      <c r="E25" s="148">
        <v>73.1</v>
      </c>
      <c r="F25" s="149"/>
      <c r="G25" s="149">
        <v>0.8018976803287744</v>
      </c>
      <c r="H25" s="149">
        <v>22.62790472428911</v>
      </c>
      <c r="I25" s="149">
        <v>76.57019759538211</v>
      </c>
    </row>
    <row r="26" spans="1:9" ht="12.75">
      <c r="A26" s="92" t="s">
        <v>10</v>
      </c>
      <c r="B26" s="144"/>
      <c r="C26" s="145">
        <v>1.8</v>
      </c>
      <c r="D26" s="145">
        <v>75.8</v>
      </c>
      <c r="E26" s="145">
        <v>22.5</v>
      </c>
      <c r="F26" s="146"/>
      <c r="G26" s="146">
        <v>1.3680271695117998</v>
      </c>
      <c r="H26" s="146">
        <v>61.53168858818427</v>
      </c>
      <c r="I26" s="146">
        <v>37.10028424230391</v>
      </c>
    </row>
    <row r="27" spans="1:9" ht="12.75">
      <c r="A27" s="92" t="s">
        <v>11</v>
      </c>
      <c r="B27" s="144"/>
      <c r="C27" s="145">
        <v>0.3</v>
      </c>
      <c r="D27" s="145">
        <v>36.2</v>
      </c>
      <c r="E27" s="145">
        <v>63.5</v>
      </c>
      <c r="F27" s="146"/>
      <c r="G27" s="146">
        <v>0.28627784595374073</v>
      </c>
      <c r="H27" s="146">
        <v>15.28622334772565</v>
      </c>
      <c r="I27" s="146">
        <v>84.42749880632063</v>
      </c>
    </row>
    <row r="28" spans="1:9" ht="12.75">
      <c r="A28" s="92" t="s">
        <v>56</v>
      </c>
      <c r="B28" s="144"/>
      <c r="C28" s="145" t="s">
        <v>70</v>
      </c>
      <c r="D28" s="145" t="s">
        <v>70</v>
      </c>
      <c r="E28" s="145" t="s">
        <v>70</v>
      </c>
      <c r="F28" s="146"/>
      <c r="G28" s="146">
        <v>0.944929527724629</v>
      </c>
      <c r="H28" s="146">
        <v>57.62354351669276</v>
      </c>
      <c r="I28" s="146">
        <v>41.43152695558261</v>
      </c>
    </row>
    <row r="29" spans="1:9" ht="12.75">
      <c r="A29" s="92" t="s">
        <v>12</v>
      </c>
      <c r="B29" s="144"/>
      <c r="C29" s="145" t="s">
        <v>70</v>
      </c>
      <c r="D29" s="145" t="s">
        <v>70</v>
      </c>
      <c r="E29" s="145" t="s">
        <v>70</v>
      </c>
      <c r="F29" s="146"/>
      <c r="G29" s="146">
        <v>4.182061434633545</v>
      </c>
      <c r="H29" s="146">
        <v>93.78243512188594</v>
      </c>
      <c r="I29" s="146">
        <v>2.0355034434805304</v>
      </c>
    </row>
    <row r="30" spans="1:9" ht="12.75">
      <c r="A30" s="92" t="s">
        <v>13</v>
      </c>
      <c r="B30" s="144"/>
      <c r="C30" s="145">
        <v>3.2</v>
      </c>
      <c r="D30" s="145">
        <v>47.3</v>
      </c>
      <c r="E30" s="145">
        <v>49.5</v>
      </c>
      <c r="F30" s="146"/>
      <c r="G30" s="146">
        <v>2.953098858281753</v>
      </c>
      <c r="H30" s="146">
        <v>50.621091473760785</v>
      </c>
      <c r="I30" s="146">
        <v>46.42580966795742</v>
      </c>
    </row>
    <row r="31" spans="1:9" ht="12.75">
      <c r="A31" s="93" t="s">
        <v>14</v>
      </c>
      <c r="B31" s="147"/>
      <c r="C31" s="150">
        <v>5.4</v>
      </c>
      <c r="D31" s="150">
        <v>62.2</v>
      </c>
      <c r="E31" s="150">
        <v>32.4</v>
      </c>
      <c r="F31" s="151"/>
      <c r="G31" s="151">
        <v>1.9213618804264525</v>
      </c>
      <c r="H31" s="151">
        <v>58.36841203887793</v>
      </c>
      <c r="I31" s="151">
        <v>39.71022608069562</v>
      </c>
    </row>
    <row r="32" spans="1:9" ht="10.5" customHeight="1">
      <c r="A32" s="93" t="s">
        <v>52</v>
      </c>
      <c r="B32" s="152"/>
      <c r="C32" s="150">
        <v>2.8</v>
      </c>
      <c r="D32" s="150">
        <v>37.6</v>
      </c>
      <c r="E32" s="150">
        <v>59.6</v>
      </c>
      <c r="F32" s="151"/>
      <c r="G32" s="151">
        <v>1.6402878078375422</v>
      </c>
      <c r="H32" s="151">
        <v>41.27230659759306</v>
      </c>
      <c r="I32" s="151">
        <v>57.087405594569404</v>
      </c>
    </row>
    <row r="33" spans="1:9" ht="12.75">
      <c r="A33" s="153"/>
      <c r="B33" s="153"/>
      <c r="C33" s="153"/>
      <c r="D33" s="153"/>
      <c r="E33" s="127"/>
      <c r="F33" s="127"/>
      <c r="G33" s="153"/>
      <c r="H33" s="153"/>
      <c r="I33" s="154"/>
    </row>
    <row r="34" spans="3:9" ht="12.75">
      <c r="C34" s="513" t="s">
        <v>35</v>
      </c>
      <c r="D34" s="513"/>
      <c r="E34" s="513"/>
      <c r="F34" s="513"/>
      <c r="G34" s="513"/>
      <c r="H34" s="513"/>
      <c r="I34" s="513"/>
    </row>
    <row r="36" spans="1:9" ht="12.75">
      <c r="A36" s="57" t="s">
        <v>36</v>
      </c>
      <c r="B36" s="58"/>
      <c r="C36" s="59">
        <v>0.64</v>
      </c>
      <c r="D36" s="59">
        <v>25.96</v>
      </c>
      <c r="E36" s="59">
        <v>66.27</v>
      </c>
      <c r="F36" s="58"/>
      <c r="G36" s="60">
        <v>0.4726668479211789</v>
      </c>
      <c r="H36" s="60">
        <v>31.48365443844937</v>
      </c>
      <c r="I36" s="60">
        <v>68.04367871362939</v>
      </c>
    </row>
    <row r="37" spans="1:9" ht="12.75">
      <c r="A37" s="57" t="s">
        <v>40</v>
      </c>
      <c r="B37" s="58"/>
      <c r="C37" s="59">
        <v>1.15</v>
      </c>
      <c r="D37" s="59">
        <v>27.66</v>
      </c>
      <c r="E37" s="59">
        <v>67.16</v>
      </c>
      <c r="F37" s="58"/>
      <c r="G37" s="60">
        <v>1.3413401759463328</v>
      </c>
      <c r="H37" s="60">
        <v>31.152171276268525</v>
      </c>
      <c r="I37" s="60">
        <v>67.50648854778515</v>
      </c>
    </row>
    <row r="38" spans="1:9" ht="12.75">
      <c r="A38" s="57" t="s">
        <v>37</v>
      </c>
      <c r="B38" s="58"/>
      <c r="C38" s="59">
        <v>2.28</v>
      </c>
      <c r="D38" s="59">
        <v>32.12</v>
      </c>
      <c r="E38" s="59">
        <v>63.73</v>
      </c>
      <c r="F38" s="58"/>
      <c r="G38" s="60">
        <v>1.903198770660761</v>
      </c>
      <c r="H38" s="60">
        <v>33.82772489993283</v>
      </c>
      <c r="I38" s="60">
        <v>64.26907632940639</v>
      </c>
    </row>
    <row r="39" spans="1:9" ht="12.75">
      <c r="A39" s="57" t="s">
        <v>38</v>
      </c>
      <c r="B39" s="58"/>
      <c r="C39" s="59">
        <v>2.79</v>
      </c>
      <c r="D39" s="59">
        <v>37.18</v>
      </c>
      <c r="E39" s="59">
        <v>59</v>
      </c>
      <c r="F39" s="58"/>
      <c r="G39" s="60">
        <v>2.2653565781708886</v>
      </c>
      <c r="H39" s="60">
        <v>43.486347127571904</v>
      </c>
      <c r="I39" s="60">
        <v>54.2482962942572</v>
      </c>
    </row>
    <row r="40" spans="1:9" ht="12.75">
      <c r="A40" s="61" t="s">
        <v>39</v>
      </c>
      <c r="B40" s="58"/>
      <c r="C40" s="62">
        <v>4.28</v>
      </c>
      <c r="D40" s="62">
        <v>51.35</v>
      </c>
      <c r="E40" s="62">
        <v>44.01</v>
      </c>
      <c r="F40" s="58"/>
      <c r="G40" s="60">
        <v>2.147609074049623</v>
      </c>
      <c r="H40" s="60">
        <v>57.8864613294879</v>
      </c>
      <c r="I40" s="60">
        <v>39.96592959646248</v>
      </c>
    </row>
    <row r="41" spans="1:9" ht="12.75">
      <c r="A41" s="63" t="s">
        <v>52</v>
      </c>
      <c r="B41" s="64"/>
      <c r="C41" s="155">
        <v>2.8</v>
      </c>
      <c r="D41" s="155">
        <v>37.6</v>
      </c>
      <c r="E41" s="155">
        <v>59.6</v>
      </c>
      <c r="F41" s="64"/>
      <c r="G41" s="65">
        <v>1.6402878078375422</v>
      </c>
      <c r="H41" s="65">
        <v>41.27230659759306</v>
      </c>
      <c r="I41" s="65">
        <v>57.087405594569404</v>
      </c>
    </row>
    <row r="43" ht="12.75">
      <c r="A43" s="69" t="s">
        <v>116</v>
      </c>
    </row>
    <row r="44" ht="12.75">
      <c r="A44" s="156" t="s">
        <v>134</v>
      </c>
    </row>
  </sheetData>
  <mergeCells count="8">
    <mergeCell ref="C34:I34"/>
    <mergeCell ref="B1:I2"/>
    <mergeCell ref="C3:I3"/>
    <mergeCell ref="E5:E8"/>
    <mergeCell ref="I5:I8"/>
    <mergeCell ref="G4:I4"/>
    <mergeCell ref="C4:E4"/>
    <mergeCell ref="C10:I10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K110"/>
  <sheetViews>
    <sheetView workbookViewId="0" topLeftCell="A1">
      <selection activeCell="B1" sqref="B1:I2"/>
    </sheetView>
  </sheetViews>
  <sheetFormatPr defaultColWidth="9.140625" defaultRowHeight="12.75"/>
  <cols>
    <col min="1" max="3" width="9.140625" style="66" customWidth="1"/>
    <col min="4" max="4" width="6.00390625" style="66" customWidth="1"/>
    <col min="5" max="5" width="9.8515625" style="66" customWidth="1"/>
    <col min="6" max="6" width="13.421875" style="66" customWidth="1"/>
    <col min="7" max="7" width="12.7109375" style="66" customWidth="1"/>
    <col min="8" max="8" width="12.421875" style="66" customWidth="1"/>
    <col min="9" max="9" width="12.8515625" style="69" customWidth="1"/>
    <col min="10" max="16384" width="9.140625" style="66" customWidth="1"/>
  </cols>
  <sheetData>
    <row r="1" spans="1:9" ht="12.75">
      <c r="A1" s="157" t="s">
        <v>66</v>
      </c>
      <c r="B1" s="486" t="s">
        <v>142</v>
      </c>
      <c r="C1" s="487"/>
      <c r="D1" s="487"/>
      <c r="E1" s="487"/>
      <c r="F1" s="487"/>
      <c r="G1" s="487"/>
      <c r="H1" s="487"/>
      <c r="I1" s="488"/>
    </row>
    <row r="2" spans="1:9" ht="14.25" customHeight="1">
      <c r="A2" s="158"/>
      <c r="B2" s="489"/>
      <c r="C2" s="489"/>
      <c r="D2" s="489"/>
      <c r="E2" s="489"/>
      <c r="F2" s="489"/>
      <c r="G2" s="489"/>
      <c r="H2" s="489"/>
      <c r="I2" s="490"/>
    </row>
    <row r="3" spans="2:9" ht="12.75" customHeight="1">
      <c r="B3" s="79"/>
      <c r="C3" s="79"/>
      <c r="D3" s="79"/>
      <c r="E3" s="479" t="s">
        <v>88</v>
      </c>
      <c r="F3" s="479" t="s">
        <v>89</v>
      </c>
      <c r="G3" s="479" t="s">
        <v>90</v>
      </c>
      <c r="H3" s="479" t="s">
        <v>91</v>
      </c>
      <c r="I3" s="467" t="s">
        <v>92</v>
      </c>
    </row>
    <row r="4" spans="1:9" ht="12.75">
      <c r="A4" s="79"/>
      <c r="B4" s="79"/>
      <c r="C4" s="79"/>
      <c r="D4" s="79"/>
      <c r="E4" s="481"/>
      <c r="F4" s="480"/>
      <c r="G4" s="481"/>
      <c r="H4" s="481"/>
      <c r="I4" s="468"/>
    </row>
    <row r="5" spans="1:9" ht="12.75">
      <c r="A5" s="79"/>
      <c r="B5" s="79"/>
      <c r="C5" s="79"/>
      <c r="D5" s="79"/>
      <c r="E5" s="481"/>
      <c r="F5" s="480"/>
      <c r="G5" s="481"/>
      <c r="H5" s="481"/>
      <c r="I5" s="468"/>
    </row>
    <row r="6" spans="1:9" ht="12.75">
      <c r="A6" s="79"/>
      <c r="B6" s="79"/>
      <c r="C6" s="79"/>
      <c r="D6" s="79"/>
      <c r="E6" s="481"/>
      <c r="F6" s="480"/>
      <c r="G6" s="481"/>
      <c r="H6" s="481"/>
      <c r="I6" s="468"/>
    </row>
    <row r="7" spans="1:9" ht="6" customHeight="1">
      <c r="A7" s="83"/>
      <c r="B7" s="83"/>
      <c r="C7" s="83"/>
      <c r="D7" s="83"/>
      <c r="E7" s="482"/>
      <c r="F7" s="490"/>
      <c r="G7" s="482"/>
      <c r="H7" s="482"/>
      <c r="I7" s="469"/>
    </row>
    <row r="8" spans="1:9" ht="12.75" customHeight="1">
      <c r="A8" s="79"/>
      <c r="B8" s="79"/>
      <c r="C8" s="79"/>
      <c r="D8" s="79"/>
      <c r="E8" s="159"/>
      <c r="F8" s="162"/>
      <c r="G8" s="159"/>
      <c r="H8" s="159"/>
      <c r="I8" s="161"/>
    </row>
    <row r="9" spans="1:9" ht="12.75" customHeight="1">
      <c r="A9" s="79"/>
      <c r="B9" s="79"/>
      <c r="C9" s="79"/>
      <c r="D9" s="79"/>
      <c r="E9" s="496" t="s">
        <v>83</v>
      </c>
      <c r="F9" s="496"/>
      <c r="G9" s="496"/>
      <c r="H9" s="496"/>
      <c r="I9" s="496"/>
    </row>
    <row r="10" spans="1:9" ht="12.75" customHeight="1">
      <c r="A10" s="79"/>
      <c r="B10" s="79"/>
      <c r="C10" s="79"/>
      <c r="D10" s="79"/>
      <c r="E10" s="159"/>
      <c r="F10" s="162"/>
      <c r="G10" s="159"/>
      <c r="H10" s="159"/>
      <c r="I10" s="161"/>
    </row>
    <row r="11" spans="1:9" ht="12.75">
      <c r="A11" s="88" t="s">
        <v>5</v>
      </c>
      <c r="B11" s="163"/>
      <c r="C11" s="163"/>
      <c r="D11" s="163"/>
      <c r="E11" s="164">
        <v>1966.6618641519428</v>
      </c>
      <c r="F11" s="164">
        <v>1731.184409766795</v>
      </c>
      <c r="G11" s="164">
        <v>93.32490492649671</v>
      </c>
      <c r="H11" s="164">
        <v>1206.5145933321794</v>
      </c>
      <c r="I11" s="165">
        <v>1017.2524839667718</v>
      </c>
    </row>
    <row r="12" spans="1:9" ht="12.75">
      <c r="A12" s="88" t="s">
        <v>6</v>
      </c>
      <c r="B12" s="163"/>
      <c r="C12" s="163"/>
      <c r="D12" s="163"/>
      <c r="E12" s="164">
        <v>2001.7431047399248</v>
      </c>
      <c r="F12" s="164">
        <v>1710.9001487118494</v>
      </c>
      <c r="G12" s="164">
        <v>75.56894138741376</v>
      </c>
      <c r="H12" s="164">
        <v>1210.5039612557352</v>
      </c>
      <c r="I12" s="165">
        <v>965.042373796324</v>
      </c>
    </row>
    <row r="13" spans="1:9" ht="12.75">
      <c r="A13" s="91" t="s">
        <v>26</v>
      </c>
      <c r="B13" s="163"/>
      <c r="C13" s="163"/>
      <c r="D13" s="163"/>
      <c r="E13" s="164">
        <v>2007.249378638273</v>
      </c>
      <c r="F13" s="164">
        <v>1707.4023586658834</v>
      </c>
      <c r="G13" s="164">
        <v>61.19463735023613</v>
      </c>
      <c r="H13" s="164">
        <v>1198.9419768661667</v>
      </c>
      <c r="I13" s="165">
        <v>942.3941760757843</v>
      </c>
    </row>
    <row r="14" spans="1:9" ht="12.75">
      <c r="A14" s="91" t="s">
        <v>27</v>
      </c>
      <c r="B14" s="163"/>
      <c r="C14" s="163"/>
      <c r="D14" s="163"/>
      <c r="E14" s="164">
        <v>1944.1761224061515</v>
      </c>
      <c r="F14" s="164">
        <v>1675.953922982244</v>
      </c>
      <c r="G14" s="164">
        <v>64.08829872462465</v>
      </c>
      <c r="H14" s="164">
        <v>1183.9621317590202</v>
      </c>
      <c r="I14" s="165">
        <v>940.0189486878073</v>
      </c>
    </row>
    <row r="15" spans="1:9" ht="12.75">
      <c r="A15" s="91" t="s">
        <v>28</v>
      </c>
      <c r="B15" s="163"/>
      <c r="C15" s="163"/>
      <c r="D15" s="163"/>
      <c r="E15" s="164">
        <v>2002.5030557790863</v>
      </c>
      <c r="F15" s="164">
        <v>1715.552616803113</v>
      </c>
      <c r="G15" s="164">
        <v>76.00167205153453</v>
      </c>
      <c r="H15" s="164">
        <v>1181.2419301427951</v>
      </c>
      <c r="I15" s="165">
        <v>963.8204319636795</v>
      </c>
    </row>
    <row r="16" spans="1:9" ht="12.75">
      <c r="A16" s="91" t="s">
        <v>29</v>
      </c>
      <c r="B16" s="163"/>
      <c r="C16" s="163"/>
      <c r="D16" s="163"/>
      <c r="E16" s="164">
        <v>1991.753599722363</v>
      </c>
      <c r="F16" s="164">
        <v>1712.615161923755</v>
      </c>
      <c r="G16" s="164">
        <v>65.44639770624772</v>
      </c>
      <c r="H16" s="164">
        <v>1210.3176025319688</v>
      </c>
      <c r="I16" s="165">
        <v>964.4661393083207</v>
      </c>
    </row>
    <row r="17" spans="1:9" ht="12.75">
      <c r="A17" s="91" t="s">
        <v>30</v>
      </c>
      <c r="B17" s="163"/>
      <c r="C17" s="163"/>
      <c r="D17" s="163"/>
      <c r="E17" s="164">
        <v>2039.4347554006508</v>
      </c>
      <c r="F17" s="164">
        <v>1737.7197291459331</v>
      </c>
      <c r="G17" s="164">
        <v>83.98808797464172</v>
      </c>
      <c r="H17" s="164">
        <v>1246.3455178605343</v>
      </c>
      <c r="I17" s="165">
        <v>1004.0602633056546</v>
      </c>
    </row>
    <row r="18" spans="1:9" ht="12.75">
      <c r="A18" s="91" t="s">
        <v>31</v>
      </c>
      <c r="B18" s="163"/>
      <c r="C18" s="163"/>
      <c r="D18" s="163"/>
      <c r="E18" s="164">
        <v>2054.2868247374595</v>
      </c>
      <c r="F18" s="164">
        <v>1745.1172018924178</v>
      </c>
      <c r="G18" s="164">
        <v>94.62792123910695</v>
      </c>
      <c r="H18" s="164">
        <v>1236.6007029855555</v>
      </c>
      <c r="I18" s="165">
        <v>992.3151071116285</v>
      </c>
    </row>
    <row r="19" spans="1:9" ht="12.75">
      <c r="A19" s="91" t="s">
        <v>32</v>
      </c>
      <c r="B19" s="163"/>
      <c r="C19" s="163"/>
      <c r="D19" s="163"/>
      <c r="E19" s="164">
        <v>2006.1335383844464</v>
      </c>
      <c r="F19" s="164">
        <v>1704.5521506703806</v>
      </c>
      <c r="G19" s="164">
        <v>71.7198459859407</v>
      </c>
      <c r="H19" s="164">
        <v>1228.5804680453384</v>
      </c>
      <c r="I19" s="165">
        <v>983.9328257334097</v>
      </c>
    </row>
    <row r="20" spans="1:9" ht="12.75">
      <c r="A20" s="91" t="s">
        <v>33</v>
      </c>
      <c r="B20" s="163"/>
      <c r="C20" s="163"/>
      <c r="D20" s="163"/>
      <c r="E20" s="164">
        <v>1943.5944314531168</v>
      </c>
      <c r="F20" s="164">
        <v>1655.493885313827</v>
      </c>
      <c r="G20" s="164">
        <v>95.47583313756365</v>
      </c>
      <c r="H20" s="164">
        <v>1386.8088210667086</v>
      </c>
      <c r="I20" s="165">
        <v>1156.0001423688987</v>
      </c>
    </row>
    <row r="21" spans="1:9" ht="12.75">
      <c r="A21" s="91" t="s">
        <v>34</v>
      </c>
      <c r="B21" s="163"/>
      <c r="C21" s="163"/>
      <c r="D21" s="163"/>
      <c r="E21" s="164">
        <v>2009.3353084669945</v>
      </c>
      <c r="F21" s="164">
        <v>1722.9001909863607</v>
      </c>
      <c r="G21" s="164">
        <v>66.50731350527643</v>
      </c>
      <c r="H21" s="164">
        <v>1180.1668076596125</v>
      </c>
      <c r="I21" s="165">
        <v>921.7553598454422</v>
      </c>
    </row>
    <row r="22" spans="1:9" ht="12.75">
      <c r="A22" s="92" t="s">
        <v>7</v>
      </c>
      <c r="B22" s="163"/>
      <c r="C22" s="163"/>
      <c r="D22" s="163"/>
      <c r="E22" s="164">
        <v>1972.4034278148154</v>
      </c>
      <c r="F22" s="164">
        <v>1608.325483044081</v>
      </c>
      <c r="G22" s="164">
        <v>77.72992884107164</v>
      </c>
      <c r="H22" s="164">
        <v>1115.740321872686</v>
      </c>
      <c r="I22" s="165">
        <v>886.7025975963948</v>
      </c>
    </row>
    <row r="23" spans="1:9" ht="12.75">
      <c r="A23" s="93" t="s">
        <v>8</v>
      </c>
      <c r="B23" s="166"/>
      <c r="C23" s="166"/>
      <c r="D23" s="166"/>
      <c r="E23" s="167">
        <v>2000.3482695694013</v>
      </c>
      <c r="F23" s="167">
        <v>1707.0347422738628</v>
      </c>
      <c r="G23" s="167">
        <v>75.77900256634818</v>
      </c>
      <c r="H23" s="167">
        <v>1208.6222733946236</v>
      </c>
      <c r="I23" s="168">
        <v>963.7656854764485</v>
      </c>
    </row>
    <row r="24" spans="1:9" ht="12.75">
      <c r="A24" s="93" t="s">
        <v>9</v>
      </c>
      <c r="B24" s="166"/>
      <c r="C24" s="166"/>
      <c r="D24" s="166"/>
      <c r="E24" s="167">
        <v>1939.7527470001755</v>
      </c>
      <c r="F24" s="167">
        <v>1711.4364584750494</v>
      </c>
      <c r="G24" s="167">
        <v>50.81580477807465</v>
      </c>
      <c r="H24" s="167">
        <v>1218.839791157466</v>
      </c>
      <c r="I24" s="168">
        <v>1011.1044572098601</v>
      </c>
    </row>
    <row r="25" spans="1:9" ht="12.75">
      <c r="A25" s="92" t="s">
        <v>10</v>
      </c>
      <c r="B25" s="163"/>
      <c r="C25" s="163"/>
      <c r="D25" s="163"/>
      <c r="E25" s="164">
        <v>1971.8823282255446</v>
      </c>
      <c r="F25" s="164">
        <v>1731.872856537509</v>
      </c>
      <c r="G25" s="164">
        <v>85.8008052583062</v>
      </c>
      <c r="H25" s="164">
        <v>1198.5903267870715</v>
      </c>
      <c r="I25" s="165">
        <v>936.8106658359692</v>
      </c>
    </row>
    <row r="26" spans="1:9" ht="12.75">
      <c r="A26" s="92" t="s">
        <v>11</v>
      </c>
      <c r="B26" s="163"/>
      <c r="C26" s="163"/>
      <c r="D26" s="163"/>
      <c r="E26" s="164">
        <v>1826.984666899492</v>
      </c>
      <c r="F26" s="164">
        <v>1628.389493288306</v>
      </c>
      <c r="G26" s="164">
        <v>63.05561145924263</v>
      </c>
      <c r="H26" s="164">
        <v>1098.2590187171581</v>
      </c>
      <c r="I26" s="165">
        <v>839.851109983326</v>
      </c>
    </row>
    <row r="27" spans="1:9" ht="12.75">
      <c r="A27" s="92" t="s">
        <v>56</v>
      </c>
      <c r="B27" s="163"/>
      <c r="C27" s="163"/>
      <c r="D27" s="163"/>
      <c r="E27" s="164">
        <v>1980.9204741341246</v>
      </c>
      <c r="F27" s="164">
        <v>1716.1561097704657</v>
      </c>
      <c r="G27" s="164">
        <v>83.73967996409937</v>
      </c>
      <c r="H27" s="164">
        <v>1204.0804159182173</v>
      </c>
      <c r="I27" s="165">
        <v>992.3690766169698</v>
      </c>
    </row>
    <row r="28" spans="1:9" ht="12.75">
      <c r="A28" s="92" t="s">
        <v>12</v>
      </c>
      <c r="B28" s="163"/>
      <c r="C28" s="163"/>
      <c r="D28" s="163"/>
      <c r="E28" s="164">
        <v>1870.7999669131113</v>
      </c>
      <c r="F28" s="164">
        <v>1600.4004983335285</v>
      </c>
      <c r="G28" s="164">
        <v>59.589407356168294</v>
      </c>
      <c r="H28" s="164">
        <v>1257.5683238241365</v>
      </c>
      <c r="I28" s="165">
        <v>1022.3516550216319</v>
      </c>
    </row>
    <row r="29" spans="1:9" ht="12.75">
      <c r="A29" s="92" t="s">
        <v>13</v>
      </c>
      <c r="B29" s="163"/>
      <c r="C29" s="163"/>
      <c r="D29" s="163"/>
      <c r="E29" s="164">
        <v>1849.7542830647471</v>
      </c>
      <c r="F29" s="164">
        <v>1632.098976466882</v>
      </c>
      <c r="G29" s="164">
        <v>81.3635598206349</v>
      </c>
      <c r="H29" s="164">
        <v>967.7116668745141</v>
      </c>
      <c r="I29" s="165">
        <v>723.9809221271864</v>
      </c>
    </row>
    <row r="30" spans="1:9" ht="12.75">
      <c r="A30" s="93" t="s">
        <v>14</v>
      </c>
      <c r="B30" s="166"/>
      <c r="C30" s="166"/>
      <c r="D30" s="166"/>
      <c r="E30" s="167">
        <v>1919.3489494904754</v>
      </c>
      <c r="F30" s="167">
        <v>1677.2500649537867</v>
      </c>
      <c r="G30" s="167">
        <v>78.66124158468926</v>
      </c>
      <c r="H30" s="167">
        <v>1089.3964663129993</v>
      </c>
      <c r="I30" s="168">
        <v>840.9605302034795</v>
      </c>
    </row>
    <row r="31" spans="1:9" ht="12.75">
      <c r="A31" s="93" t="s">
        <v>52</v>
      </c>
      <c r="B31" s="169"/>
      <c r="C31" s="169"/>
      <c r="D31" s="169"/>
      <c r="E31" s="170">
        <v>1960.7032934475762</v>
      </c>
      <c r="F31" s="170">
        <v>1694.1613994559932</v>
      </c>
      <c r="G31" s="170">
        <v>75.45715280827076</v>
      </c>
      <c r="H31" s="170">
        <v>1118.2421347674688</v>
      </c>
      <c r="I31" s="171">
        <v>871.5418921731011</v>
      </c>
    </row>
    <row r="32" spans="2:9" ht="6" customHeight="1">
      <c r="B32" s="84"/>
      <c r="C32" s="84"/>
      <c r="D32" s="84"/>
      <c r="E32" s="84"/>
      <c r="F32" s="84"/>
      <c r="G32" s="84"/>
      <c r="H32" s="84"/>
      <c r="I32" s="84"/>
    </row>
    <row r="33" spans="1:9" ht="12.75">
      <c r="A33" s="84"/>
      <c r="B33" s="84"/>
      <c r="C33" s="84"/>
      <c r="D33" s="84"/>
      <c r="E33" s="496" t="s">
        <v>35</v>
      </c>
      <c r="F33" s="496"/>
      <c r="G33" s="496"/>
      <c r="H33" s="496"/>
      <c r="I33" s="496"/>
    </row>
    <row r="34" spans="1:11" ht="6" customHeight="1">
      <c r="A34" s="98"/>
      <c r="B34" s="98"/>
      <c r="C34" s="98"/>
      <c r="D34" s="15"/>
      <c r="E34" s="172"/>
      <c r="F34" s="15"/>
      <c r="G34" s="172"/>
      <c r="H34" s="15"/>
      <c r="I34" s="173"/>
      <c r="J34" s="174"/>
      <c r="K34" s="175"/>
    </row>
    <row r="35" spans="1:11" ht="12.75">
      <c r="A35" s="101" t="s">
        <v>36</v>
      </c>
      <c r="B35" s="84"/>
      <c r="D35" s="102"/>
      <c r="E35" s="176">
        <v>1970.4135747470934</v>
      </c>
      <c r="F35" s="176">
        <v>1730.7115040414476</v>
      </c>
      <c r="G35" s="176">
        <v>47.35169372806706</v>
      </c>
      <c r="H35" s="176">
        <v>1213.9892617659086</v>
      </c>
      <c r="I35" s="177">
        <v>966.149941966936</v>
      </c>
      <c r="J35" s="174"/>
      <c r="K35" s="175"/>
    </row>
    <row r="36" spans="1:11" ht="12.75">
      <c r="A36" s="105" t="s">
        <v>40</v>
      </c>
      <c r="B36" s="84"/>
      <c r="D36" s="100"/>
      <c r="E36" s="176">
        <v>1979.5200260372799</v>
      </c>
      <c r="F36" s="176">
        <v>1729.3586515396398</v>
      </c>
      <c r="G36" s="176">
        <v>66.16498059534779</v>
      </c>
      <c r="H36" s="176">
        <v>1203.6483418760677</v>
      </c>
      <c r="I36" s="177">
        <v>953.8736824482721</v>
      </c>
      <c r="J36" s="174"/>
      <c r="K36" s="175"/>
    </row>
    <row r="37" spans="1:11" ht="12.75">
      <c r="A37" s="105" t="s">
        <v>37</v>
      </c>
      <c r="B37" s="84"/>
      <c r="D37" s="106"/>
      <c r="E37" s="176">
        <v>1986.1585990442995</v>
      </c>
      <c r="F37" s="176">
        <v>1722.001539319576</v>
      </c>
      <c r="G37" s="176">
        <v>80.69772070612986</v>
      </c>
      <c r="H37" s="176">
        <v>1160.6649173045196</v>
      </c>
      <c r="I37" s="177">
        <v>915.6154820601618</v>
      </c>
      <c r="J37" s="174"/>
      <c r="K37" s="175"/>
    </row>
    <row r="38" spans="1:11" ht="12.75">
      <c r="A38" s="105" t="s">
        <v>38</v>
      </c>
      <c r="B38" s="84"/>
      <c r="D38" s="106"/>
      <c r="E38" s="176">
        <v>1986.7548078978557</v>
      </c>
      <c r="F38" s="176">
        <v>1699.6465213954132</v>
      </c>
      <c r="G38" s="176">
        <v>103.32896007290823</v>
      </c>
      <c r="H38" s="176">
        <v>1107.4609889415028</v>
      </c>
      <c r="I38" s="177">
        <v>855.0892530514112</v>
      </c>
      <c r="J38" s="174"/>
      <c r="K38" s="175"/>
    </row>
    <row r="39" spans="1:11" ht="12.75">
      <c r="A39" s="105" t="s">
        <v>39</v>
      </c>
      <c r="B39" s="84"/>
      <c r="C39" s="98"/>
      <c r="D39" s="106"/>
      <c r="E39" s="176">
        <v>1918.5307882272145</v>
      </c>
      <c r="F39" s="176">
        <v>1630.0201835001162</v>
      </c>
      <c r="G39" s="176">
        <v>86.5134620612145</v>
      </c>
      <c r="H39" s="176">
        <v>1024.56931867627</v>
      </c>
      <c r="I39" s="178">
        <v>779.7597595190952</v>
      </c>
      <c r="J39" s="174"/>
      <c r="K39" s="175"/>
    </row>
    <row r="40" spans="1:11" ht="6" customHeight="1">
      <c r="A40" s="105"/>
      <c r="B40" s="84"/>
      <c r="C40" s="98"/>
      <c r="D40" s="106"/>
      <c r="E40" s="176"/>
      <c r="F40" s="176"/>
      <c r="G40" s="176"/>
      <c r="H40" s="176"/>
      <c r="I40" s="178"/>
      <c r="J40" s="174"/>
      <c r="K40" s="175"/>
    </row>
    <row r="41" spans="1:11" ht="6" customHeight="1">
      <c r="A41" s="98"/>
      <c r="B41" s="98"/>
      <c r="C41" s="98"/>
      <c r="D41" s="98"/>
      <c r="E41" s="98"/>
      <c r="F41" s="98"/>
      <c r="G41" s="98"/>
      <c r="H41" s="98"/>
      <c r="I41" s="179"/>
      <c r="J41" s="98"/>
      <c r="K41" s="175"/>
    </row>
    <row r="42" spans="1:11" ht="12.75">
      <c r="A42" s="107"/>
      <c r="B42" s="107"/>
      <c r="C42" s="107"/>
      <c r="D42" s="107"/>
      <c r="E42" s="497" t="s">
        <v>55</v>
      </c>
      <c r="F42" s="497"/>
      <c r="G42" s="497"/>
      <c r="H42" s="497"/>
      <c r="I42" s="497"/>
      <c r="J42" s="98"/>
      <c r="K42" s="175"/>
    </row>
    <row r="43" spans="1:11" ht="6" customHeight="1">
      <c r="A43" s="98"/>
      <c r="B43" s="98"/>
      <c r="C43" s="98"/>
      <c r="D43" s="98"/>
      <c r="E43" s="98"/>
      <c r="F43" s="108"/>
      <c r="G43" s="108"/>
      <c r="H43" s="108"/>
      <c r="I43" s="180"/>
      <c r="J43" s="98"/>
      <c r="K43" s="175"/>
    </row>
    <row r="44" spans="1:11" ht="6" customHeight="1">
      <c r="A44" s="98"/>
      <c r="B44" s="98"/>
      <c r="C44" s="98"/>
      <c r="D44" s="98"/>
      <c r="E44" s="98"/>
      <c r="F44" s="108"/>
      <c r="G44" s="108"/>
      <c r="H44" s="108"/>
      <c r="I44" s="180"/>
      <c r="J44" s="98"/>
      <c r="K44" s="175"/>
    </row>
    <row r="45" spans="1:11" ht="12.75">
      <c r="A45" s="109"/>
      <c r="B45" s="110"/>
      <c r="E45" s="511" t="s">
        <v>80</v>
      </c>
      <c r="F45" s="511"/>
      <c r="G45" s="511"/>
      <c r="H45" s="511"/>
      <c r="I45" s="511"/>
      <c r="J45" s="511"/>
      <c r="K45" s="175"/>
    </row>
    <row r="46" spans="1:11" ht="12.75">
      <c r="A46" s="111" t="s">
        <v>54</v>
      </c>
      <c r="B46" s="110"/>
      <c r="E46" s="181">
        <v>1999.9717219811969</v>
      </c>
      <c r="F46" s="181">
        <v>1701.0110939676595</v>
      </c>
      <c r="G46" s="181">
        <v>81.43815889845503</v>
      </c>
      <c r="H46" s="181">
        <v>1141.8548926628587</v>
      </c>
      <c r="I46" s="182">
        <v>977.3646412262563</v>
      </c>
      <c r="J46" s="183"/>
      <c r="K46" s="175"/>
    </row>
    <row r="47" spans="1:11" ht="12.75">
      <c r="A47" s="111" t="s">
        <v>43</v>
      </c>
      <c r="B47" s="110"/>
      <c r="E47" s="181">
        <v>1957.2859074079224</v>
      </c>
      <c r="F47" s="181">
        <v>1725.9144069087563</v>
      </c>
      <c r="G47" s="181">
        <v>63.188905688797504</v>
      </c>
      <c r="H47" s="181">
        <v>1175.0511283272394</v>
      </c>
      <c r="I47" s="182">
        <v>1140.1816037953874</v>
      </c>
      <c r="J47" s="183"/>
      <c r="K47" s="175"/>
    </row>
    <row r="48" spans="1:11" ht="12.75">
      <c r="A48" s="111" t="s">
        <v>44</v>
      </c>
      <c r="B48" s="110"/>
      <c r="E48" s="181">
        <v>1904.3595525268279</v>
      </c>
      <c r="F48" s="181">
        <v>1669.110542002658</v>
      </c>
      <c r="G48" s="181">
        <v>81.64551893484327</v>
      </c>
      <c r="H48" s="181">
        <v>1014.7244914666377</v>
      </c>
      <c r="I48" s="182">
        <v>785.4840696988766</v>
      </c>
      <c r="J48" s="183"/>
      <c r="K48" s="175"/>
    </row>
    <row r="49" spans="1:11" s="67" customFormat="1" ht="12.75">
      <c r="A49" s="93" t="s">
        <v>52</v>
      </c>
      <c r="B49" s="110"/>
      <c r="E49" s="9">
        <v>1956.3410278047515</v>
      </c>
      <c r="F49" s="9">
        <v>1688.200806414458</v>
      </c>
      <c r="G49" s="9">
        <v>80.71426399603418</v>
      </c>
      <c r="H49" s="9">
        <v>1038.6926887390287</v>
      </c>
      <c r="I49" s="12">
        <v>822.6701844557526</v>
      </c>
      <c r="J49" s="184"/>
      <c r="K49" s="185"/>
    </row>
    <row r="50" spans="1:11" ht="12.75">
      <c r="A50" s="109"/>
      <c r="B50" s="110"/>
      <c r="E50" s="511" t="s">
        <v>81</v>
      </c>
      <c r="F50" s="511"/>
      <c r="G50" s="511"/>
      <c r="H50" s="511"/>
      <c r="I50" s="511"/>
      <c r="J50" s="511"/>
      <c r="K50" s="175"/>
    </row>
    <row r="51" spans="1:11" ht="12.75">
      <c r="A51" s="111" t="s">
        <v>54</v>
      </c>
      <c r="B51" s="110"/>
      <c r="E51" s="186">
        <v>2008.0777187339247</v>
      </c>
      <c r="F51" s="186">
        <v>1711.0289071771617</v>
      </c>
      <c r="G51" s="186">
        <v>83.77988832736173</v>
      </c>
      <c r="H51" s="186">
        <v>1061.0263509617077</v>
      </c>
      <c r="I51" s="187">
        <v>949.9106338645181</v>
      </c>
      <c r="J51" s="183"/>
      <c r="K51" s="175"/>
    </row>
    <row r="52" spans="1:10" ht="12.75">
      <c r="A52" s="111" t="s">
        <v>43</v>
      </c>
      <c r="B52" s="110"/>
      <c r="E52" s="186">
        <v>1968.1362380351727</v>
      </c>
      <c r="F52" s="186">
        <v>1707.5264572787876</v>
      </c>
      <c r="G52" s="186">
        <v>67.7832991881776</v>
      </c>
      <c r="H52" s="186">
        <v>912.2620704927157</v>
      </c>
      <c r="I52" s="187">
        <v>961.129743536704</v>
      </c>
      <c r="J52" s="183"/>
    </row>
    <row r="53" spans="1:10" ht="12.75">
      <c r="A53" s="111" t="s">
        <v>44</v>
      </c>
      <c r="B53" s="110"/>
      <c r="E53" s="186">
        <v>1899.7107429988196</v>
      </c>
      <c r="F53" s="186">
        <v>1657.8763635052396</v>
      </c>
      <c r="G53" s="186">
        <v>80.0224308187339</v>
      </c>
      <c r="H53" s="186">
        <v>1104.7963927686928</v>
      </c>
      <c r="I53" s="187">
        <v>880.7874810327581</v>
      </c>
      <c r="J53" s="183"/>
    </row>
    <row r="54" spans="1:10" s="67" customFormat="1" ht="12.75">
      <c r="A54" s="93" t="s">
        <v>52</v>
      </c>
      <c r="B54" s="110"/>
      <c r="E54" s="188">
        <v>1966.5100531173473</v>
      </c>
      <c r="F54" s="188">
        <v>1691.7955009437708</v>
      </c>
      <c r="G54" s="188">
        <v>81.28962593015598</v>
      </c>
      <c r="H54" s="188">
        <v>1085.7237084078165</v>
      </c>
      <c r="I54" s="189">
        <v>903.8375025997259</v>
      </c>
      <c r="J54" s="184"/>
    </row>
    <row r="55" spans="1:10" ht="12.75">
      <c r="A55" s="109"/>
      <c r="B55" s="110"/>
      <c r="E55" s="511" t="s">
        <v>45</v>
      </c>
      <c r="F55" s="511"/>
      <c r="G55" s="511"/>
      <c r="H55" s="511"/>
      <c r="I55" s="511"/>
      <c r="J55" s="511"/>
    </row>
    <row r="56" spans="1:10" ht="12.75">
      <c r="A56" s="111" t="s">
        <v>54</v>
      </c>
      <c r="B56" s="110"/>
      <c r="E56" s="181">
        <v>1988.6477329600502</v>
      </c>
      <c r="F56" s="181">
        <v>1697.9856696627849</v>
      </c>
      <c r="G56" s="181">
        <v>62.972358319643725</v>
      </c>
      <c r="H56" s="181">
        <v>1049.1926006775273</v>
      </c>
      <c r="I56" s="182">
        <v>953.4520857042402</v>
      </c>
      <c r="J56" s="183"/>
    </row>
    <row r="57" spans="1:10" ht="12.75">
      <c r="A57" s="111" t="s">
        <v>43</v>
      </c>
      <c r="B57" s="110"/>
      <c r="E57" s="181">
        <v>1929.3862061163961</v>
      </c>
      <c r="F57" s="181">
        <v>1702.3041203759922</v>
      </c>
      <c r="G57" s="181">
        <v>42.59452046892413</v>
      </c>
      <c r="H57" s="181">
        <v>1110.7991287646025</v>
      </c>
      <c r="I57" s="182">
        <v>1000.2103454882499</v>
      </c>
      <c r="J57" s="183"/>
    </row>
    <row r="58" spans="1:10" ht="12.75">
      <c r="A58" s="111" t="s">
        <v>44</v>
      </c>
      <c r="B58" s="110"/>
      <c r="E58" s="181">
        <v>1950.7561550178357</v>
      </c>
      <c r="F58" s="181">
        <v>1687.5250625918545</v>
      </c>
      <c r="G58" s="181">
        <v>75.52398478982144</v>
      </c>
      <c r="H58" s="181">
        <v>1111.9655961566084</v>
      </c>
      <c r="I58" s="182">
        <v>902.8988908293438</v>
      </c>
      <c r="J58" s="183"/>
    </row>
    <row r="59" spans="1:10" s="67" customFormat="1" ht="12.75">
      <c r="A59" s="93" t="s">
        <v>52</v>
      </c>
      <c r="B59" s="110"/>
      <c r="E59" s="9">
        <v>1964.8007079573943</v>
      </c>
      <c r="F59" s="9">
        <v>1692.551290686559</v>
      </c>
      <c r="G59" s="9">
        <v>68.64867578910685</v>
      </c>
      <c r="H59" s="9">
        <v>1097.191622216979</v>
      </c>
      <c r="I59" s="12">
        <v>918.9684606638435</v>
      </c>
      <c r="J59" s="184"/>
    </row>
    <row r="60" spans="1:10" ht="12.75">
      <c r="A60" s="109"/>
      <c r="B60" s="110"/>
      <c r="E60" s="511" t="s">
        <v>46</v>
      </c>
      <c r="F60" s="511"/>
      <c r="G60" s="511"/>
      <c r="H60" s="511"/>
      <c r="I60" s="511"/>
      <c r="J60" s="511"/>
    </row>
    <row r="61" spans="1:10" ht="12.75">
      <c r="A61" s="111" t="s">
        <v>54</v>
      </c>
      <c r="B61" s="110"/>
      <c r="E61" s="181">
        <v>2000.7999990847288</v>
      </c>
      <c r="F61" s="181">
        <v>1737.0357562299903</v>
      </c>
      <c r="G61" s="181">
        <v>52.124310586889116</v>
      </c>
      <c r="H61" s="181">
        <v>1176.6855390810883</v>
      </c>
      <c r="I61" s="182">
        <v>988.4289366783163</v>
      </c>
      <c r="J61" s="183"/>
    </row>
    <row r="62" spans="1:10" ht="12.75">
      <c r="A62" s="111" t="s">
        <v>43</v>
      </c>
      <c r="B62" s="110"/>
      <c r="E62" s="181">
        <v>1894.110523034098</v>
      </c>
      <c r="F62" s="181">
        <v>1706.2291483987758</v>
      </c>
      <c r="G62" s="181">
        <v>22.92275761161938</v>
      </c>
      <c r="H62" s="181">
        <v>1152.4556750102863</v>
      </c>
      <c r="I62" s="182">
        <v>999.1755577725057</v>
      </c>
      <c r="J62" s="183"/>
    </row>
    <row r="63" spans="1:10" ht="12.75">
      <c r="A63" s="111" t="s">
        <v>44</v>
      </c>
      <c r="B63" s="110"/>
      <c r="E63" s="181">
        <v>1931.0130594924076</v>
      </c>
      <c r="F63" s="181">
        <v>1713.4310414368833</v>
      </c>
      <c r="G63" s="181">
        <v>73.56023675316175</v>
      </c>
      <c r="H63" s="181">
        <v>1152.4599996800882</v>
      </c>
      <c r="I63" s="182">
        <v>937.2380469555825</v>
      </c>
      <c r="J63" s="183"/>
    </row>
    <row r="64" spans="1:10" s="67" customFormat="1" ht="12.75">
      <c r="A64" s="93" t="s">
        <v>52</v>
      </c>
      <c r="B64" s="110"/>
      <c r="C64" s="190"/>
      <c r="D64" s="190"/>
      <c r="E64" s="191">
        <v>1955.7666927404387</v>
      </c>
      <c r="F64" s="191">
        <v>1722.4827723861004</v>
      </c>
      <c r="G64" s="191">
        <v>57.98648009636758</v>
      </c>
      <c r="H64" s="191">
        <v>1156.1078599037178</v>
      </c>
      <c r="I64" s="192">
        <v>947.573383443077</v>
      </c>
      <c r="J64" s="193"/>
    </row>
    <row r="65" spans="1:9" ht="12.75">
      <c r="A65" s="125"/>
      <c r="B65" s="125"/>
      <c r="C65" s="125"/>
      <c r="D65" s="125"/>
      <c r="E65" s="194"/>
      <c r="F65" s="194"/>
      <c r="G65" s="194"/>
      <c r="H65" s="194"/>
      <c r="I65" s="195"/>
    </row>
    <row r="66" spans="5:9" ht="12.75">
      <c r="E66" s="9"/>
      <c r="F66" s="9"/>
      <c r="G66" s="9"/>
      <c r="H66" s="9"/>
      <c r="I66" s="12"/>
    </row>
    <row r="67" spans="1:9" ht="12.75">
      <c r="A67" s="69" t="s">
        <v>84</v>
      </c>
      <c r="E67" s="9"/>
      <c r="F67" s="9"/>
      <c r="G67" s="9"/>
      <c r="H67" s="9"/>
      <c r="I67" s="12"/>
    </row>
    <row r="68" spans="5:9" ht="12.75">
      <c r="E68" s="9"/>
      <c r="F68" s="9"/>
      <c r="G68" s="9"/>
      <c r="H68" s="9"/>
      <c r="I68" s="12"/>
    </row>
    <row r="69" spans="5:9" ht="12.75">
      <c r="E69" s="9"/>
      <c r="F69" s="9"/>
      <c r="G69" s="9"/>
      <c r="H69" s="9"/>
      <c r="I69" s="12"/>
    </row>
    <row r="70" spans="5:9" ht="12.75">
      <c r="E70" s="9"/>
      <c r="F70" s="9"/>
      <c r="G70" s="9"/>
      <c r="H70" s="9"/>
      <c r="I70" s="12"/>
    </row>
    <row r="71" spans="5:9" ht="12.75">
      <c r="E71" s="9"/>
      <c r="F71" s="9"/>
      <c r="G71" s="9"/>
      <c r="H71" s="9"/>
      <c r="I71" s="12"/>
    </row>
    <row r="72" spans="5:9" ht="12.75">
      <c r="E72" s="9"/>
      <c r="F72" s="9"/>
      <c r="G72" s="9"/>
      <c r="H72" s="9"/>
      <c r="I72" s="12"/>
    </row>
    <row r="73" spans="5:9" ht="12.75">
      <c r="E73" s="9"/>
      <c r="F73" s="9"/>
      <c r="G73" s="9"/>
      <c r="H73" s="9"/>
      <c r="I73" s="12"/>
    </row>
    <row r="74" spans="5:9" ht="12.75">
      <c r="E74" s="9"/>
      <c r="F74" s="9"/>
      <c r="G74" s="9"/>
      <c r="H74" s="9"/>
      <c r="I74" s="12"/>
    </row>
    <row r="75" spans="5:9" ht="12.75">
      <c r="E75" s="9"/>
      <c r="F75" s="9"/>
      <c r="G75" s="9"/>
      <c r="H75" s="9"/>
      <c r="I75" s="12"/>
    </row>
    <row r="76" spans="5:9" ht="12.75">
      <c r="E76" s="9"/>
      <c r="F76" s="9"/>
      <c r="G76" s="9"/>
      <c r="H76" s="9"/>
      <c r="I76" s="12"/>
    </row>
    <row r="77" spans="5:9" ht="12.75">
      <c r="E77" s="9"/>
      <c r="F77" s="9"/>
      <c r="G77" s="9"/>
      <c r="H77" s="9"/>
      <c r="I77" s="12"/>
    </row>
    <row r="78" spans="5:9" ht="12.75">
      <c r="E78" s="9"/>
      <c r="F78" s="9"/>
      <c r="G78" s="9"/>
      <c r="H78" s="9"/>
      <c r="I78" s="12"/>
    </row>
    <row r="79" spans="5:9" ht="12.75">
      <c r="E79" s="9"/>
      <c r="F79" s="9"/>
      <c r="G79" s="9"/>
      <c r="H79" s="9"/>
      <c r="I79" s="12"/>
    </row>
    <row r="80" spans="5:9" ht="12.75">
      <c r="E80" s="9"/>
      <c r="F80" s="9"/>
      <c r="G80" s="9"/>
      <c r="H80" s="9"/>
      <c r="I80" s="12"/>
    </row>
    <row r="81" spans="5:9" ht="12.75">
      <c r="E81" s="9"/>
      <c r="F81" s="9"/>
      <c r="G81" s="9"/>
      <c r="H81" s="9"/>
      <c r="I81" s="12"/>
    </row>
    <row r="82" spans="5:9" ht="12.75">
      <c r="E82" s="9"/>
      <c r="F82" s="9"/>
      <c r="G82" s="9"/>
      <c r="H82" s="9"/>
      <c r="I82" s="12"/>
    </row>
    <row r="83" spans="5:9" ht="12.75">
      <c r="E83" s="9"/>
      <c r="F83" s="9"/>
      <c r="G83" s="9"/>
      <c r="H83" s="9"/>
      <c r="I83" s="12"/>
    </row>
    <row r="84" spans="5:9" ht="12.75">
      <c r="E84" s="9"/>
      <c r="F84" s="9"/>
      <c r="G84" s="9"/>
      <c r="H84" s="9"/>
      <c r="I84" s="12"/>
    </row>
    <row r="85" spans="5:9" ht="12.75">
      <c r="E85" s="9"/>
      <c r="F85" s="9"/>
      <c r="G85" s="9"/>
      <c r="H85" s="9"/>
      <c r="I85" s="12"/>
    </row>
    <row r="86" spans="5:9" ht="12.75">
      <c r="E86" s="9"/>
      <c r="F86" s="9"/>
      <c r="G86" s="9"/>
      <c r="H86" s="9"/>
      <c r="I86" s="12"/>
    </row>
    <row r="87" spans="5:9" ht="12.75">
      <c r="E87" s="9"/>
      <c r="F87" s="9"/>
      <c r="G87" s="9"/>
      <c r="H87" s="9"/>
      <c r="I87" s="12"/>
    </row>
    <row r="88" spans="5:9" ht="12.75">
      <c r="E88" s="9"/>
      <c r="F88" s="9"/>
      <c r="G88" s="9"/>
      <c r="H88" s="9"/>
      <c r="I88" s="12"/>
    </row>
    <row r="89" spans="5:9" ht="12.75">
      <c r="E89" s="9"/>
      <c r="F89" s="9"/>
      <c r="G89" s="9"/>
      <c r="H89" s="9"/>
      <c r="I89" s="12"/>
    </row>
    <row r="90" spans="5:9" ht="12.75">
      <c r="E90" s="9"/>
      <c r="F90" s="9"/>
      <c r="G90" s="9"/>
      <c r="H90" s="9"/>
      <c r="I90" s="12"/>
    </row>
    <row r="91" spans="5:9" ht="12.75">
      <c r="E91" s="9"/>
      <c r="F91" s="9"/>
      <c r="G91" s="9"/>
      <c r="H91" s="9"/>
      <c r="I91" s="12"/>
    </row>
    <row r="92" spans="5:9" ht="12.75">
      <c r="E92" s="9"/>
      <c r="F92" s="9"/>
      <c r="G92" s="9"/>
      <c r="H92" s="9"/>
      <c r="I92" s="12"/>
    </row>
    <row r="93" spans="5:9" ht="12.75">
      <c r="E93" s="9"/>
      <c r="F93" s="9"/>
      <c r="G93" s="9"/>
      <c r="H93" s="9"/>
      <c r="I93" s="12"/>
    </row>
    <row r="94" spans="5:9" ht="12.75">
      <c r="E94" s="9"/>
      <c r="F94" s="9"/>
      <c r="G94" s="9"/>
      <c r="H94" s="9"/>
      <c r="I94" s="12"/>
    </row>
    <row r="95" spans="5:9" ht="12.75">
      <c r="E95" s="9"/>
      <c r="F95" s="9"/>
      <c r="G95" s="9"/>
      <c r="H95" s="9"/>
      <c r="I95" s="12"/>
    </row>
    <row r="96" spans="5:9" ht="12.75">
      <c r="E96" s="9"/>
      <c r="F96" s="9"/>
      <c r="G96" s="9"/>
      <c r="H96" s="9"/>
      <c r="I96" s="12"/>
    </row>
    <row r="97" spans="5:9" ht="12.75">
      <c r="E97" s="9"/>
      <c r="F97" s="9"/>
      <c r="G97" s="9"/>
      <c r="H97" s="9"/>
      <c r="I97" s="12"/>
    </row>
    <row r="98" spans="5:9" ht="12.75">
      <c r="E98" s="9"/>
      <c r="F98" s="9"/>
      <c r="G98" s="9"/>
      <c r="H98" s="9"/>
      <c r="I98" s="12"/>
    </row>
    <row r="99" spans="5:9" ht="12.75">
      <c r="E99" s="9"/>
      <c r="F99" s="9"/>
      <c r="G99" s="9"/>
      <c r="H99" s="9"/>
      <c r="I99" s="12"/>
    </row>
    <row r="100" spans="5:9" ht="12.75">
      <c r="E100" s="9"/>
      <c r="F100" s="9"/>
      <c r="G100" s="9"/>
      <c r="H100" s="9"/>
      <c r="I100" s="12"/>
    </row>
    <row r="101" spans="5:9" ht="12.75">
      <c r="E101" s="9"/>
      <c r="F101" s="9"/>
      <c r="G101" s="9"/>
      <c r="H101" s="9"/>
      <c r="I101" s="12"/>
    </row>
    <row r="102" spans="5:9" ht="12.75">
      <c r="E102" s="9"/>
      <c r="F102" s="9"/>
      <c r="G102" s="9"/>
      <c r="H102" s="9"/>
      <c r="I102" s="12"/>
    </row>
    <row r="103" spans="5:9" ht="12.75">
      <c r="E103" s="9"/>
      <c r="F103" s="9"/>
      <c r="G103" s="9"/>
      <c r="H103" s="9"/>
      <c r="I103" s="12"/>
    </row>
    <row r="104" spans="5:9" ht="12.75">
      <c r="E104" s="9"/>
      <c r="F104" s="9"/>
      <c r="G104" s="9"/>
      <c r="H104" s="9"/>
      <c r="I104" s="12"/>
    </row>
    <row r="105" spans="5:9" ht="12.75">
      <c r="E105" s="9"/>
      <c r="F105" s="9"/>
      <c r="G105" s="9"/>
      <c r="H105" s="9"/>
      <c r="I105" s="12"/>
    </row>
    <row r="106" spans="5:9" ht="12.75">
      <c r="E106" s="9"/>
      <c r="F106" s="9"/>
      <c r="G106" s="9"/>
      <c r="H106" s="9"/>
      <c r="I106" s="12"/>
    </row>
    <row r="107" spans="5:9" ht="12.75">
      <c r="E107" s="9"/>
      <c r="F107" s="9"/>
      <c r="G107" s="9"/>
      <c r="H107" s="9"/>
      <c r="I107" s="12"/>
    </row>
    <row r="108" spans="5:9" ht="12.75">
      <c r="E108" s="9"/>
      <c r="F108" s="9"/>
      <c r="G108" s="9"/>
      <c r="H108" s="9"/>
      <c r="I108" s="12"/>
    </row>
    <row r="109" spans="5:9" ht="12.75">
      <c r="E109" s="9"/>
      <c r="F109" s="9"/>
      <c r="G109" s="9"/>
      <c r="H109" s="9"/>
      <c r="I109" s="12"/>
    </row>
    <row r="110" spans="5:9" ht="12.75">
      <c r="E110" s="9"/>
      <c r="F110" s="9"/>
      <c r="G110" s="9"/>
      <c r="H110" s="9"/>
      <c r="I110" s="12"/>
    </row>
  </sheetData>
  <mergeCells count="13">
    <mergeCell ref="E33:I33"/>
    <mergeCell ref="E42:I42"/>
    <mergeCell ref="E60:J60"/>
    <mergeCell ref="E55:J55"/>
    <mergeCell ref="E45:J45"/>
    <mergeCell ref="E50:J50"/>
    <mergeCell ref="E9:I9"/>
    <mergeCell ref="B1:I2"/>
    <mergeCell ref="F3:F7"/>
    <mergeCell ref="E3:E7"/>
    <mergeCell ref="G3:G7"/>
    <mergeCell ref="H3:H7"/>
    <mergeCell ref="I3:I7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6"/>
  <dimension ref="A1:J63"/>
  <sheetViews>
    <sheetView workbookViewId="0" topLeftCell="A1">
      <selection activeCell="C32" sqref="C32:I32"/>
    </sheetView>
  </sheetViews>
  <sheetFormatPr defaultColWidth="9.140625" defaultRowHeight="12.75"/>
  <cols>
    <col min="1" max="1" width="11.140625" style="249" customWidth="1"/>
    <col min="2" max="2" width="20.8515625" style="249" customWidth="1"/>
    <col min="3" max="5" width="9.140625" style="283" customWidth="1"/>
    <col min="6" max="6" width="10.7109375" style="283" customWidth="1"/>
    <col min="7" max="8" width="9.140625" style="283" customWidth="1"/>
    <col min="9" max="16384" width="9.140625" style="249" customWidth="1"/>
  </cols>
  <sheetData>
    <row r="1" spans="1:9" ht="27" customHeight="1">
      <c r="A1" s="35" t="s">
        <v>53</v>
      </c>
      <c r="B1" s="471" t="s">
        <v>157</v>
      </c>
      <c r="C1" s="471"/>
      <c r="D1" s="471"/>
      <c r="E1" s="471"/>
      <c r="F1" s="471"/>
      <c r="G1" s="471"/>
      <c r="H1" s="471"/>
      <c r="I1" s="277"/>
    </row>
    <row r="2" spans="2:10" ht="32.25" customHeight="1">
      <c r="B2" s="286"/>
      <c r="C2" s="474" t="s">
        <v>58</v>
      </c>
      <c r="D2" s="474" t="s">
        <v>59</v>
      </c>
      <c r="E2" s="474" t="s">
        <v>60</v>
      </c>
      <c r="F2" s="478" t="s">
        <v>61</v>
      </c>
      <c r="G2" s="474" t="s">
        <v>62</v>
      </c>
      <c r="H2" s="476" t="s">
        <v>42</v>
      </c>
      <c r="I2" s="473"/>
      <c r="J2" s="473"/>
    </row>
    <row r="3" spans="1:10" ht="6" customHeight="1">
      <c r="A3" s="289"/>
      <c r="B3" s="289"/>
      <c r="C3" s="475"/>
      <c r="D3" s="475"/>
      <c r="E3" s="475"/>
      <c r="F3" s="464"/>
      <c r="G3" s="475"/>
      <c r="H3" s="477"/>
      <c r="I3" s="473"/>
      <c r="J3" s="473"/>
    </row>
    <row r="4" spans="1:10" ht="12.75" customHeight="1">
      <c r="A4" s="287"/>
      <c r="B4" s="287"/>
      <c r="C4" s="255"/>
      <c r="D4" s="255"/>
      <c r="E4" s="255"/>
      <c r="F4" s="256"/>
      <c r="G4" s="255"/>
      <c r="H4" s="257"/>
      <c r="I4" s="473"/>
      <c r="J4" s="473"/>
    </row>
    <row r="5" spans="1:10" ht="12.75" customHeight="1">
      <c r="A5" s="287"/>
      <c r="B5" s="287"/>
      <c r="C5" s="470" t="s">
        <v>85</v>
      </c>
      <c r="D5" s="470"/>
      <c r="E5" s="470"/>
      <c r="F5" s="470"/>
      <c r="G5" s="470"/>
      <c r="H5" s="470"/>
      <c r="I5" s="473"/>
      <c r="J5" s="473"/>
    </row>
    <row r="6" spans="1:10" ht="12.75" customHeight="1">
      <c r="A6" s="287"/>
      <c r="B6" s="287"/>
      <c r="C6" s="255"/>
      <c r="D6" s="255"/>
      <c r="E6" s="255"/>
      <c r="F6" s="256"/>
      <c r="G6" s="255"/>
      <c r="H6" s="257"/>
      <c r="I6" s="473"/>
      <c r="J6" s="473"/>
    </row>
    <row r="7" spans="1:10" ht="12.75">
      <c r="A7" s="88" t="s">
        <v>5</v>
      </c>
      <c r="B7" s="144"/>
      <c r="C7" s="26">
        <v>1791.3103845798132</v>
      </c>
      <c r="D7" s="26">
        <v>1703.0241237786706</v>
      </c>
      <c r="E7" s="26">
        <v>1745.9704146514118</v>
      </c>
      <c r="F7" s="26">
        <v>1703.4877318542794</v>
      </c>
      <c r="G7" s="26">
        <v>1407.3784534759973</v>
      </c>
      <c r="H7" s="167">
        <v>1731.184409766795</v>
      </c>
      <c r="I7" s="473"/>
      <c r="J7" s="473"/>
    </row>
    <row r="8" spans="1:8" ht="12.75">
      <c r="A8" s="88" t="s">
        <v>6</v>
      </c>
      <c r="B8" s="144"/>
      <c r="C8" s="26">
        <v>1764.363473810522</v>
      </c>
      <c r="D8" s="26">
        <v>1730.3671068945816</v>
      </c>
      <c r="E8" s="26">
        <v>1740.0761371807453</v>
      </c>
      <c r="F8" s="26">
        <v>1658.3479810877675</v>
      </c>
      <c r="G8" s="26">
        <v>1380.3950788161314</v>
      </c>
      <c r="H8" s="167">
        <v>1710.9001487118494</v>
      </c>
    </row>
    <row r="9" spans="1:8" ht="12.75">
      <c r="A9" s="91" t="s">
        <v>26</v>
      </c>
      <c r="B9" s="144"/>
      <c r="C9" s="26">
        <v>1762.3780695173598</v>
      </c>
      <c r="D9" s="26">
        <v>1771.2568473155525</v>
      </c>
      <c r="E9" s="26">
        <v>1703.6127599964407</v>
      </c>
      <c r="F9" s="26">
        <v>1683.50523233959</v>
      </c>
      <c r="G9" s="26">
        <v>1327.661267074989</v>
      </c>
      <c r="H9" s="167">
        <v>1707.4023586658834</v>
      </c>
    </row>
    <row r="10" spans="1:8" ht="12.75">
      <c r="A10" s="91" t="s">
        <v>27</v>
      </c>
      <c r="B10" s="144"/>
      <c r="C10" s="26">
        <v>1762.181845006529</v>
      </c>
      <c r="D10" s="26">
        <v>1808.0775740863144</v>
      </c>
      <c r="E10" s="26">
        <v>1731.1479551591985</v>
      </c>
      <c r="F10" s="26">
        <v>1639.146405542762</v>
      </c>
      <c r="G10" s="26">
        <v>1368.274972231951</v>
      </c>
      <c r="H10" s="167">
        <v>1675.953922982244</v>
      </c>
    </row>
    <row r="11" spans="1:8" ht="12.75">
      <c r="A11" s="91" t="s">
        <v>28</v>
      </c>
      <c r="B11" s="144"/>
      <c r="C11" s="26">
        <v>1744.9848813145074</v>
      </c>
      <c r="D11" s="26">
        <v>1638.921137859157</v>
      </c>
      <c r="E11" s="26">
        <v>1684.2863417327046</v>
      </c>
      <c r="F11" s="26">
        <v>1669.8950715063527</v>
      </c>
      <c r="G11" s="26">
        <v>1369.3908998186039</v>
      </c>
      <c r="H11" s="167">
        <v>1715.552616803113</v>
      </c>
    </row>
    <row r="12" spans="1:8" ht="12.75">
      <c r="A12" s="91" t="s">
        <v>29</v>
      </c>
      <c r="B12" s="144"/>
      <c r="C12" s="26">
        <v>1743.1760208721823</v>
      </c>
      <c r="D12" s="26">
        <v>1732.414561591858</v>
      </c>
      <c r="E12" s="26">
        <v>1712.6525686902926</v>
      </c>
      <c r="F12" s="26">
        <v>1695.4250951942574</v>
      </c>
      <c r="G12" s="26">
        <v>1366.7872148671465</v>
      </c>
      <c r="H12" s="167">
        <v>1712.615161923755</v>
      </c>
    </row>
    <row r="13" spans="1:8" ht="12.75">
      <c r="A13" s="91" t="s">
        <v>30</v>
      </c>
      <c r="B13" s="144"/>
      <c r="C13" s="26">
        <v>1776.6403501604887</v>
      </c>
      <c r="D13" s="26">
        <v>1920.8054379488972</v>
      </c>
      <c r="E13" s="26">
        <v>1726.3872145913385</v>
      </c>
      <c r="F13" s="26">
        <v>1682.0727136799458</v>
      </c>
      <c r="G13" s="26">
        <v>1369.2665490144175</v>
      </c>
      <c r="H13" s="167">
        <v>1737.7197291459331</v>
      </c>
    </row>
    <row r="14" spans="1:8" ht="12.75">
      <c r="A14" s="91" t="s">
        <v>31</v>
      </c>
      <c r="B14" s="144"/>
      <c r="C14" s="26">
        <v>1816.038457251895</v>
      </c>
      <c r="D14" s="26">
        <v>1840.8427267682296</v>
      </c>
      <c r="E14" s="26">
        <v>1763.073645449266</v>
      </c>
      <c r="F14" s="26">
        <v>1682.0204430417468</v>
      </c>
      <c r="G14" s="26">
        <v>1368.0153001237975</v>
      </c>
      <c r="H14" s="167">
        <v>1745.1172018924178</v>
      </c>
    </row>
    <row r="15" spans="1:8" ht="12.75">
      <c r="A15" s="91" t="s">
        <v>32</v>
      </c>
      <c r="B15" s="144"/>
      <c r="C15" s="26">
        <v>1786.2465097649645</v>
      </c>
      <c r="D15" s="26">
        <v>1658.8749173002223</v>
      </c>
      <c r="E15" s="26">
        <v>1753.630663969952</v>
      </c>
      <c r="F15" s="26">
        <v>1608.116122824211</v>
      </c>
      <c r="G15" s="26">
        <v>1445.3291818082205</v>
      </c>
      <c r="H15" s="167">
        <v>1704.5521506703806</v>
      </c>
    </row>
    <row r="16" spans="1:8" ht="12.75">
      <c r="A16" s="91" t="s">
        <v>33</v>
      </c>
      <c r="B16" s="144"/>
      <c r="C16" s="26">
        <v>1699.0301781746127</v>
      </c>
      <c r="D16" s="26">
        <v>1597.5869430152618</v>
      </c>
      <c r="E16" s="26">
        <v>1883.039005815782</v>
      </c>
      <c r="F16" s="26">
        <v>1571.024867126242</v>
      </c>
      <c r="G16" s="26">
        <v>1393.0161694318226</v>
      </c>
      <c r="H16" s="167">
        <v>1655.493885313827</v>
      </c>
    </row>
    <row r="17" spans="1:8" ht="12.75">
      <c r="A17" s="91" t="s">
        <v>34</v>
      </c>
      <c r="B17" s="144"/>
      <c r="C17" s="26">
        <v>1756.1149900933192</v>
      </c>
      <c r="D17" s="26">
        <v>1817.5665925721034</v>
      </c>
      <c r="E17" s="26">
        <v>1721.3060587397424</v>
      </c>
      <c r="F17" s="26">
        <v>1665.2993060680003</v>
      </c>
      <c r="G17" s="26">
        <v>1403.2984628838828</v>
      </c>
      <c r="H17" s="167">
        <v>1722.9001909863607</v>
      </c>
    </row>
    <row r="18" spans="1:8" ht="12.75">
      <c r="A18" s="92" t="s">
        <v>7</v>
      </c>
      <c r="B18" s="144"/>
      <c r="C18" s="26">
        <v>1586.7242168276161</v>
      </c>
      <c r="D18" s="26">
        <v>1614.524316166412</v>
      </c>
      <c r="E18" s="26">
        <v>1594.2538806398086</v>
      </c>
      <c r="F18" s="26">
        <v>1625.140464807535</v>
      </c>
      <c r="G18" s="26">
        <v>1560.686394805543</v>
      </c>
      <c r="H18" s="167">
        <v>1608.325483044081</v>
      </c>
    </row>
    <row r="19" spans="1:8" ht="12.75">
      <c r="A19" s="93" t="s">
        <v>8</v>
      </c>
      <c r="B19" s="147"/>
      <c r="C19" s="27">
        <v>1757.8425968351298</v>
      </c>
      <c r="D19" s="27">
        <v>1720.6481850409284</v>
      </c>
      <c r="E19" s="27">
        <v>1728.3293993373331</v>
      </c>
      <c r="F19" s="27">
        <v>1657.9783895281532</v>
      </c>
      <c r="G19" s="27">
        <v>1380.7010019243373</v>
      </c>
      <c r="H19" s="167">
        <v>1707.0347422738628</v>
      </c>
    </row>
    <row r="20" spans="1:8" ht="12.75">
      <c r="A20" s="93" t="s">
        <v>9</v>
      </c>
      <c r="B20" s="147"/>
      <c r="C20" s="27">
        <v>1714.1426847975492</v>
      </c>
      <c r="D20" s="27">
        <v>1751.737545637689</v>
      </c>
      <c r="E20" s="27">
        <v>1690.4403206830705</v>
      </c>
      <c r="F20" s="27">
        <v>1630.0270385832473</v>
      </c>
      <c r="G20" s="27">
        <v>1302.4869005775622</v>
      </c>
      <c r="H20" s="167">
        <v>1711.4364584750494</v>
      </c>
    </row>
    <row r="21" spans="1:8" ht="12.75">
      <c r="A21" s="92" t="s">
        <v>10</v>
      </c>
      <c r="B21" s="144"/>
      <c r="C21" s="26">
        <v>1874.290643123842</v>
      </c>
      <c r="D21" s="26">
        <v>1781.5230653609701</v>
      </c>
      <c r="E21" s="26">
        <v>1713.6024544761653</v>
      </c>
      <c r="F21" s="26">
        <v>1596.3674301857643</v>
      </c>
      <c r="G21" s="26">
        <v>1371.2359798112666</v>
      </c>
      <c r="H21" s="167">
        <v>1731.872856537509</v>
      </c>
    </row>
    <row r="22" spans="1:8" ht="12.75">
      <c r="A22" s="92" t="s">
        <v>11</v>
      </c>
      <c r="B22" s="144"/>
      <c r="C22" s="26">
        <v>1807.952129518665</v>
      </c>
      <c r="D22" s="26">
        <v>1925.9295690011709</v>
      </c>
      <c r="E22" s="26">
        <v>1716.378449228857</v>
      </c>
      <c r="F22" s="26">
        <v>1551.43662951354</v>
      </c>
      <c r="G22" s="26">
        <v>1194.85957482828</v>
      </c>
      <c r="H22" s="167">
        <v>1628.389493288306</v>
      </c>
    </row>
    <row r="23" spans="1:8" ht="12.75">
      <c r="A23" s="92" t="s">
        <v>56</v>
      </c>
      <c r="B23" s="144"/>
      <c r="C23" s="26">
        <v>1686.147267697359</v>
      </c>
      <c r="D23" s="26">
        <v>1634.1076124290548</v>
      </c>
      <c r="E23" s="26">
        <v>1686.4836017445455</v>
      </c>
      <c r="F23" s="26">
        <v>1766.2110987903288</v>
      </c>
      <c r="G23" s="26">
        <v>1378.1778853692435</v>
      </c>
      <c r="H23" s="167">
        <v>1716.1561097704657</v>
      </c>
    </row>
    <row r="24" spans="1:8" ht="12.75">
      <c r="A24" s="92" t="s">
        <v>12</v>
      </c>
      <c r="B24" s="144"/>
      <c r="C24" s="26">
        <v>1553.6265421903347</v>
      </c>
      <c r="D24" s="26">
        <v>1754.5075894614736</v>
      </c>
      <c r="E24" s="26">
        <v>1553.795159117063</v>
      </c>
      <c r="F24" s="26">
        <v>1534.3182010626008</v>
      </c>
      <c r="G24" s="26">
        <v>1051.3595761112624</v>
      </c>
      <c r="H24" s="167">
        <v>1600.4004983335285</v>
      </c>
    </row>
    <row r="25" spans="1:8" ht="12.75">
      <c r="A25" s="92" t="s">
        <v>13</v>
      </c>
      <c r="B25" s="144"/>
      <c r="C25" s="26">
        <v>1669.263050994521</v>
      </c>
      <c r="D25" s="26">
        <v>1744.888104260568</v>
      </c>
      <c r="E25" s="26">
        <v>1718.7355315074572</v>
      </c>
      <c r="F25" s="26">
        <v>1489.0607935161313</v>
      </c>
      <c r="G25" s="26">
        <v>1427.3906493254426</v>
      </c>
      <c r="H25" s="167">
        <v>1632.098976466882</v>
      </c>
    </row>
    <row r="26" spans="1:8" ht="12.75">
      <c r="A26" s="93" t="s">
        <v>14</v>
      </c>
      <c r="B26" s="147"/>
      <c r="C26" s="27">
        <v>1678.231480659487</v>
      </c>
      <c r="D26" s="27">
        <v>1730.4035897651856</v>
      </c>
      <c r="E26" s="27">
        <v>1677.1668268205908</v>
      </c>
      <c r="F26" s="27">
        <v>1605.6688363718797</v>
      </c>
      <c r="G26" s="27">
        <v>1346.758484733487</v>
      </c>
      <c r="H26" s="167">
        <v>1677.2500649537867</v>
      </c>
    </row>
    <row r="27" spans="1:9" ht="12.75">
      <c r="A27" s="93" t="s">
        <v>52</v>
      </c>
      <c r="B27" s="152"/>
      <c r="C27" s="34">
        <v>1715.2291635478593</v>
      </c>
      <c r="D27" s="34">
        <v>1727.8692790333562</v>
      </c>
      <c r="E27" s="34">
        <v>1695.3631280958314</v>
      </c>
      <c r="F27" s="34">
        <v>1639.430405194673</v>
      </c>
      <c r="G27" s="34">
        <v>1360.5354815056294</v>
      </c>
      <c r="H27" s="170">
        <v>1694.1613994559932</v>
      </c>
      <c r="I27" s="277"/>
    </row>
    <row r="28" spans="1:9" ht="12.75">
      <c r="A28" s="93"/>
      <c r="B28" s="152"/>
      <c r="C28" s="34"/>
      <c r="D28" s="34"/>
      <c r="E28" s="34"/>
      <c r="F28" s="34"/>
      <c r="G28" s="34"/>
      <c r="H28" s="34"/>
      <c r="I28" s="277"/>
    </row>
    <row r="29" spans="1:9" s="264" customFormat="1" ht="11.25" customHeight="1">
      <c r="A29" s="266"/>
      <c r="B29" s="266"/>
      <c r="C29" s="496" t="s">
        <v>35</v>
      </c>
      <c r="D29" s="496"/>
      <c r="E29" s="496"/>
      <c r="F29" s="496"/>
      <c r="G29" s="496"/>
      <c r="H29" s="496"/>
      <c r="I29" s="112"/>
    </row>
    <row r="30" spans="1:9" ht="12.75">
      <c r="A30" s="277"/>
      <c r="B30" s="277"/>
      <c r="C30" s="496"/>
      <c r="D30" s="496"/>
      <c r="E30" s="496"/>
      <c r="F30" s="496"/>
      <c r="G30" s="496"/>
      <c r="H30" s="496"/>
      <c r="I30" s="173"/>
    </row>
    <row r="31" spans="1:9" ht="12.75">
      <c r="A31" s="98"/>
      <c r="B31" s="98"/>
      <c r="C31" s="98"/>
      <c r="D31" s="15"/>
      <c r="E31" s="172"/>
      <c r="F31" s="15"/>
      <c r="G31" s="172"/>
      <c r="H31" s="15"/>
      <c r="I31" s="173"/>
    </row>
    <row r="32" spans="1:9" ht="12.75">
      <c r="A32" s="98"/>
      <c r="B32" s="98"/>
      <c r="C32" s="472" t="s">
        <v>54</v>
      </c>
      <c r="D32" s="472"/>
      <c r="E32" s="472"/>
      <c r="F32" s="472"/>
      <c r="G32" s="472"/>
      <c r="H32" s="472"/>
      <c r="I32" s="472"/>
    </row>
    <row r="33" spans="1:9" ht="12.75">
      <c r="A33" s="101" t="s">
        <v>36</v>
      </c>
      <c r="B33" s="84"/>
      <c r="C33" s="26">
        <v>1634.1911189733953</v>
      </c>
      <c r="D33" s="26">
        <v>1689.515476713611</v>
      </c>
      <c r="E33" s="26">
        <v>1675.4825758535321</v>
      </c>
      <c r="F33" s="26">
        <v>1649.308649265801</v>
      </c>
      <c r="G33" s="26">
        <v>1345.3035655763058</v>
      </c>
      <c r="H33" s="26">
        <v>1728.2734368218134</v>
      </c>
      <c r="I33" s="446"/>
    </row>
    <row r="34" spans="1:9" ht="12.75">
      <c r="A34" s="105" t="s">
        <v>40</v>
      </c>
      <c r="B34" s="84"/>
      <c r="C34" s="26">
        <v>1634.1911189733953</v>
      </c>
      <c r="D34" s="26">
        <v>1689.515476713611</v>
      </c>
      <c r="E34" s="26">
        <v>1675.4825758535321</v>
      </c>
      <c r="F34" s="26">
        <v>1649.308649265801</v>
      </c>
      <c r="G34" s="26">
        <v>1345.3035655763058</v>
      </c>
      <c r="H34" s="26">
        <v>1728.2734368218134</v>
      </c>
      <c r="I34" s="446"/>
    </row>
    <row r="35" spans="1:9" s="10" customFormat="1" ht="12.75">
      <c r="A35" s="105" t="s">
        <v>37</v>
      </c>
      <c r="B35" s="84"/>
      <c r="C35" s="26">
        <v>1785.3358046175892</v>
      </c>
      <c r="D35" s="26">
        <v>1812.5054366236106</v>
      </c>
      <c r="E35" s="26">
        <v>1743.3578733807162</v>
      </c>
      <c r="F35" s="26">
        <v>1699.5605893030822</v>
      </c>
      <c r="G35" s="26">
        <v>1474.2626341212413</v>
      </c>
      <c r="H35" s="26">
        <v>1720.0901397982584</v>
      </c>
      <c r="I35" s="446"/>
    </row>
    <row r="36" spans="1:9" ht="12.75">
      <c r="A36" s="105" t="s">
        <v>38</v>
      </c>
      <c r="B36" s="84"/>
      <c r="C36" s="26">
        <v>1795.9746875494384</v>
      </c>
      <c r="D36" s="26">
        <v>1769.6377517868746</v>
      </c>
      <c r="E36" s="26">
        <v>1760.5885078084136</v>
      </c>
      <c r="F36" s="26">
        <v>1667.9793425639039</v>
      </c>
      <c r="G36" s="26">
        <v>1458.4251012145749</v>
      </c>
      <c r="H36" s="26">
        <v>1698.847893652874</v>
      </c>
      <c r="I36" s="446"/>
    </row>
    <row r="37" spans="1:9" ht="12.75">
      <c r="A37" s="105" t="s">
        <v>39</v>
      </c>
      <c r="B37" s="84"/>
      <c r="C37" s="26">
        <v>1744.9944986786043</v>
      </c>
      <c r="D37" s="26">
        <v>1674.909342461261</v>
      </c>
      <c r="E37" s="26">
        <v>1721.749534435415</v>
      </c>
      <c r="F37" s="26">
        <v>1631.4408734964375</v>
      </c>
      <c r="G37" s="26">
        <v>1561.3902877697842</v>
      </c>
      <c r="H37" s="26">
        <v>1664.916220217386</v>
      </c>
      <c r="I37" s="446"/>
    </row>
    <row r="38" spans="1:9" ht="12.75">
      <c r="A38" s="93" t="s">
        <v>52</v>
      </c>
      <c r="B38" s="447"/>
      <c r="C38" s="27">
        <v>1757.8425968351298</v>
      </c>
      <c r="D38" s="27">
        <v>1720.6481850409284</v>
      </c>
      <c r="E38" s="27">
        <v>1728.3293993373331</v>
      </c>
      <c r="F38" s="27">
        <v>1657.9783895281532</v>
      </c>
      <c r="G38" s="27">
        <v>1380.7010019243373</v>
      </c>
      <c r="H38" s="27">
        <v>1705.9247406189838</v>
      </c>
      <c r="I38" s="446"/>
    </row>
    <row r="39" spans="1:10" ht="12.75">
      <c r="A39" s="98"/>
      <c r="B39" s="98"/>
      <c r="C39" s="472" t="s">
        <v>43</v>
      </c>
      <c r="D39" s="472"/>
      <c r="E39" s="472"/>
      <c r="F39" s="472"/>
      <c r="G39" s="472"/>
      <c r="H39" s="472"/>
      <c r="I39" s="472"/>
      <c r="J39" s="277"/>
    </row>
    <row r="40" spans="1:9" ht="12.75">
      <c r="A40" s="101" t="s">
        <v>36</v>
      </c>
      <c r="B40" s="84"/>
      <c r="C40" s="26">
        <v>1557.4341660208884</v>
      </c>
      <c r="D40" s="26">
        <v>1694.9586396197224</v>
      </c>
      <c r="E40" s="26">
        <v>1629.6481859755584</v>
      </c>
      <c r="F40" s="26">
        <v>1584.734653492872</v>
      </c>
      <c r="G40" s="26">
        <v>1266.7550200817086</v>
      </c>
      <c r="H40" s="26">
        <v>1674.8119426350884</v>
      </c>
      <c r="I40" s="446"/>
    </row>
    <row r="41" spans="1:9" ht="12.75">
      <c r="A41" s="105" t="s">
        <v>40</v>
      </c>
      <c r="B41" s="84"/>
      <c r="C41" s="26">
        <v>1557.4341660208884</v>
      </c>
      <c r="D41" s="26">
        <v>1694.9586396197224</v>
      </c>
      <c r="E41" s="26">
        <v>1629.6481859755584</v>
      </c>
      <c r="F41" s="26">
        <v>1584.734653492872</v>
      </c>
      <c r="G41" s="26">
        <v>1266.7550200817086</v>
      </c>
      <c r="H41" s="26">
        <v>1674.8119426350884</v>
      </c>
      <c r="I41" s="446"/>
    </row>
    <row r="42" spans="1:9" ht="12.75">
      <c r="A42" s="105" t="s">
        <v>37</v>
      </c>
      <c r="B42" s="84"/>
      <c r="C42" s="26">
        <v>1745.2043513932977</v>
      </c>
      <c r="D42" s="26">
        <v>1648.993353050575</v>
      </c>
      <c r="E42" s="26">
        <v>1687.0069886961994</v>
      </c>
      <c r="F42" s="26">
        <v>1667.5394465274014</v>
      </c>
      <c r="G42" s="26">
        <v>1367.3577170970427</v>
      </c>
      <c r="H42" s="26">
        <v>1706.4109597455601</v>
      </c>
      <c r="I42" s="446"/>
    </row>
    <row r="43" spans="1:9" ht="12.75">
      <c r="A43" s="105" t="s">
        <v>38</v>
      </c>
      <c r="B43" s="84"/>
      <c r="C43" s="26">
        <v>1794.9114688128773</v>
      </c>
      <c r="D43" s="26">
        <v>1900.3875530410185</v>
      </c>
      <c r="E43" s="26">
        <v>1811.0287769784172</v>
      </c>
      <c r="F43" s="26">
        <v>1695.2826362484157</v>
      </c>
      <c r="G43" s="26">
        <v>1557.8947368421052</v>
      </c>
      <c r="H43" s="26">
        <v>1742.3146522941906</v>
      </c>
      <c r="I43" s="446"/>
    </row>
    <row r="44" spans="1:9" ht="12.75">
      <c r="A44" s="105" t="s">
        <v>39</v>
      </c>
      <c r="B44" s="84"/>
      <c r="C44" s="26">
        <v>1747.4752475247524</v>
      </c>
      <c r="D44" s="26">
        <v>1817.5783289817232</v>
      </c>
      <c r="E44" s="26">
        <v>1808.4267770060587</v>
      </c>
      <c r="F44" s="26">
        <v>1713.6732012727086</v>
      </c>
      <c r="G44" s="26" t="s">
        <v>70</v>
      </c>
      <c r="H44" s="26">
        <v>1741.8979799447754</v>
      </c>
      <c r="I44" s="446"/>
    </row>
    <row r="45" spans="1:9" ht="12.75">
      <c r="A45" s="93" t="s">
        <v>52</v>
      </c>
      <c r="B45" s="447"/>
      <c r="C45" s="27">
        <v>1714.1426847975492</v>
      </c>
      <c r="D45" s="27">
        <v>1751.737545637689</v>
      </c>
      <c r="E45" s="27">
        <v>1690.4403206830705</v>
      </c>
      <c r="F45" s="27">
        <v>1630.0270385832473</v>
      </c>
      <c r="G45" s="27">
        <v>1302.4869005775622</v>
      </c>
      <c r="H45" s="27">
        <v>1701.4254056266864</v>
      </c>
      <c r="I45" s="446"/>
    </row>
    <row r="46" spans="1:9" ht="12.75">
      <c r="A46" s="98"/>
      <c r="B46" s="98"/>
      <c r="C46" s="472" t="s">
        <v>44</v>
      </c>
      <c r="D46" s="472"/>
      <c r="E46" s="472"/>
      <c r="F46" s="472"/>
      <c r="G46" s="472"/>
      <c r="H46" s="472"/>
      <c r="I46" s="472"/>
    </row>
    <row r="47" spans="1:9" ht="12.75">
      <c r="A47" s="101" t="s">
        <v>36</v>
      </c>
      <c r="B47" s="84"/>
      <c r="C47" s="26">
        <v>1746.0549399771087</v>
      </c>
      <c r="D47" s="26">
        <v>1815.0395144443187</v>
      </c>
      <c r="E47" s="26">
        <v>1722.6049735603322</v>
      </c>
      <c r="F47" s="26">
        <v>1621.2496112398508</v>
      </c>
      <c r="G47" s="26">
        <v>1305.8658349963184</v>
      </c>
      <c r="H47" s="26">
        <v>1737.085186846464</v>
      </c>
      <c r="I47" s="446"/>
    </row>
    <row r="48" spans="1:9" ht="12.75">
      <c r="A48" s="105" t="s">
        <v>40</v>
      </c>
      <c r="B48" s="84"/>
      <c r="C48" s="26">
        <v>1746.0549399771087</v>
      </c>
      <c r="D48" s="26">
        <v>1815.0395144443187</v>
      </c>
      <c r="E48" s="26">
        <v>1722.6049735603322</v>
      </c>
      <c r="F48" s="26">
        <v>1621.2496112398508</v>
      </c>
      <c r="G48" s="26">
        <v>1305.8658349963184</v>
      </c>
      <c r="H48" s="26">
        <v>1737.085186846464</v>
      </c>
      <c r="I48" s="446"/>
    </row>
    <row r="49" spans="1:9" ht="12.75">
      <c r="A49" s="105" t="s">
        <v>37</v>
      </c>
      <c r="B49" s="84"/>
      <c r="C49" s="26">
        <v>1732.8137151692667</v>
      </c>
      <c r="D49" s="26">
        <v>1745.71356777345</v>
      </c>
      <c r="E49" s="26">
        <v>1724.4652892407842</v>
      </c>
      <c r="F49" s="26">
        <v>1684.908146186788</v>
      </c>
      <c r="G49" s="26">
        <v>1402.1835839858234</v>
      </c>
      <c r="H49" s="26">
        <v>1724.831634704572</v>
      </c>
      <c r="I49" s="446"/>
    </row>
    <row r="50" spans="1:9" ht="12.75">
      <c r="A50" s="105" t="s">
        <v>38</v>
      </c>
      <c r="B50" s="84"/>
      <c r="C50" s="26">
        <v>1744.1853835249647</v>
      </c>
      <c r="D50" s="26">
        <v>1790.492615820352</v>
      </c>
      <c r="E50" s="26">
        <v>1751.4068916960034</v>
      </c>
      <c r="F50" s="26">
        <v>1580.0763151075407</v>
      </c>
      <c r="G50" s="26">
        <v>1505.1317885590151</v>
      </c>
      <c r="H50" s="26">
        <v>1694.4166975943153</v>
      </c>
      <c r="I50" s="446"/>
    </row>
    <row r="51" spans="1:9" ht="12.75">
      <c r="A51" s="105" t="s">
        <v>39</v>
      </c>
      <c r="B51" s="84"/>
      <c r="C51" s="26">
        <v>1620.1222417496583</v>
      </c>
      <c r="D51" s="26">
        <v>1717.6439252147004</v>
      </c>
      <c r="E51" s="26">
        <v>1627.6335889978104</v>
      </c>
      <c r="F51" s="26">
        <v>1507.5215729260192</v>
      </c>
      <c r="G51" s="26">
        <v>1411.7457135320496</v>
      </c>
      <c r="H51" s="26">
        <v>1604.6901882379077</v>
      </c>
      <c r="I51" s="446"/>
    </row>
    <row r="52" spans="1:9" ht="12.75">
      <c r="A52" s="93" t="s">
        <v>52</v>
      </c>
      <c r="B52" s="447"/>
      <c r="C52" s="27">
        <v>1678.231480659487</v>
      </c>
      <c r="D52" s="27">
        <v>1730.4035897651856</v>
      </c>
      <c r="E52" s="27">
        <v>1677.1668268205908</v>
      </c>
      <c r="F52" s="27">
        <v>1605.6688363718797</v>
      </c>
      <c r="G52" s="27">
        <v>1346.758484733487</v>
      </c>
      <c r="H52" s="27">
        <v>1673.6160622339576</v>
      </c>
      <c r="I52" s="446"/>
    </row>
    <row r="53" spans="1:9" ht="12.75">
      <c r="A53" s="98"/>
      <c r="B53" s="98"/>
      <c r="C53" s="472" t="s">
        <v>42</v>
      </c>
      <c r="D53" s="472"/>
      <c r="E53" s="472"/>
      <c r="F53" s="472"/>
      <c r="G53" s="472"/>
      <c r="H53" s="472"/>
      <c r="I53" s="472"/>
    </row>
    <row r="54" spans="1:9" ht="12.75">
      <c r="A54" s="101" t="s">
        <v>36</v>
      </c>
      <c r="B54" s="84"/>
      <c r="C54" s="26">
        <v>1677.5574334566675</v>
      </c>
      <c r="D54" s="26">
        <v>1778.3213591788501</v>
      </c>
      <c r="E54" s="26">
        <v>1697.885242774089</v>
      </c>
      <c r="F54" s="26">
        <v>1630.8290521293243</v>
      </c>
      <c r="G54" s="26">
        <v>1320.4203494209053</v>
      </c>
      <c r="H54" s="26">
        <v>1731</v>
      </c>
      <c r="I54" s="446"/>
    </row>
    <row r="55" spans="1:9" ht="12.75">
      <c r="A55" s="105" t="s">
        <v>40</v>
      </c>
      <c r="B55" s="84"/>
      <c r="C55" s="26">
        <v>1677.5574334566675</v>
      </c>
      <c r="D55" s="26">
        <v>1778.3213591788501</v>
      </c>
      <c r="E55" s="26">
        <v>1697.885242774089</v>
      </c>
      <c r="F55" s="26">
        <v>1630.8290521293243</v>
      </c>
      <c r="G55" s="26">
        <v>1320.4203494209053</v>
      </c>
      <c r="H55" s="26">
        <v>1729</v>
      </c>
      <c r="I55" s="446"/>
    </row>
    <row r="56" spans="1:9" ht="12.75">
      <c r="A56" s="105" t="s">
        <v>37</v>
      </c>
      <c r="B56" s="84"/>
      <c r="C56" s="26">
        <v>1762.2547184275684</v>
      </c>
      <c r="D56" s="26">
        <v>1770.8206734620471</v>
      </c>
      <c r="E56" s="26">
        <v>1731.778245982466</v>
      </c>
      <c r="F56" s="26">
        <v>1693.284244757479</v>
      </c>
      <c r="G56" s="26">
        <v>1442.5556971003057</v>
      </c>
      <c r="H56" s="26">
        <v>1722</v>
      </c>
      <c r="I56" s="446"/>
    </row>
    <row r="57" spans="1:9" ht="12.75">
      <c r="A57" s="105" t="s">
        <v>38</v>
      </c>
      <c r="B57" s="84"/>
      <c r="C57" s="26">
        <v>1770.9622541201488</v>
      </c>
      <c r="D57" s="26">
        <v>1785.0316855234669</v>
      </c>
      <c r="E57" s="26">
        <v>1756.8242773883237</v>
      </c>
      <c r="F57" s="26">
        <v>1643.237767169361</v>
      </c>
      <c r="G57" s="26">
        <v>1485.7034304684619</v>
      </c>
      <c r="H57" s="26">
        <v>1700</v>
      </c>
      <c r="I57" s="446"/>
    </row>
    <row r="58" spans="1:9" ht="12.75">
      <c r="A58" s="105" t="s">
        <v>39</v>
      </c>
      <c r="B58" s="84"/>
      <c r="C58" s="26">
        <v>1667.9316483163225</v>
      </c>
      <c r="D58" s="26">
        <v>1707.4775121361067</v>
      </c>
      <c r="E58" s="26">
        <v>1653.8398145452925</v>
      </c>
      <c r="F58" s="26">
        <v>1584.325256686443</v>
      </c>
      <c r="G58" s="26">
        <v>1434.2486251145738</v>
      </c>
      <c r="H58" s="26">
        <v>1630.0345976835922</v>
      </c>
      <c r="I58" s="446"/>
    </row>
    <row r="59" spans="1:8" ht="12.75">
      <c r="A59" s="93" t="s">
        <v>52</v>
      </c>
      <c r="B59" s="10"/>
      <c r="C59" s="27">
        <v>1715.2291635478593</v>
      </c>
      <c r="D59" s="27">
        <v>1727.8692790333562</v>
      </c>
      <c r="E59" s="27">
        <v>1695.3631280958314</v>
      </c>
      <c r="F59" s="27">
        <v>1639.430405194673</v>
      </c>
      <c r="G59" s="27">
        <v>1360.5354815056294</v>
      </c>
      <c r="H59" s="27">
        <v>1694</v>
      </c>
    </row>
    <row r="60" spans="1:8" ht="12.75">
      <c r="A60" s="310"/>
      <c r="B60" s="310"/>
      <c r="C60" s="311"/>
      <c r="D60" s="311"/>
      <c r="E60" s="311"/>
      <c r="F60" s="311"/>
      <c r="G60" s="311"/>
      <c r="H60" s="311"/>
    </row>
    <row r="61" spans="1:8" ht="12.75">
      <c r="A61" s="277"/>
      <c r="B61" s="277"/>
      <c r="C61" s="312"/>
      <c r="D61" s="312"/>
      <c r="E61" s="312"/>
      <c r="F61" s="312"/>
      <c r="G61" s="312"/>
      <c r="H61" s="312"/>
    </row>
    <row r="62" ht="12.75">
      <c r="A62" s="69" t="s">
        <v>84</v>
      </c>
    </row>
    <row r="63" ht="12.75">
      <c r="A63" s="17" t="s">
        <v>71</v>
      </c>
    </row>
  </sheetData>
  <mergeCells count="14">
    <mergeCell ref="D2:D3"/>
    <mergeCell ref="E2:E3"/>
    <mergeCell ref="F2:F3"/>
    <mergeCell ref="G2:G3"/>
    <mergeCell ref="C5:H5"/>
    <mergeCell ref="B1:H1"/>
    <mergeCell ref="C39:I39"/>
    <mergeCell ref="C53:I53"/>
    <mergeCell ref="C32:I32"/>
    <mergeCell ref="C46:I46"/>
    <mergeCell ref="I2:J7"/>
    <mergeCell ref="C29:H30"/>
    <mergeCell ref="C2:C3"/>
    <mergeCell ref="H2:H3"/>
  </mergeCells>
  <printOptions/>
  <pageMargins left="0" right="0" top="0.3" bottom="0.22" header="0.2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2"/>
  <dimension ref="A1:T59"/>
  <sheetViews>
    <sheetView workbookViewId="0" topLeftCell="A1">
      <selection activeCell="B1" sqref="B1:L2"/>
    </sheetView>
  </sheetViews>
  <sheetFormatPr defaultColWidth="9.140625" defaultRowHeight="12" customHeight="1"/>
  <cols>
    <col min="1" max="1" width="9.140625" style="412" customWidth="1"/>
    <col min="2" max="2" width="6.8515625" style="412" customWidth="1"/>
    <col min="3" max="3" width="14.28125" style="412" customWidth="1"/>
    <col min="4" max="4" width="10.28125" style="412" customWidth="1"/>
    <col min="5" max="6" width="8.57421875" style="412" customWidth="1"/>
    <col min="7" max="7" width="9.00390625" style="412" customWidth="1"/>
    <col min="8" max="8" width="0.71875" style="412" customWidth="1"/>
    <col min="9" max="9" width="8.421875" style="412" customWidth="1"/>
    <col min="10" max="10" width="7.140625" style="412" customWidth="1"/>
    <col min="11" max="11" width="6.00390625" style="412" customWidth="1"/>
    <col min="12" max="12" width="11.421875" style="412" customWidth="1"/>
    <col min="13" max="16384" width="9.140625" style="412" customWidth="1"/>
  </cols>
  <sheetData>
    <row r="1" spans="1:12" ht="12" customHeight="1">
      <c r="A1" s="348" t="s">
        <v>65</v>
      </c>
      <c r="B1" s="516" t="s">
        <v>154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 ht="21.75" customHeight="1">
      <c r="A2" s="350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1" ht="21.75" customHeight="1">
      <c r="A3" s="534" t="s">
        <v>85</v>
      </c>
      <c r="B3" s="534"/>
      <c r="C3" s="534"/>
      <c r="D3" s="537" t="s">
        <v>47</v>
      </c>
      <c r="E3" s="537"/>
      <c r="F3" s="537"/>
      <c r="G3" s="351"/>
      <c r="H3" s="352"/>
      <c r="I3" s="538" t="s">
        <v>48</v>
      </c>
      <c r="J3" s="538"/>
      <c r="K3" s="538"/>
    </row>
    <row r="4" spans="1:12" ht="12" customHeight="1">
      <c r="A4" s="535"/>
      <c r="B4" s="535"/>
      <c r="C4" s="535"/>
      <c r="D4" s="531" t="s">
        <v>131</v>
      </c>
      <c r="E4" s="531" t="s">
        <v>120</v>
      </c>
      <c r="F4" s="531" t="s">
        <v>132</v>
      </c>
      <c r="G4" s="526" t="s">
        <v>49</v>
      </c>
      <c r="H4" s="354"/>
      <c r="I4" s="531" t="s">
        <v>50</v>
      </c>
      <c r="J4" s="531" t="s">
        <v>51</v>
      </c>
      <c r="K4" s="531" t="s">
        <v>133</v>
      </c>
      <c r="L4" s="526" t="s">
        <v>52</v>
      </c>
    </row>
    <row r="5" spans="1:12" ht="12" customHeight="1">
      <c r="A5" s="535"/>
      <c r="B5" s="535"/>
      <c r="C5" s="535"/>
      <c r="D5" s="532"/>
      <c r="E5" s="532"/>
      <c r="F5" s="532"/>
      <c r="G5" s="527"/>
      <c r="H5" s="354"/>
      <c r="I5" s="532"/>
      <c r="J5" s="532"/>
      <c r="K5" s="532"/>
      <c r="L5" s="527"/>
    </row>
    <row r="6" spans="1:12" ht="26.25" customHeight="1">
      <c r="A6" s="536"/>
      <c r="B6" s="536"/>
      <c r="C6" s="536"/>
      <c r="D6" s="533"/>
      <c r="E6" s="533"/>
      <c r="F6" s="533"/>
      <c r="G6" s="528"/>
      <c r="H6" s="358"/>
      <c r="I6" s="533"/>
      <c r="J6" s="533"/>
      <c r="K6" s="533"/>
      <c r="L6" s="528"/>
    </row>
    <row r="7" spans="1:12" ht="12" customHeight="1">
      <c r="A7" s="359"/>
      <c r="B7" s="359"/>
      <c r="C7" s="360"/>
      <c r="D7" s="352"/>
      <c r="E7" s="361"/>
      <c r="F7" s="352"/>
      <c r="G7" s="360"/>
      <c r="H7" s="360"/>
      <c r="I7" s="352"/>
      <c r="J7" s="352"/>
      <c r="K7" s="352"/>
      <c r="L7" s="360"/>
    </row>
    <row r="8" spans="1:12" ht="12" customHeight="1">
      <c r="A8" s="362" t="s">
        <v>5</v>
      </c>
      <c r="B8" s="363"/>
      <c r="C8" s="363"/>
      <c r="D8" s="413">
        <v>25512.602749551086</v>
      </c>
      <c r="E8" s="413">
        <v>616.850239334679</v>
      </c>
      <c r="F8" s="413">
        <v>55.50390957010087</v>
      </c>
      <c r="G8" s="414">
        <v>25568.106659121193</v>
      </c>
      <c r="H8" s="415"/>
      <c r="I8" s="413">
        <v>8372.540732136487</v>
      </c>
      <c r="J8" s="413">
        <v>44.8268962513417</v>
      </c>
      <c r="K8" s="413">
        <v>1818.1977574997552</v>
      </c>
      <c r="L8" s="414">
        <v>10235.565385887574</v>
      </c>
    </row>
    <row r="9" spans="1:12" ht="12" customHeight="1">
      <c r="A9" s="362" t="s">
        <v>6</v>
      </c>
      <c r="B9" s="363"/>
      <c r="C9" s="363"/>
      <c r="D9" s="413">
        <v>23328.38217755109</v>
      </c>
      <c r="E9" s="413">
        <v>657.0559071716538</v>
      </c>
      <c r="F9" s="413">
        <v>63.41930724695911</v>
      </c>
      <c r="G9" s="414">
        <v>23391.80148479805</v>
      </c>
      <c r="H9" s="415"/>
      <c r="I9" s="413">
        <v>7680.71653591618</v>
      </c>
      <c r="J9" s="413">
        <v>42.89172393838642</v>
      </c>
      <c r="K9" s="413">
        <v>1782.5329170305276</v>
      </c>
      <c r="L9" s="414">
        <v>9506.141175065717</v>
      </c>
    </row>
    <row r="10" spans="1:12" ht="12" customHeight="1">
      <c r="A10" s="416" t="s">
        <v>26</v>
      </c>
      <c r="B10" s="363"/>
      <c r="C10" s="363"/>
      <c r="D10" s="413">
        <v>21939.89485793384</v>
      </c>
      <c r="E10" s="413">
        <v>679.4408200049221</v>
      </c>
      <c r="F10" s="413">
        <v>39.81724577005301</v>
      </c>
      <c r="G10" s="414">
        <v>21979.712103703863</v>
      </c>
      <c r="H10" s="415"/>
      <c r="I10" s="413">
        <v>7179.415763324857</v>
      </c>
      <c r="J10" s="413">
        <v>28.91835504090986</v>
      </c>
      <c r="K10" s="413">
        <v>1683.527978958954</v>
      </c>
      <c r="L10" s="414">
        <v>8891.862097324725</v>
      </c>
    </row>
    <row r="11" spans="1:12" ht="12" customHeight="1">
      <c r="A11" s="416" t="s">
        <v>27</v>
      </c>
      <c r="B11" s="363"/>
      <c r="C11" s="363"/>
      <c r="D11" s="413">
        <v>16905.508744110517</v>
      </c>
      <c r="E11" s="413">
        <v>523.1876988913534</v>
      </c>
      <c r="F11" s="413">
        <v>23.776940085467412</v>
      </c>
      <c r="G11" s="414">
        <v>16929.285684196027</v>
      </c>
      <c r="H11" s="415"/>
      <c r="I11" s="413">
        <v>5539.129066401928</v>
      </c>
      <c r="J11" s="413">
        <v>23.010246991738057</v>
      </c>
      <c r="K11" s="413">
        <v>1240.2266490124102</v>
      </c>
      <c r="L11" s="414">
        <v>6802.365960872634</v>
      </c>
    </row>
    <row r="12" spans="1:12" ht="12" customHeight="1">
      <c r="A12" s="416" t="s">
        <v>28</v>
      </c>
      <c r="B12" s="363"/>
      <c r="C12" s="363"/>
      <c r="D12" s="413">
        <v>23024.172402281572</v>
      </c>
      <c r="E12" s="413">
        <v>649.6370938187249</v>
      </c>
      <c r="F12" s="413">
        <v>40.66523153400583</v>
      </c>
      <c r="G12" s="414">
        <v>23064.837633815565</v>
      </c>
      <c r="H12" s="415"/>
      <c r="I12" s="413">
        <v>7575.458276623422</v>
      </c>
      <c r="J12" s="413">
        <v>30.35423035736496</v>
      </c>
      <c r="K12" s="413">
        <v>1772.6089851598397</v>
      </c>
      <c r="L12" s="414">
        <v>9378.42148508307</v>
      </c>
    </row>
    <row r="13" spans="1:12" ht="12" customHeight="1">
      <c r="A13" s="416" t="s">
        <v>29</v>
      </c>
      <c r="B13" s="363"/>
      <c r="C13" s="363"/>
      <c r="D13" s="413">
        <v>26962.881828100304</v>
      </c>
      <c r="E13" s="413">
        <v>745.1011811880322</v>
      </c>
      <c r="F13" s="413">
        <v>78.52047362899798</v>
      </c>
      <c r="G13" s="414">
        <v>27041.40230172928</v>
      </c>
      <c r="H13" s="415"/>
      <c r="I13" s="413">
        <v>8750.314551873198</v>
      </c>
      <c r="J13" s="413">
        <v>70.00034625165934</v>
      </c>
      <c r="K13" s="413">
        <v>2134.4364070438824</v>
      </c>
      <c r="L13" s="414">
        <v>10954.751305168744</v>
      </c>
    </row>
    <row r="14" spans="1:12" ht="12" customHeight="1">
      <c r="A14" s="416" t="s">
        <v>30</v>
      </c>
      <c r="B14" s="363"/>
      <c r="C14" s="363"/>
      <c r="D14" s="413">
        <v>20815.730636204367</v>
      </c>
      <c r="E14" s="413">
        <v>622.9735863346941</v>
      </c>
      <c r="F14" s="413">
        <v>36.90554898737386</v>
      </c>
      <c r="G14" s="414">
        <v>20852.63618519169</v>
      </c>
      <c r="H14" s="415"/>
      <c r="I14" s="413">
        <v>7144.6555184526</v>
      </c>
      <c r="J14" s="413">
        <v>32.057260778569926</v>
      </c>
      <c r="K14" s="413">
        <v>1445.6348053439451</v>
      </c>
      <c r="L14" s="414">
        <v>8622.347584575113</v>
      </c>
    </row>
    <row r="15" spans="1:12" ht="12" customHeight="1">
      <c r="A15" s="416" t="s">
        <v>31</v>
      </c>
      <c r="B15" s="363"/>
      <c r="C15" s="363"/>
      <c r="D15" s="413">
        <v>23498.60945994913</v>
      </c>
      <c r="E15" s="413">
        <v>723.9541046088913</v>
      </c>
      <c r="F15" s="413">
        <v>37.26459693349974</v>
      </c>
      <c r="G15" s="414">
        <v>23535.87405688265</v>
      </c>
      <c r="H15" s="415"/>
      <c r="I15" s="413">
        <v>8008.751223231884</v>
      </c>
      <c r="J15" s="413">
        <v>32.85657436394414</v>
      </c>
      <c r="K15" s="413">
        <v>1652.835232899185</v>
      </c>
      <c r="L15" s="414">
        <v>9694.443030495011</v>
      </c>
    </row>
    <row r="16" spans="1:12" ht="12" customHeight="1">
      <c r="A16" s="416" t="s">
        <v>32</v>
      </c>
      <c r="B16" s="363"/>
      <c r="C16" s="363"/>
      <c r="D16" s="413">
        <v>24037.42692559351</v>
      </c>
      <c r="E16" s="413">
        <v>686.4210958325845</v>
      </c>
      <c r="F16" s="413">
        <v>55.48055381484135</v>
      </c>
      <c r="G16" s="414">
        <v>24092.907479408346</v>
      </c>
      <c r="H16" s="415"/>
      <c r="I16" s="413">
        <v>7521.762357560258</v>
      </c>
      <c r="J16" s="413">
        <v>43.1544864644182</v>
      </c>
      <c r="K16" s="413">
        <v>1810.959076366077</v>
      </c>
      <c r="L16" s="414">
        <v>9375.875920390752</v>
      </c>
    </row>
    <row r="17" spans="1:12" ht="12" customHeight="1">
      <c r="A17" s="416" t="s">
        <v>33</v>
      </c>
      <c r="B17" s="363"/>
      <c r="C17" s="363"/>
      <c r="D17" s="413">
        <v>23207.85129348027</v>
      </c>
      <c r="E17" s="413">
        <v>529.8550109530704</v>
      </c>
      <c r="F17" s="413">
        <v>62.63354012986443</v>
      </c>
      <c r="G17" s="414">
        <v>23270.484833610124</v>
      </c>
      <c r="H17" s="415"/>
      <c r="I17" s="413">
        <v>7689.11464008202</v>
      </c>
      <c r="J17" s="413">
        <v>57.06689490691598</v>
      </c>
      <c r="K17" s="413">
        <v>2155.395693859303</v>
      </c>
      <c r="L17" s="414">
        <v>9901.577228848244</v>
      </c>
    </row>
    <row r="18" spans="1:12" ht="12" customHeight="1">
      <c r="A18" s="416" t="s">
        <v>34</v>
      </c>
      <c r="B18" s="363"/>
      <c r="C18" s="363"/>
      <c r="D18" s="413">
        <v>19718.190657302413</v>
      </c>
      <c r="E18" s="413">
        <v>626.2167996345239</v>
      </c>
      <c r="F18" s="413">
        <v>40.01608593940377</v>
      </c>
      <c r="G18" s="414">
        <v>19758.206743241826</v>
      </c>
      <c r="H18" s="415"/>
      <c r="I18" s="413">
        <v>6748.059659681175</v>
      </c>
      <c r="J18" s="413">
        <v>26.47239135616021</v>
      </c>
      <c r="K18" s="413">
        <v>1380.4377499655866</v>
      </c>
      <c r="L18" s="414">
        <v>8154.96979176617</v>
      </c>
    </row>
    <row r="19" spans="1:12" ht="12" customHeight="1">
      <c r="A19" s="417" t="s">
        <v>7</v>
      </c>
      <c r="B19" s="363"/>
      <c r="C19" s="363"/>
      <c r="D19" s="413">
        <v>30141.362529550388</v>
      </c>
      <c r="E19" s="413">
        <v>571.2365105545567</v>
      </c>
      <c r="F19" s="413">
        <v>323.180406156573</v>
      </c>
      <c r="G19" s="414">
        <v>30464.542935706973</v>
      </c>
      <c r="H19" s="415"/>
      <c r="I19" s="413">
        <v>8526.130829235737</v>
      </c>
      <c r="J19" s="413">
        <v>77.7185524098775</v>
      </c>
      <c r="K19" s="413">
        <v>2774.589143654798</v>
      </c>
      <c r="L19" s="414">
        <v>11378.438525300406</v>
      </c>
    </row>
    <row r="20" spans="1:12" s="421" customFormat="1" ht="12" customHeight="1">
      <c r="A20" s="418" t="s">
        <v>8</v>
      </c>
      <c r="B20" s="419"/>
      <c r="C20" s="419"/>
      <c r="D20" s="414">
        <v>22249.046300155984</v>
      </c>
      <c r="E20" s="414">
        <v>637.6482128221161</v>
      </c>
      <c r="F20" s="414">
        <v>55.51861831805603</v>
      </c>
      <c r="G20" s="414">
        <v>22304.564918473996</v>
      </c>
      <c r="H20" s="420"/>
      <c r="I20" s="414">
        <v>7317.802653592544</v>
      </c>
      <c r="J20" s="414">
        <v>38.81761112909689</v>
      </c>
      <c r="K20" s="414">
        <v>1691.6468469347387</v>
      </c>
      <c r="L20" s="414">
        <v>9048.267110025678</v>
      </c>
    </row>
    <row r="21" spans="1:12" s="421" customFormat="1" ht="12" customHeight="1">
      <c r="A21" s="418" t="s">
        <v>9</v>
      </c>
      <c r="B21" s="419"/>
      <c r="C21" s="419"/>
      <c r="D21" s="414">
        <v>19457.825731290653</v>
      </c>
      <c r="E21" s="414">
        <v>534.6294556893671</v>
      </c>
      <c r="F21" s="414">
        <v>32.594141878816174</v>
      </c>
      <c r="G21" s="414">
        <v>19490.419873169467</v>
      </c>
      <c r="H21" s="420"/>
      <c r="I21" s="414">
        <v>6597.619401285003</v>
      </c>
      <c r="J21" s="414">
        <v>54.94382175544043</v>
      </c>
      <c r="K21" s="414">
        <v>1286.443843256692</v>
      </c>
      <c r="L21" s="414">
        <v>7939.0070662971275</v>
      </c>
    </row>
    <row r="22" spans="1:12" ht="12" customHeight="1">
      <c r="A22" s="417" t="s">
        <v>10</v>
      </c>
      <c r="B22" s="363"/>
      <c r="C22" s="363"/>
      <c r="D22" s="413">
        <v>20720.625746619517</v>
      </c>
      <c r="E22" s="413">
        <v>550.0453918029294</v>
      </c>
      <c r="F22" s="413">
        <v>41.0567438349045</v>
      </c>
      <c r="G22" s="414">
        <v>20761.68249045441</v>
      </c>
      <c r="H22" s="415"/>
      <c r="I22" s="413">
        <v>6544.193028714788</v>
      </c>
      <c r="J22" s="413">
        <v>34.24615811232523</v>
      </c>
      <c r="K22" s="413">
        <v>1554.1028613773694</v>
      </c>
      <c r="L22" s="414">
        <v>8132.5420407573865</v>
      </c>
    </row>
    <row r="23" spans="1:12" ht="12" customHeight="1">
      <c r="A23" s="417" t="s">
        <v>11</v>
      </c>
      <c r="B23" s="363"/>
      <c r="C23" s="363"/>
      <c r="D23" s="413">
        <v>14930.288841796224</v>
      </c>
      <c r="E23" s="413">
        <v>382.29883646279126</v>
      </c>
      <c r="F23" s="413">
        <v>15.709296858238034</v>
      </c>
      <c r="G23" s="414">
        <v>14945.99813865445</v>
      </c>
      <c r="H23" s="415"/>
      <c r="I23" s="413">
        <v>4638.663940273392</v>
      </c>
      <c r="J23" s="413">
        <v>30.664638723572367</v>
      </c>
      <c r="K23" s="413">
        <v>1004.6791091767077</v>
      </c>
      <c r="L23" s="414">
        <v>5674.007645272013</v>
      </c>
    </row>
    <row r="24" spans="1:12" ht="12" customHeight="1">
      <c r="A24" s="92" t="s">
        <v>56</v>
      </c>
      <c r="B24" s="363"/>
      <c r="C24" s="363"/>
      <c r="D24" s="413">
        <v>25219.68156962641</v>
      </c>
      <c r="E24" s="413">
        <v>644.6426306679696</v>
      </c>
      <c r="F24" s="413">
        <v>14.681180027551562</v>
      </c>
      <c r="G24" s="414">
        <v>25234.36274965398</v>
      </c>
      <c r="H24" s="415"/>
      <c r="I24" s="413">
        <v>7093.254953088903</v>
      </c>
      <c r="J24" s="413">
        <v>39.54389455227902</v>
      </c>
      <c r="K24" s="413">
        <v>1904.4997540006657</v>
      </c>
      <c r="L24" s="414">
        <v>9037.298595865648</v>
      </c>
    </row>
    <row r="25" spans="1:12" ht="12" customHeight="1">
      <c r="A25" s="417" t="s">
        <v>12</v>
      </c>
      <c r="B25" s="363"/>
      <c r="C25" s="363"/>
      <c r="D25" s="413">
        <v>35987.08571189537</v>
      </c>
      <c r="E25" s="413">
        <v>743.8555228298615</v>
      </c>
      <c r="F25" s="413">
        <v>144.7779625010292</v>
      </c>
      <c r="G25" s="414">
        <v>36131.86367439641</v>
      </c>
      <c r="H25" s="415"/>
      <c r="I25" s="413">
        <v>11257.798854673278</v>
      </c>
      <c r="J25" s="413">
        <v>176.36271893313656</v>
      </c>
      <c r="K25" s="413">
        <v>2695.1435576641384</v>
      </c>
      <c r="L25" s="414">
        <v>14129.305131270557</v>
      </c>
    </row>
    <row r="26" spans="1:12" ht="12" customHeight="1">
      <c r="A26" s="417" t="s">
        <v>13</v>
      </c>
      <c r="B26" s="363"/>
      <c r="C26" s="363"/>
      <c r="D26" s="413">
        <v>20688.49821939041</v>
      </c>
      <c r="E26" s="413">
        <v>525.8517536676989</v>
      </c>
      <c r="F26" s="413">
        <v>45.918506442773904</v>
      </c>
      <c r="G26" s="414">
        <v>20734.416725833173</v>
      </c>
      <c r="H26" s="415"/>
      <c r="I26" s="413">
        <v>6363.494535825187</v>
      </c>
      <c r="J26" s="413">
        <v>33.44050947519006</v>
      </c>
      <c r="K26" s="413">
        <v>1495.3188174689083</v>
      </c>
      <c r="L26" s="414">
        <v>7892.253849202959</v>
      </c>
    </row>
    <row r="27" spans="1:12" s="421" customFormat="1" ht="12" customHeight="1">
      <c r="A27" s="418" t="s">
        <v>14</v>
      </c>
      <c r="B27" s="419"/>
      <c r="C27" s="419"/>
      <c r="D27" s="414">
        <v>23585.63411654617</v>
      </c>
      <c r="E27" s="414">
        <v>583.1385209045494</v>
      </c>
      <c r="F27" s="414">
        <v>47.251358033223696</v>
      </c>
      <c r="G27" s="414">
        <v>23632.885474579376</v>
      </c>
      <c r="H27" s="420"/>
      <c r="I27" s="414">
        <v>7147.4369575857445</v>
      </c>
      <c r="J27" s="414">
        <v>54.981540253156346</v>
      </c>
      <c r="K27" s="414">
        <v>1748.9248810509519</v>
      </c>
      <c r="L27" s="414">
        <v>8951.343368498727</v>
      </c>
    </row>
    <row r="28" spans="1:12" s="421" customFormat="1" ht="12" customHeight="1">
      <c r="A28" s="208" t="s">
        <v>52</v>
      </c>
      <c r="B28" s="422"/>
      <c r="C28" s="422"/>
      <c r="D28" s="423">
        <v>22668.294737196637</v>
      </c>
      <c r="E28" s="423">
        <v>606.9250692465662</v>
      </c>
      <c r="F28" s="423">
        <v>50.400296528302356</v>
      </c>
      <c r="G28" s="423">
        <v>22718.695033724907</v>
      </c>
      <c r="H28" s="243"/>
      <c r="I28" s="423">
        <v>7196.760213032425</v>
      </c>
      <c r="J28" s="423">
        <v>47.0218755184904</v>
      </c>
      <c r="K28" s="423">
        <v>1691.669491266582</v>
      </c>
      <c r="L28" s="423">
        <v>8935.451574391902</v>
      </c>
    </row>
    <row r="29" spans="1:12" ht="12" customHeight="1">
      <c r="A29" s="424" t="s">
        <v>155</v>
      </c>
      <c r="B29" s="425"/>
      <c r="C29" s="518" t="s">
        <v>156</v>
      </c>
      <c r="D29" s="518"/>
      <c r="E29" s="518"/>
      <c r="F29" s="518"/>
      <c r="G29" s="518"/>
      <c r="H29" s="518"/>
      <c r="I29" s="518"/>
      <c r="J29" s="518"/>
      <c r="K29" s="518"/>
      <c r="L29" s="519"/>
    </row>
    <row r="30" spans="1:12" ht="18.75" customHeight="1">
      <c r="A30" s="363"/>
      <c r="B30" s="426"/>
      <c r="C30" s="520"/>
      <c r="D30" s="520"/>
      <c r="E30" s="520"/>
      <c r="F30" s="520"/>
      <c r="G30" s="520"/>
      <c r="H30" s="520"/>
      <c r="I30" s="520"/>
      <c r="J30" s="520"/>
      <c r="K30" s="520"/>
      <c r="L30" s="521"/>
    </row>
    <row r="31" spans="1:12" ht="12" customHeight="1">
      <c r="A31" s="529" t="s">
        <v>85</v>
      </c>
      <c r="B31" s="529"/>
      <c r="C31" s="529"/>
      <c r="D31" s="522" t="s">
        <v>158</v>
      </c>
      <c r="E31" s="524" t="s">
        <v>137</v>
      </c>
      <c r="F31" s="524"/>
      <c r="G31" s="522" t="s">
        <v>138</v>
      </c>
      <c r="I31" s="522" t="s">
        <v>93</v>
      </c>
      <c r="J31" s="522" t="s">
        <v>139</v>
      </c>
      <c r="K31" s="522"/>
      <c r="L31" s="465" t="s">
        <v>113</v>
      </c>
    </row>
    <row r="32" spans="1:20" ht="44.25" customHeight="1">
      <c r="A32" s="530"/>
      <c r="B32" s="530"/>
      <c r="C32" s="530"/>
      <c r="D32" s="523"/>
      <c r="E32" s="525"/>
      <c r="F32" s="525"/>
      <c r="G32" s="523"/>
      <c r="H32" s="427"/>
      <c r="I32" s="523"/>
      <c r="J32" s="523"/>
      <c r="K32" s="523"/>
      <c r="L32" s="466"/>
      <c r="P32" s="428"/>
      <c r="Q32" s="428"/>
      <c r="R32" s="428"/>
      <c r="S32" s="428"/>
      <c r="T32" s="428"/>
    </row>
    <row r="33" spans="1:20" ht="12" customHeight="1">
      <c r="A33" s="429"/>
      <c r="B33" s="429"/>
      <c r="C33" s="430"/>
      <c r="D33" s="430"/>
      <c r="E33" s="431"/>
      <c r="F33" s="432"/>
      <c r="G33" s="431"/>
      <c r="H33" s="431"/>
      <c r="J33" s="431"/>
      <c r="K33" s="433"/>
      <c r="O33" s="428"/>
      <c r="P33" s="428"/>
      <c r="Q33" s="428"/>
      <c r="R33" s="428"/>
      <c r="S33" s="428"/>
      <c r="T33" s="428"/>
    </row>
    <row r="34" spans="1:12" ht="12" customHeight="1">
      <c r="A34" s="362" t="s">
        <v>5</v>
      </c>
      <c r="B34" s="429"/>
      <c r="C34" s="429"/>
      <c r="D34" s="434">
        <v>35803.67204500878</v>
      </c>
      <c r="E34" s="435"/>
      <c r="F34" s="413">
        <v>63.89477689067706</v>
      </c>
      <c r="G34" s="413">
        <v>9653.420566140696</v>
      </c>
      <c r="H34" s="435"/>
      <c r="I34" s="436">
        <v>35765.20356349916</v>
      </c>
      <c r="J34" s="355"/>
      <c r="K34" s="413">
        <v>187.8125510925869</v>
      </c>
      <c r="L34" s="414">
        <v>35953.01611459175</v>
      </c>
    </row>
    <row r="35" spans="1:12" ht="12" customHeight="1">
      <c r="A35" s="362" t="s">
        <v>6</v>
      </c>
      <c r="B35" s="429"/>
      <c r="C35" s="429"/>
      <c r="D35" s="434">
        <v>32897.94265986378</v>
      </c>
      <c r="E35" s="435"/>
      <c r="F35" s="413">
        <v>80.65816046967191</v>
      </c>
      <c r="G35" s="413">
        <v>11030.576701811377</v>
      </c>
      <c r="H35" s="435"/>
      <c r="I35" s="436">
        <v>32597.615284015148</v>
      </c>
      <c r="J35" s="355"/>
      <c r="K35" s="413">
        <v>357.4547276091254</v>
      </c>
      <c r="L35" s="414">
        <v>32955.070011624186</v>
      </c>
    </row>
    <row r="36" spans="1:12" ht="12" customHeight="1">
      <c r="A36" s="416" t="s">
        <v>26</v>
      </c>
      <c r="B36" s="429"/>
      <c r="C36" s="429"/>
      <c r="D36" s="434">
        <v>30871.57420102858</v>
      </c>
      <c r="E36" s="435"/>
      <c r="F36" s="413">
        <v>81.48360890503179</v>
      </c>
      <c r="G36" s="413">
        <v>11483.636708807975</v>
      </c>
      <c r="H36" s="435"/>
      <c r="I36" s="436">
        <v>30745.37759730467</v>
      </c>
      <c r="J36" s="355"/>
      <c r="K36" s="413">
        <v>251.4130412794791</v>
      </c>
      <c r="L36" s="414">
        <v>30996.79063858416</v>
      </c>
    </row>
    <row r="37" spans="1:12" ht="12" customHeight="1">
      <c r="A37" s="416" t="s">
        <v>27</v>
      </c>
      <c r="B37" s="429"/>
      <c r="C37" s="429"/>
      <c r="D37" s="434">
        <v>23731.651645068643</v>
      </c>
      <c r="E37" s="435"/>
      <c r="F37" s="413">
        <v>72.84503711321233</v>
      </c>
      <c r="G37" s="413">
        <v>9836.619129729757</v>
      </c>
      <c r="H37" s="435"/>
      <c r="I37" s="436">
        <v>23344.500463046254</v>
      </c>
      <c r="J37" s="355"/>
      <c r="K37" s="413">
        <v>99.61593082344041</v>
      </c>
      <c r="L37" s="414">
        <v>23444.11639386965</v>
      </c>
    </row>
    <row r="38" spans="1:12" ht="12" customHeight="1">
      <c r="A38" s="416" t="s">
        <v>28</v>
      </c>
      <c r="B38" s="429"/>
      <c r="C38" s="429"/>
      <c r="D38" s="434">
        <v>32443.25911889867</v>
      </c>
      <c r="E38" s="435"/>
      <c r="F38" s="413">
        <v>34.572351388060056</v>
      </c>
      <c r="G38" s="413">
        <v>10812.381141905524</v>
      </c>
      <c r="H38" s="435"/>
      <c r="I38" s="436">
        <v>31820.286012717483</v>
      </c>
      <c r="J38" s="355"/>
      <c r="K38" s="413">
        <v>319.9241577441519</v>
      </c>
      <c r="L38" s="414">
        <v>32140.210170461665</v>
      </c>
    </row>
    <row r="39" spans="1:12" ht="12" customHeight="1">
      <c r="A39" s="416" t="s">
        <v>29</v>
      </c>
      <c r="B39" s="429"/>
      <c r="C39" s="429"/>
      <c r="D39" s="434">
        <v>37996.153606898035</v>
      </c>
      <c r="E39" s="435"/>
      <c r="F39" s="413">
        <v>115.88177692551119</v>
      </c>
      <c r="G39" s="413">
        <v>11335.414034101517</v>
      </c>
      <c r="H39" s="435"/>
      <c r="I39" s="436">
        <v>37961.69673986807</v>
      </c>
      <c r="J39" s="355"/>
      <c r="K39" s="413">
        <v>515.4135208160058</v>
      </c>
      <c r="L39" s="414">
        <v>38477.11026068414</v>
      </c>
    </row>
    <row r="40" spans="1:12" ht="12" customHeight="1">
      <c r="A40" s="416" t="s">
        <v>30</v>
      </c>
      <c r="B40" s="429"/>
      <c r="C40" s="429"/>
      <c r="D40" s="434">
        <v>29474.983769766877</v>
      </c>
      <c r="E40" s="435"/>
      <c r="F40" s="413">
        <v>32.23218122696603</v>
      </c>
      <c r="G40" s="413">
        <v>10944.308578840024</v>
      </c>
      <c r="H40" s="435"/>
      <c r="I40" s="436">
        <v>28960.43625263123</v>
      </c>
      <c r="J40" s="355"/>
      <c r="K40" s="413">
        <v>206.98075278843353</v>
      </c>
      <c r="L40" s="414">
        <v>29167.417005419655</v>
      </c>
    </row>
    <row r="41" spans="1:12" ht="12" customHeight="1">
      <c r="A41" s="416" t="s">
        <v>31</v>
      </c>
      <c r="B41" s="429"/>
      <c r="C41" s="429"/>
      <c r="D41" s="434">
        <v>33230.31708737758</v>
      </c>
      <c r="E41" s="435"/>
      <c r="F41" s="413">
        <v>69.15995531098747</v>
      </c>
      <c r="G41" s="413">
        <v>11506.60002232836</v>
      </c>
      <c r="H41" s="435"/>
      <c r="I41" s="436">
        <v>32938.5455109655</v>
      </c>
      <c r="J41" s="355"/>
      <c r="K41" s="413">
        <v>316.1086952074425</v>
      </c>
      <c r="L41" s="414">
        <v>33254.65420617294</v>
      </c>
    </row>
    <row r="42" spans="1:12" ht="12" customHeight="1">
      <c r="A42" s="416" t="s">
        <v>32</v>
      </c>
      <c r="B42" s="429"/>
      <c r="C42" s="429"/>
      <c r="D42" s="434">
        <v>33468.78339979907</v>
      </c>
      <c r="E42" s="435"/>
      <c r="F42" s="413">
        <v>115.24980357790396</v>
      </c>
      <c r="G42" s="413">
        <v>11130.14394946848</v>
      </c>
      <c r="H42" s="435"/>
      <c r="I42" s="436">
        <v>33101.525810786196</v>
      </c>
      <c r="J42" s="355"/>
      <c r="K42" s="413">
        <v>306.07981766027547</v>
      </c>
      <c r="L42" s="414">
        <v>33407.605628446465</v>
      </c>
    </row>
    <row r="43" spans="1:12" ht="12" customHeight="1">
      <c r="A43" s="416" t="s">
        <v>33</v>
      </c>
      <c r="B43" s="429"/>
      <c r="C43" s="429"/>
      <c r="D43" s="434">
        <v>33172.06206245835</v>
      </c>
      <c r="E43" s="435"/>
      <c r="F43" s="413">
        <v>227.85116413580056</v>
      </c>
      <c r="G43" s="413">
        <v>10931.434800972167</v>
      </c>
      <c r="H43" s="435"/>
      <c r="I43" s="436">
        <v>33374.63520774295</v>
      </c>
      <c r="J43" s="355"/>
      <c r="K43" s="413">
        <v>429.138822322901</v>
      </c>
      <c r="L43" s="414">
        <v>33803.77403006585</v>
      </c>
    </row>
    <row r="44" spans="1:12" ht="12" customHeight="1">
      <c r="A44" s="416" t="s">
        <v>34</v>
      </c>
      <c r="B44" s="429"/>
      <c r="C44" s="429"/>
      <c r="D44" s="434">
        <v>27913.176535007937</v>
      </c>
      <c r="E44" s="435"/>
      <c r="F44" s="413">
        <v>38.46563859578232</v>
      </c>
      <c r="G44" s="413">
        <v>10718.267835551389</v>
      </c>
      <c r="H44" s="435"/>
      <c r="I44" s="436">
        <v>27483.784562753808</v>
      </c>
      <c r="J44" s="355"/>
      <c r="K44" s="413">
        <v>150.11830366911303</v>
      </c>
      <c r="L44" s="414">
        <v>27633.902866422923</v>
      </c>
    </row>
    <row r="45" spans="1:12" ht="12" customHeight="1">
      <c r="A45" s="417" t="s">
        <v>7</v>
      </c>
      <c r="B45" s="429"/>
      <c r="C45" s="429"/>
      <c r="D45" s="434">
        <v>41842.98146100738</v>
      </c>
      <c r="E45" s="435"/>
      <c r="F45" s="413">
        <v>48.99978283075601</v>
      </c>
      <c r="G45" s="413">
        <v>10670.914190037218</v>
      </c>
      <c r="H45" s="435"/>
      <c r="I45" s="436">
        <v>42488.04381744771</v>
      </c>
      <c r="J45" s="355"/>
      <c r="K45" s="413">
        <v>1233.8174007657392</v>
      </c>
      <c r="L45" s="414">
        <v>43721.86121821346</v>
      </c>
    </row>
    <row r="46" spans="1:12" ht="12" customHeight="1">
      <c r="A46" s="418" t="s">
        <v>8</v>
      </c>
      <c r="B46" s="418"/>
      <c r="C46" s="418"/>
      <c r="D46" s="434">
        <v>31352.83202849984</v>
      </c>
      <c r="E46" s="108"/>
      <c r="F46" s="414">
        <v>79.37275311679305</v>
      </c>
      <c r="G46" s="414">
        <v>10773.53459144175</v>
      </c>
      <c r="H46" s="108"/>
      <c r="I46" s="436">
        <v>31036.012012878153</v>
      </c>
      <c r="J46" s="437"/>
      <c r="K46" s="414">
        <v>308.22823834925117</v>
      </c>
      <c r="L46" s="414">
        <v>31344.240251227355</v>
      </c>
    </row>
    <row r="47" spans="1:12" ht="12" customHeight="1">
      <c r="A47" s="418" t="s">
        <v>9</v>
      </c>
      <c r="B47" s="418"/>
      <c r="C47" s="418"/>
      <c r="D47" s="434">
        <v>27429.426939466583</v>
      </c>
      <c r="E47" s="108"/>
      <c r="F47" s="414">
        <v>60.097703973827365</v>
      </c>
      <c r="G47" s="414">
        <v>10890.021735231634</v>
      </c>
      <c r="H47" s="108"/>
      <c r="I47" s="436">
        <v>26970.45015344865</v>
      </c>
      <c r="J47" s="437"/>
      <c r="K47" s="414">
        <v>333.61129744437693</v>
      </c>
      <c r="L47" s="414">
        <v>27304.061450893023</v>
      </c>
    </row>
    <row r="48" spans="1:12" ht="12" customHeight="1">
      <c r="A48" s="417" t="s">
        <v>10</v>
      </c>
      <c r="B48" s="429"/>
      <c r="C48" s="429"/>
      <c r="D48" s="434">
        <v>28894.224531211858</v>
      </c>
      <c r="E48" s="435"/>
      <c r="F48" s="413">
        <v>114.43706329272106</v>
      </c>
      <c r="G48" s="413">
        <v>10998.989477462641</v>
      </c>
      <c r="H48" s="435"/>
      <c r="I48" s="436">
        <v>28468.452689529146</v>
      </c>
      <c r="J48" s="355"/>
      <c r="K48" s="413">
        <v>240.03207084591125</v>
      </c>
      <c r="L48" s="414">
        <v>28708.484760375013</v>
      </c>
    </row>
    <row r="49" spans="1:12" ht="12" customHeight="1">
      <c r="A49" s="417" t="s">
        <v>11</v>
      </c>
      <c r="B49" s="429"/>
      <c r="C49" s="429"/>
      <c r="D49" s="434">
        <v>20620.00578392646</v>
      </c>
      <c r="E49" s="435"/>
      <c r="F49" s="413">
        <v>23.58149018083003</v>
      </c>
      <c r="G49" s="413">
        <v>10421.300203606545</v>
      </c>
      <c r="H49" s="435"/>
      <c r="I49" s="436">
        <v>20448.355196150507</v>
      </c>
      <c r="J49" s="355"/>
      <c r="K49" s="413">
        <v>248.6594552915231</v>
      </c>
      <c r="L49" s="414">
        <v>20697.014651442027</v>
      </c>
    </row>
    <row r="50" spans="1:12" ht="12" customHeight="1">
      <c r="A50" s="92" t="s">
        <v>56</v>
      </c>
      <c r="B50" s="429"/>
      <c r="C50" s="429"/>
      <c r="D50" s="434">
        <v>34271.66134551948</v>
      </c>
      <c r="E50" s="435"/>
      <c r="F50" s="413">
        <v>90.5261045055397</v>
      </c>
      <c r="G50" s="413">
        <v>11694.154939383896</v>
      </c>
      <c r="H50" s="435"/>
      <c r="I50" s="436">
        <v>34363.62105385242</v>
      </c>
      <c r="J50" s="355"/>
      <c r="K50" s="413">
        <v>428.7261492720096</v>
      </c>
      <c r="L50" s="414">
        <v>34792.34720312447</v>
      </c>
    </row>
    <row r="51" spans="1:12" ht="12" customHeight="1">
      <c r="A51" s="417" t="s">
        <v>12</v>
      </c>
      <c r="B51" s="429"/>
      <c r="C51" s="429"/>
      <c r="D51" s="434">
        <v>50261.16880566693</v>
      </c>
      <c r="E51" s="435"/>
      <c r="F51" s="413">
        <v>166.04582494699358</v>
      </c>
      <c r="G51" s="413">
        <v>8523.653685782852</v>
      </c>
      <c r="H51" s="435"/>
      <c r="I51" s="436">
        <v>50679.739763643905</v>
      </c>
      <c r="J51" s="355"/>
      <c r="K51" s="413">
        <v>754.8554692236586</v>
      </c>
      <c r="L51" s="414">
        <v>51434.59523286764</v>
      </c>
    </row>
    <row r="52" spans="1:12" ht="12" customHeight="1">
      <c r="A52" s="417" t="s">
        <v>13</v>
      </c>
      <c r="B52" s="429"/>
      <c r="C52" s="429"/>
      <c r="D52" s="434">
        <v>28626.670575036176</v>
      </c>
      <c r="E52" s="435"/>
      <c r="F52" s="413">
        <v>99.35935140207945</v>
      </c>
      <c r="G52" s="413">
        <v>11717.540371142828</v>
      </c>
      <c r="H52" s="435"/>
      <c r="I52" s="436">
        <v>28684.51994258057</v>
      </c>
      <c r="J52" s="355"/>
      <c r="K52" s="413">
        <v>404.4362606311543</v>
      </c>
      <c r="L52" s="414">
        <v>29088.956203211794</v>
      </c>
    </row>
    <row r="53" spans="1:12" s="421" customFormat="1" ht="12" customHeight="1">
      <c r="A53" s="418" t="s">
        <v>14</v>
      </c>
      <c r="B53" s="418"/>
      <c r="C53" s="418"/>
      <c r="D53" s="434">
        <v>32584.228843077977</v>
      </c>
      <c r="E53" s="108"/>
      <c r="F53" s="414">
        <v>103.71412418339038</v>
      </c>
      <c r="G53" s="414">
        <v>11030.430955561626</v>
      </c>
      <c r="H53" s="108"/>
      <c r="I53" s="436">
        <v>32480.84397463084</v>
      </c>
      <c r="J53" s="437"/>
      <c r="K53" s="414">
        <v>401.3100560044183</v>
      </c>
      <c r="L53" s="414">
        <v>32882.15403063538</v>
      </c>
    </row>
    <row r="54" spans="1:12" s="421" customFormat="1" ht="12" customHeight="1">
      <c r="A54" s="208" t="s">
        <v>52</v>
      </c>
      <c r="B54" s="422"/>
      <c r="C54" s="422"/>
      <c r="D54" s="438">
        <v>31654.146608116836</v>
      </c>
      <c r="E54" s="243"/>
      <c r="F54" s="423">
        <v>88.89183101204992</v>
      </c>
      <c r="G54" s="423">
        <v>10864.147069147095</v>
      </c>
      <c r="H54" s="243"/>
      <c r="I54" s="439">
        <v>31414.39579141051</v>
      </c>
      <c r="J54" s="440"/>
      <c r="K54" s="423">
        <v>350.95991786081197</v>
      </c>
      <c r="L54" s="441">
        <v>31765.355709271353</v>
      </c>
    </row>
    <row r="55" spans="1:11" s="421" customFormat="1" ht="12" customHeight="1">
      <c r="A55" s="93"/>
      <c r="B55" s="418"/>
      <c r="C55" s="418"/>
      <c r="D55" s="442"/>
      <c r="E55" s="443"/>
      <c r="F55" s="108"/>
      <c r="G55" s="54"/>
      <c r="H55" s="108"/>
      <c r="I55" s="443"/>
      <c r="J55" s="437"/>
      <c r="K55" s="443"/>
    </row>
    <row r="56" spans="1:11" ht="12" customHeight="1">
      <c r="A56" s="448" t="s">
        <v>84</v>
      </c>
      <c r="B56" s="449"/>
      <c r="C56" s="449"/>
      <c r="D56" s="449"/>
      <c r="E56" s="449"/>
      <c r="F56" s="449"/>
      <c r="G56" s="450"/>
      <c r="H56" s="450"/>
      <c r="I56" s="450"/>
      <c r="J56" s="450"/>
      <c r="K56" s="350"/>
    </row>
    <row r="57" spans="1:11" ht="12" customHeight="1">
      <c r="A57" s="451" t="s">
        <v>159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44"/>
    </row>
    <row r="58" spans="1:11" ht="12" customHeight="1">
      <c r="A58" s="453" t="s">
        <v>160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45"/>
    </row>
    <row r="59" spans="1:11" ht="12" customHeight="1">
      <c r="A59" s="39"/>
      <c r="B59" s="444"/>
      <c r="C59" s="444"/>
      <c r="D59" s="444"/>
      <c r="E59" s="444"/>
      <c r="F59" s="444"/>
      <c r="G59" s="444"/>
      <c r="H59" s="444"/>
      <c r="I59" s="444"/>
      <c r="J59" s="444"/>
      <c r="K59" s="444"/>
    </row>
  </sheetData>
  <mergeCells count="20">
    <mergeCell ref="J31:K32"/>
    <mergeCell ref="A3:C6"/>
    <mergeCell ref="D3:F3"/>
    <mergeCell ref="I3:K3"/>
    <mergeCell ref="D4:D6"/>
    <mergeCell ref="F4:F6"/>
    <mergeCell ref="E4:E6"/>
    <mergeCell ref="G4:G6"/>
    <mergeCell ref="I4:I6"/>
    <mergeCell ref="J4:J6"/>
    <mergeCell ref="L31:L32"/>
    <mergeCell ref="B1:L2"/>
    <mergeCell ref="C29:L30"/>
    <mergeCell ref="I31:I32"/>
    <mergeCell ref="E31:F32"/>
    <mergeCell ref="L4:L6"/>
    <mergeCell ref="A31:C32"/>
    <mergeCell ref="G31:G32"/>
    <mergeCell ref="K4:K6"/>
    <mergeCell ref="D31:D32"/>
  </mergeCells>
  <printOptions/>
  <pageMargins left="0.25" right="0" top="0.3937007874015748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0"/>
  <dimension ref="A1:M83"/>
  <sheetViews>
    <sheetView workbookViewId="0" topLeftCell="A1">
      <selection activeCell="A58" sqref="A58:A60"/>
    </sheetView>
  </sheetViews>
  <sheetFormatPr defaultColWidth="9.140625" defaultRowHeight="12" customHeight="1"/>
  <cols>
    <col min="1" max="1" width="11.00390625" style="379" customWidth="1"/>
    <col min="2" max="2" width="4.8515625" style="379" customWidth="1"/>
    <col min="3" max="3" width="5.8515625" style="379" customWidth="1"/>
    <col min="4" max="4" width="10.421875" style="379" customWidth="1"/>
    <col min="5" max="5" width="7.421875" style="409" customWidth="1"/>
    <col min="6" max="6" width="7.8515625" style="409" customWidth="1"/>
    <col min="7" max="7" width="9.57421875" style="409" customWidth="1"/>
    <col min="8" max="8" width="1.8515625" style="409" customWidth="1"/>
    <col min="9" max="9" width="8.7109375" style="409" customWidth="1"/>
    <col min="10" max="10" width="7.421875" style="409" customWidth="1"/>
    <col min="11" max="11" width="9.140625" style="409" customWidth="1"/>
    <col min="12" max="12" width="0.5625" style="409" hidden="1" customWidth="1"/>
    <col min="13" max="13" width="11.28125" style="379" customWidth="1"/>
    <col min="14" max="16384" width="9.140625" style="379" customWidth="1"/>
  </cols>
  <sheetData>
    <row r="1" spans="1:13" ht="12" customHeight="1">
      <c r="A1" s="348" t="s">
        <v>124</v>
      </c>
      <c r="B1" s="553" t="s">
        <v>151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4"/>
    </row>
    <row r="2" spans="1:13" ht="18" customHeight="1">
      <c r="A2" s="350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21"/>
    </row>
    <row r="3" spans="1:12" ht="20.25" customHeight="1">
      <c r="A3" s="534" t="s">
        <v>35</v>
      </c>
      <c r="B3" s="534"/>
      <c r="C3" s="534"/>
      <c r="D3" s="537" t="s">
        <v>125</v>
      </c>
      <c r="E3" s="537"/>
      <c r="F3" s="537"/>
      <c r="G3" s="353"/>
      <c r="H3" s="380"/>
      <c r="I3" s="548" t="s">
        <v>48</v>
      </c>
      <c r="J3" s="548"/>
      <c r="K3" s="548"/>
      <c r="L3" s="548"/>
    </row>
    <row r="4" spans="1:13" ht="12" customHeight="1">
      <c r="A4" s="535"/>
      <c r="B4" s="535"/>
      <c r="C4" s="535"/>
      <c r="D4" s="531" t="s">
        <v>131</v>
      </c>
      <c r="E4" s="531" t="s">
        <v>120</v>
      </c>
      <c r="F4" s="531" t="s">
        <v>132</v>
      </c>
      <c r="G4" s="526" t="s">
        <v>49</v>
      </c>
      <c r="H4" s="354"/>
      <c r="I4" s="531" t="s">
        <v>50</v>
      </c>
      <c r="J4" s="531" t="s">
        <v>51</v>
      </c>
      <c r="K4" s="531" t="s">
        <v>133</v>
      </c>
      <c r="L4" s="353"/>
      <c r="M4" s="526" t="s">
        <v>52</v>
      </c>
    </row>
    <row r="5" spans="1:13" ht="12" customHeight="1">
      <c r="A5" s="535"/>
      <c r="B5" s="535"/>
      <c r="C5" s="535"/>
      <c r="D5" s="549"/>
      <c r="E5" s="532"/>
      <c r="F5" s="532"/>
      <c r="G5" s="527"/>
      <c r="H5" s="354"/>
      <c r="I5" s="532"/>
      <c r="J5" s="532"/>
      <c r="K5" s="532"/>
      <c r="L5" s="356"/>
      <c r="M5" s="527"/>
    </row>
    <row r="6" spans="1:13" ht="20.25" customHeight="1">
      <c r="A6" s="536"/>
      <c r="B6" s="536"/>
      <c r="C6" s="536"/>
      <c r="D6" s="550"/>
      <c r="E6" s="533"/>
      <c r="F6" s="533"/>
      <c r="G6" s="528"/>
      <c r="H6" s="358"/>
      <c r="I6" s="533"/>
      <c r="J6" s="533"/>
      <c r="K6" s="533"/>
      <c r="L6" s="357"/>
      <c r="M6" s="528"/>
    </row>
    <row r="7" spans="1:12" ht="6.75" customHeight="1">
      <c r="A7" s="359"/>
      <c r="B7" s="359"/>
      <c r="C7" s="360"/>
      <c r="D7" s="352"/>
      <c r="E7" s="380"/>
      <c r="F7" s="381"/>
      <c r="G7" s="382"/>
      <c r="H7" s="383"/>
      <c r="I7" s="380"/>
      <c r="J7" s="380"/>
      <c r="K7" s="380"/>
      <c r="L7" s="382"/>
    </row>
    <row r="8" spans="1:12" ht="6.75" customHeight="1">
      <c r="A8" s="362"/>
      <c r="B8" s="363"/>
      <c r="C8" s="363"/>
      <c r="D8" s="40"/>
      <c r="E8" s="40"/>
      <c r="F8" s="40"/>
      <c r="G8" s="40"/>
      <c r="H8" s="40"/>
      <c r="I8" s="40"/>
      <c r="J8" s="40"/>
      <c r="K8" s="40"/>
      <c r="L8" s="40"/>
    </row>
    <row r="9" spans="1:12" s="384" customFormat="1" ht="12.75">
      <c r="A9" s="109"/>
      <c r="B9" s="110"/>
      <c r="D9" s="511" t="s">
        <v>117</v>
      </c>
      <c r="E9" s="511"/>
      <c r="F9" s="511"/>
      <c r="G9" s="511"/>
      <c r="H9" s="511"/>
      <c r="I9" s="511"/>
      <c r="J9" s="511"/>
      <c r="K9" s="511"/>
      <c r="L9" s="511"/>
    </row>
    <row r="10" spans="1:13" s="384" customFormat="1" ht="12.75">
      <c r="A10" s="270" t="s">
        <v>36</v>
      </c>
      <c r="B10" s="110"/>
      <c r="C10" s="41"/>
      <c r="D10" s="385">
        <v>17220.160927953206</v>
      </c>
      <c r="E10" s="386">
        <v>569.9766510373082</v>
      </c>
      <c r="F10" s="386">
        <v>9.160870540803876</v>
      </c>
      <c r="G10" s="387">
        <v>17229.32179849401</v>
      </c>
      <c r="H10" s="41"/>
      <c r="I10" s="52">
        <v>5625.674466805064</v>
      </c>
      <c r="J10" s="52">
        <v>27.981521651513447</v>
      </c>
      <c r="K10" s="52">
        <v>1239.4669995681484</v>
      </c>
      <c r="L10" s="384">
        <v>6893.12297983242</v>
      </c>
      <c r="M10" s="53">
        <v>6893.122979832421</v>
      </c>
    </row>
    <row r="11" spans="1:13" s="384" customFormat="1" ht="12.75">
      <c r="A11" s="274" t="s">
        <v>40</v>
      </c>
      <c r="B11" s="110"/>
      <c r="C11" s="41"/>
      <c r="D11" s="385">
        <v>18985.013643921488</v>
      </c>
      <c r="E11" s="386">
        <v>600.3227371628259</v>
      </c>
      <c r="F11" s="386">
        <v>18.07308882788271</v>
      </c>
      <c r="G11" s="387">
        <v>19003.086732749365</v>
      </c>
      <c r="H11" s="41"/>
      <c r="I11" s="52">
        <v>6426.589999145433</v>
      </c>
      <c r="J11" s="52">
        <v>29.559601552377</v>
      </c>
      <c r="K11" s="52">
        <v>1226.3818464198214</v>
      </c>
      <c r="L11" s="384">
        <v>7682.531445996156</v>
      </c>
      <c r="M11" s="53">
        <v>7682.531445996162</v>
      </c>
    </row>
    <row r="12" spans="1:13" s="384" customFormat="1" ht="12.75">
      <c r="A12" s="274" t="s">
        <v>37</v>
      </c>
      <c r="B12" s="110"/>
      <c r="C12" s="385"/>
      <c r="D12" s="385">
        <v>21926.847409474587</v>
      </c>
      <c r="E12" s="42">
        <v>694.0715353127284</v>
      </c>
      <c r="F12" s="385">
        <v>44.69464825690657</v>
      </c>
      <c r="G12" s="44">
        <v>21971.542057731476</v>
      </c>
      <c r="H12" s="42"/>
      <c r="I12" s="52">
        <v>7454.6351199918845</v>
      </c>
      <c r="J12" s="52">
        <v>24.877415109145456</v>
      </c>
      <c r="K12" s="52">
        <v>1518.452587405259</v>
      </c>
      <c r="L12" s="384">
        <v>8997.965122506284</v>
      </c>
      <c r="M12" s="53">
        <v>8997.965122506286</v>
      </c>
    </row>
    <row r="13" spans="1:13" s="384" customFormat="1" ht="12.75">
      <c r="A13" s="274" t="s">
        <v>38</v>
      </c>
      <c r="B13" s="110"/>
      <c r="C13" s="385"/>
      <c r="D13" s="385">
        <v>24439.304041691234</v>
      </c>
      <c r="E13" s="42">
        <v>706.5430413171309</v>
      </c>
      <c r="F13" s="385">
        <v>76.05230156625726</v>
      </c>
      <c r="G13" s="44">
        <v>24515.35634325748</v>
      </c>
      <c r="H13" s="42"/>
      <c r="I13" s="52">
        <v>8035.770346000436</v>
      </c>
      <c r="J13" s="52">
        <v>30.13801404027698</v>
      </c>
      <c r="K13" s="52">
        <v>1975.368726959302</v>
      </c>
      <c r="L13" s="384">
        <v>10041.277087000015</v>
      </c>
      <c r="M13" s="53">
        <v>10041.277087000017</v>
      </c>
    </row>
    <row r="14" spans="1:13" s="384" customFormat="1" ht="12.75">
      <c r="A14" s="274" t="s">
        <v>39</v>
      </c>
      <c r="B14" s="110"/>
      <c r="C14" s="385"/>
      <c r="D14" s="385">
        <v>27695.89894258805</v>
      </c>
      <c r="E14" s="42">
        <v>626.6800087323156</v>
      </c>
      <c r="F14" s="385">
        <v>119.76453464140602</v>
      </c>
      <c r="G14" s="44">
        <v>27815.66347722945</v>
      </c>
      <c r="H14" s="42"/>
      <c r="I14" s="52">
        <v>8732.778968232265</v>
      </c>
      <c r="J14" s="52">
        <v>71.21669814486091</v>
      </c>
      <c r="K14" s="52">
        <v>2439.436425631748</v>
      </c>
      <c r="L14" s="384">
        <v>11243.432092008874</v>
      </c>
      <c r="M14" s="53">
        <v>11243.432092008868</v>
      </c>
    </row>
    <row r="15" spans="1:13" s="389" customFormat="1" ht="12.75">
      <c r="A15" s="93" t="s">
        <v>52</v>
      </c>
      <c r="B15" s="110"/>
      <c r="C15" s="388"/>
      <c r="D15" s="388">
        <v>22249.04630015607</v>
      </c>
      <c r="E15" s="44">
        <v>637.648212822116</v>
      </c>
      <c r="F15" s="388">
        <v>55.51861831805631</v>
      </c>
      <c r="G15" s="44">
        <v>22304.564918474116</v>
      </c>
      <c r="H15" s="44"/>
      <c r="I15" s="53">
        <v>7317.8026535925355</v>
      </c>
      <c r="J15" s="53">
        <v>38.81761112909692</v>
      </c>
      <c r="K15" s="53">
        <v>1691.646846934741</v>
      </c>
      <c r="L15" s="389">
        <v>9048.267110025681</v>
      </c>
      <c r="M15" s="53">
        <v>9048.267110025681</v>
      </c>
    </row>
    <row r="16" spans="1:12" s="384" customFormat="1" ht="12.75">
      <c r="A16" s="109"/>
      <c r="B16" s="110"/>
      <c r="C16" s="390"/>
      <c r="D16" s="539" t="s">
        <v>43</v>
      </c>
      <c r="E16" s="539"/>
      <c r="F16" s="539"/>
      <c r="G16" s="539"/>
      <c r="H16" s="539"/>
      <c r="I16" s="539"/>
      <c r="J16" s="539"/>
      <c r="K16" s="539"/>
      <c r="L16" s="539"/>
    </row>
    <row r="17" spans="1:13" s="384" customFormat="1" ht="12.75">
      <c r="A17" s="270" t="s">
        <v>36</v>
      </c>
      <c r="B17" s="110"/>
      <c r="C17" s="48"/>
      <c r="D17" s="385">
        <v>16997.140919259804</v>
      </c>
      <c r="E17" s="386">
        <v>485.56380129171123</v>
      </c>
      <c r="F17" s="386">
        <v>12.684208892481577</v>
      </c>
      <c r="G17" s="387">
        <v>17009.825128152286</v>
      </c>
      <c r="H17" s="48"/>
      <c r="I17" s="52">
        <v>5792.139040583562</v>
      </c>
      <c r="J17" s="52">
        <v>44.236998895333755</v>
      </c>
      <c r="K17" s="52">
        <v>1079.2349532409708</v>
      </c>
      <c r="L17" s="384">
        <v>6915.610992719865</v>
      </c>
      <c r="M17" s="53">
        <v>6915.610992719868</v>
      </c>
    </row>
    <row r="18" spans="1:13" s="384" customFormat="1" ht="12.75">
      <c r="A18" s="274" t="s">
        <v>40</v>
      </c>
      <c r="B18" s="110"/>
      <c r="C18" s="48"/>
      <c r="D18" s="385">
        <v>18825.356990974622</v>
      </c>
      <c r="E18" s="386">
        <v>559.2342056731538</v>
      </c>
      <c r="F18" s="386">
        <v>13.57157110978585</v>
      </c>
      <c r="G18" s="387">
        <v>18838.928562084406</v>
      </c>
      <c r="H18" s="48"/>
      <c r="I18" s="52">
        <v>6442.124946716231</v>
      </c>
      <c r="J18" s="52">
        <v>63.6522544005236</v>
      </c>
      <c r="K18" s="52">
        <v>1212.6376511919211</v>
      </c>
      <c r="L18" s="384">
        <v>7718.414852308675</v>
      </c>
      <c r="M18" s="53">
        <v>7718.4148523086715</v>
      </c>
    </row>
    <row r="19" spans="1:13" s="384" customFormat="1" ht="12.75">
      <c r="A19" s="274" t="s">
        <v>37</v>
      </c>
      <c r="B19" s="110"/>
      <c r="C19" s="385"/>
      <c r="D19" s="385">
        <v>22074.95996940435</v>
      </c>
      <c r="E19" s="42">
        <v>534.6911322644604</v>
      </c>
      <c r="F19" s="385">
        <v>48.977590580933075</v>
      </c>
      <c r="G19" s="44">
        <v>22123.937559985286</v>
      </c>
      <c r="H19" s="42"/>
      <c r="I19" s="52">
        <v>7511.438189608529</v>
      </c>
      <c r="J19" s="52">
        <v>65.23721725220702</v>
      </c>
      <c r="K19" s="52">
        <v>1468.3891953286375</v>
      </c>
      <c r="L19" s="384">
        <v>9045.064602189375</v>
      </c>
      <c r="M19" s="53">
        <v>9045.064602189379</v>
      </c>
    </row>
    <row r="20" spans="1:13" s="384" customFormat="1" ht="12.75">
      <c r="A20" s="274" t="s">
        <v>38</v>
      </c>
      <c r="B20" s="110"/>
      <c r="C20" s="385"/>
      <c r="D20" s="385">
        <v>24997.295819051506</v>
      </c>
      <c r="E20" s="42">
        <v>679.1432138188327</v>
      </c>
      <c r="F20" s="385">
        <v>103.95769624411243</v>
      </c>
      <c r="G20" s="44">
        <v>25101.25351529562</v>
      </c>
      <c r="H20" s="42"/>
      <c r="I20" s="52">
        <v>8570.002119997294</v>
      </c>
      <c r="J20" s="52">
        <v>75.25567133709569</v>
      </c>
      <c r="K20" s="52">
        <v>1731.0763484370732</v>
      </c>
      <c r="L20" s="384">
        <v>10376.334139771463</v>
      </c>
      <c r="M20" s="53">
        <v>10376.334139771461</v>
      </c>
    </row>
    <row r="21" spans="1:13" s="384" customFormat="1" ht="12.75">
      <c r="A21" s="274" t="s">
        <v>39</v>
      </c>
      <c r="B21" s="110"/>
      <c r="C21" s="385"/>
      <c r="D21" s="385">
        <v>26019.920159660174</v>
      </c>
      <c r="E21" s="42">
        <v>626.8761403302559</v>
      </c>
      <c r="F21" s="385">
        <v>148.22114511999678</v>
      </c>
      <c r="G21" s="44">
        <v>26168.14130478017</v>
      </c>
      <c r="H21" s="42"/>
      <c r="I21" s="52">
        <v>8192.16533554778</v>
      </c>
      <c r="J21" s="52">
        <v>34.42920198269754</v>
      </c>
      <c r="K21" s="52">
        <v>2078.4119125678353</v>
      </c>
      <c r="L21" s="384">
        <v>10305.006450098312</v>
      </c>
      <c r="M21" s="53">
        <v>10305.006450098314</v>
      </c>
    </row>
    <row r="22" spans="1:13" s="389" customFormat="1" ht="12.75">
      <c r="A22" s="93" t="s">
        <v>52</v>
      </c>
      <c r="B22" s="110"/>
      <c r="C22" s="388"/>
      <c r="D22" s="388">
        <v>19457.82573129064</v>
      </c>
      <c r="E22" s="44">
        <v>534.6294556893669</v>
      </c>
      <c r="F22" s="388">
        <v>32.594141878816146</v>
      </c>
      <c r="G22" s="44">
        <v>19490.419873169456</v>
      </c>
      <c r="H22" s="44"/>
      <c r="I22" s="53">
        <v>6597.619401284989</v>
      </c>
      <c r="J22" s="53">
        <v>54.94382175544042</v>
      </c>
      <c r="K22" s="53">
        <v>1286.4438432566933</v>
      </c>
      <c r="L22" s="389">
        <v>7939.00706629712</v>
      </c>
      <c r="M22" s="53">
        <v>7939.007066297124</v>
      </c>
    </row>
    <row r="23" spans="1:12" s="384" customFormat="1" ht="12.75">
      <c r="A23" s="109"/>
      <c r="B23" s="110"/>
      <c r="C23" s="390"/>
      <c r="D23" s="539" t="s">
        <v>44</v>
      </c>
      <c r="E23" s="539"/>
      <c r="F23" s="539"/>
      <c r="G23" s="539"/>
      <c r="H23" s="539"/>
      <c r="I23" s="539"/>
      <c r="J23" s="539"/>
      <c r="K23" s="539"/>
      <c r="L23" s="539"/>
    </row>
    <row r="24" spans="1:13" s="384" customFormat="1" ht="12.75">
      <c r="A24" s="270" t="s">
        <v>36</v>
      </c>
      <c r="B24" s="110"/>
      <c r="C24" s="48"/>
      <c r="D24" s="385">
        <v>19022.312774899026</v>
      </c>
      <c r="E24" s="386">
        <v>511.8696061196815</v>
      </c>
      <c r="F24" s="386">
        <v>16.59984557158666</v>
      </c>
      <c r="G24" s="387">
        <v>19038.91262047061</v>
      </c>
      <c r="H24" s="48"/>
      <c r="I24" s="52">
        <v>5911.181824360912</v>
      </c>
      <c r="J24" s="52">
        <v>34.66239067223813</v>
      </c>
      <c r="K24" s="52">
        <v>1372.9512949064324</v>
      </c>
      <c r="L24" s="384">
        <v>7318.795460408602</v>
      </c>
      <c r="M24" s="53">
        <v>7318.7954604086</v>
      </c>
    </row>
    <row r="25" spans="1:13" s="384" customFormat="1" ht="12.75">
      <c r="A25" s="274" t="s">
        <v>40</v>
      </c>
      <c r="B25" s="110"/>
      <c r="C25" s="48"/>
      <c r="D25" s="385">
        <v>21245.263742896415</v>
      </c>
      <c r="E25" s="386">
        <v>571.6766231624017</v>
      </c>
      <c r="F25" s="386">
        <v>21.495900054676873</v>
      </c>
      <c r="G25" s="387">
        <v>21266.759642951096</v>
      </c>
      <c r="H25" s="48"/>
      <c r="I25" s="52">
        <v>6714.529644313217</v>
      </c>
      <c r="J25" s="52">
        <v>47.209413345793074</v>
      </c>
      <c r="K25" s="52">
        <v>1478.843559759449</v>
      </c>
      <c r="L25" s="384">
        <v>8240.582603803816</v>
      </c>
      <c r="M25" s="53">
        <v>8240.582603803807</v>
      </c>
    </row>
    <row r="26" spans="1:13" s="384" customFormat="1" ht="12.75">
      <c r="A26" s="274" t="s">
        <v>37</v>
      </c>
      <c r="B26" s="110"/>
      <c r="C26" s="385"/>
      <c r="D26" s="385">
        <v>22665.3984405566</v>
      </c>
      <c r="E26" s="42">
        <v>590.3933463408267</v>
      </c>
      <c r="F26" s="385">
        <v>51.16599313604317</v>
      </c>
      <c r="G26" s="44">
        <v>22716.564433692645</v>
      </c>
      <c r="H26" s="42"/>
      <c r="I26" s="52">
        <v>7100.0924356073465</v>
      </c>
      <c r="J26" s="52">
        <v>49.96284401128322</v>
      </c>
      <c r="K26" s="52">
        <v>1612.0680387870468</v>
      </c>
      <c r="L26" s="384">
        <v>8762.123316439373</v>
      </c>
      <c r="M26" s="53">
        <v>8762.123316439383</v>
      </c>
    </row>
    <row r="27" spans="1:13" s="384" customFormat="1" ht="12.75">
      <c r="A27" s="274" t="s">
        <v>38</v>
      </c>
      <c r="B27" s="110"/>
      <c r="C27" s="385"/>
      <c r="D27" s="385">
        <v>24120.79619679777</v>
      </c>
      <c r="E27" s="42">
        <v>615.3624817578909</v>
      </c>
      <c r="F27" s="385">
        <v>70.25192486385978</v>
      </c>
      <c r="G27" s="44">
        <v>24191.04812166163</v>
      </c>
      <c r="H27" s="42"/>
      <c r="I27" s="52">
        <v>7369.243558553389</v>
      </c>
      <c r="J27" s="52">
        <v>58.66274666798699</v>
      </c>
      <c r="K27" s="52">
        <v>1835.2330067256048</v>
      </c>
      <c r="L27" s="384">
        <v>9263.139307627325</v>
      </c>
      <c r="M27" s="53">
        <v>9263.139307627325</v>
      </c>
    </row>
    <row r="28" spans="1:13" s="384" customFormat="1" ht="12.75">
      <c r="A28" s="274" t="s">
        <v>39</v>
      </c>
      <c r="B28" s="110"/>
      <c r="C28" s="385"/>
      <c r="D28" s="385">
        <v>26349.863094485085</v>
      </c>
      <c r="E28" s="42">
        <v>603.9171728744783</v>
      </c>
      <c r="F28" s="385">
        <v>61.24760844587283</v>
      </c>
      <c r="G28" s="44">
        <v>26411.11070293096</v>
      </c>
      <c r="H28" s="42"/>
      <c r="I28" s="52">
        <v>7723.7826415662685</v>
      </c>
      <c r="J28" s="52">
        <v>66.58911420177168</v>
      </c>
      <c r="K28" s="52">
        <v>2022.962766590803</v>
      </c>
      <c r="L28" s="384">
        <v>9813.33452235884</v>
      </c>
      <c r="M28" s="53">
        <v>9813.33452235884</v>
      </c>
    </row>
    <row r="29" spans="1:13" s="389" customFormat="1" ht="12.75">
      <c r="A29" s="208" t="s">
        <v>52</v>
      </c>
      <c r="B29" s="366"/>
      <c r="C29" s="388"/>
      <c r="D29" s="388">
        <v>23585.634116546134</v>
      </c>
      <c r="E29" s="44">
        <v>583.1385209045509</v>
      </c>
      <c r="F29" s="388">
        <v>47.25135803322384</v>
      </c>
      <c r="G29" s="44">
        <v>23632.885474579358</v>
      </c>
      <c r="H29" s="44"/>
      <c r="I29" s="53">
        <v>7147.436957585748</v>
      </c>
      <c r="J29" s="53">
        <v>54.981540253156275</v>
      </c>
      <c r="K29" s="53">
        <v>1748.92488105095</v>
      </c>
      <c r="L29" s="389">
        <v>8951.343368498741</v>
      </c>
      <c r="M29" s="232">
        <v>8951.343368498741</v>
      </c>
    </row>
    <row r="30" spans="1:13" ht="12" customHeight="1">
      <c r="A30" s="367" t="s">
        <v>152</v>
      </c>
      <c r="B30" s="391"/>
      <c r="C30" s="551" t="s">
        <v>153</v>
      </c>
      <c r="D30" s="551"/>
      <c r="E30" s="551"/>
      <c r="F30" s="551"/>
      <c r="G30" s="551"/>
      <c r="H30" s="551"/>
      <c r="I30" s="551"/>
      <c r="J30" s="551"/>
      <c r="K30" s="551"/>
      <c r="L30" s="551"/>
      <c r="M30" s="551"/>
    </row>
    <row r="31" spans="1:13" ht="15.75" customHeight="1">
      <c r="A31" s="368"/>
      <c r="B31" s="369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</row>
    <row r="32" spans="1:13" ht="12" customHeight="1">
      <c r="A32" s="542" t="s">
        <v>35</v>
      </c>
      <c r="B32" s="542"/>
      <c r="C32" s="542"/>
      <c r="D32" s="540" t="s">
        <v>158</v>
      </c>
      <c r="E32" s="540" t="s">
        <v>137</v>
      </c>
      <c r="F32" s="540"/>
      <c r="G32" s="540" t="s">
        <v>138</v>
      </c>
      <c r="H32" s="545" t="s">
        <v>93</v>
      </c>
      <c r="I32" s="545"/>
      <c r="J32" s="540" t="s">
        <v>139</v>
      </c>
      <c r="K32" s="540"/>
      <c r="L32" s="540"/>
      <c r="M32" s="465" t="s">
        <v>113</v>
      </c>
    </row>
    <row r="33" spans="1:13" ht="45" customHeight="1">
      <c r="A33" s="543"/>
      <c r="B33" s="543"/>
      <c r="C33" s="543"/>
      <c r="D33" s="544"/>
      <c r="E33" s="541"/>
      <c r="F33" s="541"/>
      <c r="G33" s="541"/>
      <c r="H33" s="546"/>
      <c r="I33" s="546"/>
      <c r="J33" s="541"/>
      <c r="K33" s="541"/>
      <c r="L33" s="541"/>
      <c r="M33" s="466"/>
    </row>
    <row r="34" spans="1:12" ht="6.75" customHeight="1">
      <c r="A34" s="370"/>
      <c r="B34" s="368"/>
      <c r="C34" s="368"/>
      <c r="D34" s="40"/>
      <c r="E34" s="40"/>
      <c r="F34" s="40"/>
      <c r="G34" s="40"/>
      <c r="H34" s="40"/>
      <c r="I34" s="40"/>
      <c r="J34" s="40"/>
      <c r="K34" s="40"/>
      <c r="L34" s="40"/>
    </row>
    <row r="35" spans="1:13" s="384" customFormat="1" ht="12.75">
      <c r="A35" s="109"/>
      <c r="B35" s="390"/>
      <c r="C35" s="390"/>
      <c r="D35" s="539" t="s">
        <v>117</v>
      </c>
      <c r="E35" s="539"/>
      <c r="F35" s="539"/>
      <c r="G35" s="539"/>
      <c r="H35" s="539"/>
      <c r="I35" s="539"/>
      <c r="J35" s="539"/>
      <c r="K35" s="539"/>
      <c r="L35" s="539"/>
      <c r="M35" s="539"/>
    </row>
    <row r="36" spans="1:13" s="384" customFormat="1" ht="12.75">
      <c r="A36" s="270" t="s">
        <v>36</v>
      </c>
      <c r="B36" s="110"/>
      <c r="C36" s="390"/>
      <c r="D36" s="387">
        <v>24122.444778326433</v>
      </c>
      <c r="E36" s="392"/>
      <c r="F36" s="392">
        <v>68.57695572579513</v>
      </c>
      <c r="G36" s="392">
        <v>10567.21288338041</v>
      </c>
      <c r="H36" s="48"/>
      <c r="I36" s="392">
        <v>23376.589242764956</v>
      </c>
      <c r="J36" s="48"/>
      <c r="K36" s="392">
        <v>66.7108891586316</v>
      </c>
      <c r="L36" s="385">
        <v>23443.300131923574</v>
      </c>
      <c r="M36" s="393">
        <v>23443.300131923574</v>
      </c>
    </row>
    <row r="37" spans="1:13" s="384" customFormat="1" ht="12.75">
      <c r="A37" s="274" t="s">
        <v>40</v>
      </c>
      <c r="B37" s="110"/>
      <c r="C37" s="390"/>
      <c r="D37" s="387">
        <v>26685.6181787455</v>
      </c>
      <c r="E37" s="392"/>
      <c r="F37" s="392">
        <v>29.67354332430812</v>
      </c>
      <c r="G37" s="392">
        <v>10745.752636520805</v>
      </c>
      <c r="H37" s="48"/>
      <c r="I37" s="392">
        <v>26000.494254491616</v>
      </c>
      <c r="J37" s="48"/>
      <c r="K37" s="392">
        <v>137.3400617242341</v>
      </c>
      <c r="L37" s="385">
        <v>26137.834316215853</v>
      </c>
      <c r="M37" s="393">
        <v>26137.834316215853</v>
      </c>
    </row>
    <row r="38" spans="1:13" s="384" customFormat="1" ht="12.75">
      <c r="A38" s="274" t="s">
        <v>37</v>
      </c>
      <c r="B38" s="110"/>
      <c r="C38" s="390"/>
      <c r="D38" s="387">
        <v>30969.507180237757</v>
      </c>
      <c r="E38" s="392"/>
      <c r="F38" s="392">
        <v>59.00313339837072</v>
      </c>
      <c r="G38" s="392">
        <v>11201.065963574418</v>
      </c>
      <c r="H38" s="48"/>
      <c r="I38" s="392">
        <v>30851.858768710536</v>
      </c>
      <c r="J38" s="48"/>
      <c r="K38" s="392">
        <v>293.4880531453128</v>
      </c>
      <c r="L38" s="385">
        <v>31145.34682185586</v>
      </c>
      <c r="M38" s="393">
        <v>31145.34682185586</v>
      </c>
    </row>
    <row r="39" spans="1:13" s="384" customFormat="1" ht="12.75">
      <c r="A39" s="274" t="s">
        <v>38</v>
      </c>
      <c r="B39" s="110"/>
      <c r="C39" s="390"/>
      <c r="D39" s="387">
        <v>34556.633430257505</v>
      </c>
      <c r="E39" s="392"/>
      <c r="F39" s="392">
        <v>64.61915941425465</v>
      </c>
      <c r="G39" s="392">
        <v>11204.012205193805</v>
      </c>
      <c r="H39" s="42"/>
      <c r="I39" s="392">
        <v>34760.321295962676</v>
      </c>
      <c r="J39" s="385"/>
      <c r="K39" s="392">
        <v>367.7438715029502</v>
      </c>
      <c r="L39" s="385">
        <v>35128.06516746563</v>
      </c>
      <c r="M39" s="393">
        <v>35128.06516746563</v>
      </c>
    </row>
    <row r="40" spans="1:13" s="384" customFormat="1" ht="12.75">
      <c r="A40" s="274" t="s">
        <v>39</v>
      </c>
      <c r="B40" s="110"/>
      <c r="C40" s="390"/>
      <c r="D40" s="387">
        <v>39059.09556923832</v>
      </c>
      <c r="E40" s="392"/>
      <c r="F40" s="392">
        <v>155.05970808597925</v>
      </c>
      <c r="G40" s="392">
        <v>14601.47844890382</v>
      </c>
      <c r="H40" s="42"/>
      <c r="I40" s="392">
        <v>39470.62360716538</v>
      </c>
      <c r="J40" s="385"/>
      <c r="K40" s="392">
        <v>614.1810520201354</v>
      </c>
      <c r="L40" s="385">
        <v>40084.80465918553</v>
      </c>
      <c r="M40" s="393">
        <v>40084.80465918553</v>
      </c>
    </row>
    <row r="41" spans="1:13" s="389" customFormat="1" ht="12.75">
      <c r="A41" s="93" t="s">
        <v>52</v>
      </c>
      <c r="B41" s="110"/>
      <c r="C41" s="394"/>
      <c r="D41" s="387">
        <v>31352.83202849979</v>
      </c>
      <c r="E41" s="393"/>
      <c r="F41" s="392">
        <v>79.3727531167932</v>
      </c>
      <c r="G41" s="392">
        <v>10773.534591441734</v>
      </c>
      <c r="H41" s="44"/>
      <c r="I41" s="393">
        <v>31036.012012878087</v>
      </c>
      <c r="J41" s="388"/>
      <c r="K41" s="393">
        <v>308.2282383492515</v>
      </c>
      <c r="L41" s="388">
        <v>31344.24025122734</v>
      </c>
      <c r="M41" s="393">
        <v>31344.24025122734</v>
      </c>
    </row>
    <row r="42" spans="1:13" s="384" customFormat="1" ht="12.75">
      <c r="A42" s="109"/>
      <c r="B42" s="110"/>
      <c r="C42" s="390"/>
      <c r="D42" s="547" t="s">
        <v>43</v>
      </c>
      <c r="E42" s="547"/>
      <c r="F42" s="547"/>
      <c r="G42" s="547"/>
      <c r="H42" s="547"/>
      <c r="I42" s="547"/>
      <c r="J42" s="547"/>
      <c r="K42" s="547"/>
      <c r="L42" s="547"/>
      <c r="M42" s="547"/>
    </row>
    <row r="43" spans="1:13" s="384" customFormat="1" ht="12.75">
      <c r="A43" s="270" t="s">
        <v>36</v>
      </c>
      <c r="B43" s="110"/>
      <c r="C43" s="390"/>
      <c r="D43" s="387">
        <v>23925.43612087215</v>
      </c>
      <c r="E43" s="392"/>
      <c r="F43" s="395">
        <v>39.716450480545824</v>
      </c>
      <c r="G43" s="386">
        <v>11104.554771647718</v>
      </c>
      <c r="H43" s="68"/>
      <c r="I43" s="392">
        <v>23235.364215328384</v>
      </c>
      <c r="J43" s="68"/>
      <c r="K43" s="392">
        <v>148.1457376881268</v>
      </c>
      <c r="L43" s="396">
        <v>23383.509953016513</v>
      </c>
      <c r="M43" s="393">
        <v>23383.509953016513</v>
      </c>
    </row>
    <row r="44" spans="1:13" s="384" customFormat="1" ht="12.75">
      <c r="A44" s="274" t="s">
        <v>40</v>
      </c>
      <c r="B44" s="110"/>
      <c r="C44" s="390"/>
      <c r="D44" s="387">
        <v>26557.343414393083</v>
      </c>
      <c r="E44" s="392"/>
      <c r="F44" s="395">
        <v>56.38336757317303</v>
      </c>
      <c r="G44" s="386">
        <v>10402.678782462379</v>
      </c>
      <c r="H44" s="68"/>
      <c r="I44" s="392">
        <v>26202.135418633985</v>
      </c>
      <c r="J44" s="68"/>
      <c r="K44" s="392">
        <v>267.1302190628597</v>
      </c>
      <c r="L44" s="396">
        <v>26469.26563769685</v>
      </c>
      <c r="M44" s="393">
        <v>26469.26563769685</v>
      </c>
    </row>
    <row r="45" spans="1:13" s="384" customFormat="1" ht="12.75">
      <c r="A45" s="274" t="s">
        <v>37</v>
      </c>
      <c r="B45" s="110"/>
      <c r="C45" s="390"/>
      <c r="D45" s="387">
        <v>31169.002162174667</v>
      </c>
      <c r="E45" s="392"/>
      <c r="F45" s="165">
        <v>132.89476029149552</v>
      </c>
      <c r="G45" s="386">
        <v>10392.644506908284</v>
      </c>
      <c r="H45" s="48"/>
      <c r="I45" s="392">
        <v>31110.3278744215</v>
      </c>
      <c r="J45" s="48"/>
      <c r="K45" s="392">
        <v>430.94250206647723</v>
      </c>
      <c r="L45" s="396">
        <v>31541.270376487962</v>
      </c>
      <c r="M45" s="393">
        <v>31541.270376487962</v>
      </c>
    </row>
    <row r="46" spans="1:13" s="384" customFormat="1" ht="12.75">
      <c r="A46" s="274" t="s">
        <v>38</v>
      </c>
      <c r="B46" s="110"/>
      <c r="C46" s="390"/>
      <c r="D46" s="387">
        <v>35477.58765506708</v>
      </c>
      <c r="E46" s="392"/>
      <c r="F46" s="397">
        <v>25.101096068500755</v>
      </c>
      <c r="G46" s="386">
        <v>14782.942678992407</v>
      </c>
      <c r="H46" s="42"/>
      <c r="I46" s="392">
        <v>35656.079795031554</v>
      </c>
      <c r="J46" s="385"/>
      <c r="K46" s="392">
        <v>1147.9502247146927</v>
      </c>
      <c r="L46" s="396">
        <v>36804.03001974625</v>
      </c>
      <c r="M46" s="393">
        <v>36804.03001974625</v>
      </c>
    </row>
    <row r="47" spans="1:13" s="384" customFormat="1" ht="12.75">
      <c r="A47" s="274" t="s">
        <v>39</v>
      </c>
      <c r="B47" s="110"/>
      <c r="C47" s="390"/>
      <c r="D47" s="387">
        <v>36473.147754878475</v>
      </c>
      <c r="E47" s="392"/>
      <c r="F47" s="397">
        <v>10.37642294711837</v>
      </c>
      <c r="G47" s="386">
        <v>12064.281263642435</v>
      </c>
      <c r="H47" s="42"/>
      <c r="I47" s="392">
        <v>36776.82660175472</v>
      </c>
      <c r="J47" s="385"/>
      <c r="K47" s="392">
        <v>1023.2691663619406</v>
      </c>
      <c r="L47" s="396">
        <v>37800.09576811667</v>
      </c>
      <c r="M47" s="393">
        <v>37800.09576811667</v>
      </c>
    </row>
    <row r="48" spans="1:13" s="389" customFormat="1" ht="12.75">
      <c r="A48" s="93" t="s">
        <v>52</v>
      </c>
      <c r="B48" s="110"/>
      <c r="C48" s="394"/>
      <c r="D48" s="387">
        <v>27429.426939466575</v>
      </c>
      <c r="E48" s="393"/>
      <c r="F48" s="397">
        <v>60.097703973827244</v>
      </c>
      <c r="G48" s="386">
        <v>10890.021735231627</v>
      </c>
      <c r="H48" s="44"/>
      <c r="I48" s="393">
        <v>26970.450153448586</v>
      </c>
      <c r="J48" s="388"/>
      <c r="K48" s="393">
        <v>333.61129744437613</v>
      </c>
      <c r="L48" s="398">
        <v>27304.06145089296</v>
      </c>
      <c r="M48" s="393">
        <v>27304.06145089296</v>
      </c>
    </row>
    <row r="49" spans="1:13" s="384" customFormat="1" ht="12.75">
      <c r="A49" s="109"/>
      <c r="B49" s="110"/>
      <c r="C49" s="390"/>
      <c r="D49" s="539" t="s">
        <v>44</v>
      </c>
      <c r="E49" s="539"/>
      <c r="F49" s="539"/>
      <c r="G49" s="539"/>
      <c r="H49" s="539"/>
      <c r="I49" s="539"/>
      <c r="J49" s="539"/>
      <c r="K49" s="539"/>
      <c r="L49" s="539"/>
      <c r="M49" s="539"/>
    </row>
    <row r="50" spans="1:13" s="384" customFormat="1" ht="12.75">
      <c r="A50" s="270" t="s">
        <v>36</v>
      </c>
      <c r="B50" s="110"/>
      <c r="C50" s="390"/>
      <c r="D50" s="399">
        <v>26357.708080879213</v>
      </c>
      <c r="E50" s="52"/>
      <c r="F50" s="392">
        <v>89.13099607016645</v>
      </c>
      <c r="G50" s="400">
        <v>11561.703369548755</v>
      </c>
      <c r="H50" s="48"/>
      <c r="I50" s="52">
        <v>25887.854690099368</v>
      </c>
      <c r="J50" s="48"/>
      <c r="K50" s="52">
        <v>195.43578790964162</v>
      </c>
      <c r="L50" s="390">
        <v>26083.29047800901</v>
      </c>
      <c r="M50" s="53">
        <v>26083.29047800901</v>
      </c>
    </row>
    <row r="51" spans="1:13" s="384" customFormat="1" ht="12.75">
      <c r="A51" s="274" t="s">
        <v>40</v>
      </c>
      <c r="B51" s="110"/>
      <c r="C51" s="390"/>
      <c r="D51" s="399">
        <v>29507.342246754888</v>
      </c>
      <c r="E51" s="52"/>
      <c r="F51" s="392">
        <v>81.31875482534609</v>
      </c>
      <c r="G51" s="400">
        <v>11521.768870546151</v>
      </c>
      <c r="H51" s="48"/>
      <c r="I51" s="52">
        <v>29114.69501829338</v>
      </c>
      <c r="J51" s="48"/>
      <c r="K51" s="52">
        <v>249.8572011224681</v>
      </c>
      <c r="L51" s="390">
        <v>29364.552219415848</v>
      </c>
      <c r="M51" s="53">
        <v>29364.552219415848</v>
      </c>
    </row>
    <row r="52" spans="1:13" s="384" customFormat="1" ht="12.75">
      <c r="A52" s="274" t="s">
        <v>37</v>
      </c>
      <c r="B52" s="110"/>
      <c r="C52" s="390"/>
      <c r="D52" s="399">
        <v>31478.687750132</v>
      </c>
      <c r="E52" s="52"/>
      <c r="F52" s="392">
        <v>107.02186160078261</v>
      </c>
      <c r="G52" s="400">
        <v>10703.07193606707</v>
      </c>
      <c r="H52" s="48"/>
      <c r="I52" s="52">
        <v>31448.95924922984</v>
      </c>
      <c r="J52" s="48"/>
      <c r="K52" s="52">
        <v>366.0943215332211</v>
      </c>
      <c r="L52" s="390">
        <v>31815.053570763004</v>
      </c>
      <c r="M52" s="53">
        <v>31815.053570763004</v>
      </c>
    </row>
    <row r="53" spans="1:13" s="384" customFormat="1" ht="12.75">
      <c r="A53" s="274" t="s">
        <v>38</v>
      </c>
      <c r="B53" s="110"/>
      <c r="C53" s="390"/>
      <c r="D53" s="399">
        <v>33454.18742928896</v>
      </c>
      <c r="E53" s="52"/>
      <c r="F53" s="392">
        <v>118.57002426461128</v>
      </c>
      <c r="G53" s="400">
        <v>10484.912003392144</v>
      </c>
      <c r="H53" s="42"/>
      <c r="I53" s="52">
        <v>33606.5919496905</v>
      </c>
      <c r="J53" s="385"/>
      <c r="K53" s="52">
        <v>481.5092032912286</v>
      </c>
      <c r="L53" s="390">
        <v>34088.101152981726</v>
      </c>
      <c r="M53" s="53">
        <v>34088.101152981726</v>
      </c>
    </row>
    <row r="54" spans="1:13" s="384" customFormat="1" ht="12.75">
      <c r="A54" s="274" t="s">
        <v>39</v>
      </c>
      <c r="B54" s="110"/>
      <c r="C54" s="390"/>
      <c r="D54" s="399">
        <v>36224.445225289805</v>
      </c>
      <c r="E54" s="52"/>
      <c r="F54" s="392">
        <v>112.87366594940059</v>
      </c>
      <c r="G54" s="400">
        <v>6894.963757402107</v>
      </c>
      <c r="H54" s="42"/>
      <c r="I54" s="52">
        <v>36410.69040555482</v>
      </c>
      <c r="J54" s="385"/>
      <c r="K54" s="52">
        <v>533.5968127156106</v>
      </c>
      <c r="L54" s="390">
        <v>36944.287218270445</v>
      </c>
      <c r="M54" s="53">
        <v>36944.287218270445</v>
      </c>
    </row>
    <row r="55" spans="1:13" s="389" customFormat="1" ht="12.75">
      <c r="A55" s="93" t="s">
        <v>52</v>
      </c>
      <c r="B55" s="110"/>
      <c r="C55" s="394"/>
      <c r="D55" s="399">
        <v>32584.228843078097</v>
      </c>
      <c r="E55" s="53"/>
      <c r="F55" s="392">
        <v>103.71412418339061</v>
      </c>
      <c r="G55" s="400">
        <v>11030.430955561604</v>
      </c>
      <c r="H55" s="44"/>
      <c r="I55" s="53">
        <v>32480.843974631127</v>
      </c>
      <c r="J55" s="388"/>
      <c r="K55" s="53">
        <v>401.31005600441875</v>
      </c>
      <c r="L55" s="394">
        <v>32882.15403063554</v>
      </c>
      <c r="M55" s="53">
        <v>32882.15403063554</v>
      </c>
    </row>
    <row r="56" spans="1:13" ht="12" customHeight="1">
      <c r="A56" s="371"/>
      <c r="B56" s="372"/>
      <c r="C56" s="372"/>
      <c r="D56" s="372"/>
      <c r="E56" s="373"/>
      <c r="F56" s="374"/>
      <c r="G56" s="401"/>
      <c r="H56" s="374"/>
      <c r="I56" s="376"/>
      <c r="J56" s="374"/>
      <c r="K56" s="401"/>
      <c r="L56" s="401"/>
      <c r="M56" s="402"/>
    </row>
    <row r="57" spans="1:12" ht="12" customHeight="1">
      <c r="A57" s="370"/>
      <c r="B57" s="403"/>
      <c r="C57" s="403"/>
      <c r="D57" s="403"/>
      <c r="E57" s="404"/>
      <c r="F57" s="405"/>
      <c r="G57" s="239"/>
      <c r="H57" s="405"/>
      <c r="I57" s="406"/>
      <c r="J57" s="405"/>
      <c r="K57" s="239"/>
      <c r="L57" s="239"/>
    </row>
    <row r="58" spans="1:12" ht="12" customHeight="1">
      <c r="A58" s="448" t="s">
        <v>84</v>
      </c>
      <c r="B58" s="407"/>
      <c r="C58" s="407"/>
      <c r="D58" s="407"/>
      <c r="E58" s="408"/>
      <c r="F58" s="408"/>
      <c r="G58" s="52"/>
      <c r="H58" s="408"/>
      <c r="I58" s="408"/>
      <c r="J58" s="408"/>
      <c r="K58" s="52"/>
      <c r="L58" s="52"/>
    </row>
    <row r="59" spans="1:12" ht="12" customHeight="1">
      <c r="A59" s="451" t="s">
        <v>159</v>
      </c>
      <c r="G59" s="52"/>
      <c r="K59" s="52"/>
      <c r="L59" s="52"/>
    </row>
    <row r="60" ht="12" customHeight="1">
      <c r="A60" s="453" t="s">
        <v>160</v>
      </c>
    </row>
    <row r="67" ht="21.75" customHeight="1"/>
    <row r="76" spans="1:12" ht="12" customHeight="1">
      <c r="A76" s="410"/>
      <c r="B76" s="410"/>
      <c r="C76" s="410"/>
      <c r="D76" s="410"/>
      <c r="E76" s="411"/>
      <c r="F76" s="411"/>
      <c r="G76" s="411"/>
      <c r="H76" s="411"/>
      <c r="I76" s="411"/>
      <c r="J76" s="411"/>
      <c r="K76" s="411"/>
      <c r="L76" s="411"/>
    </row>
    <row r="77" spans="1:12" ht="12" customHeight="1">
      <c r="A77" s="410"/>
      <c r="B77" s="410"/>
      <c r="C77" s="410"/>
      <c r="D77" s="410"/>
      <c r="E77" s="411"/>
      <c r="F77" s="411"/>
      <c r="G77" s="411"/>
      <c r="H77" s="411"/>
      <c r="I77" s="411"/>
      <c r="J77" s="411"/>
      <c r="K77" s="411"/>
      <c r="L77" s="411"/>
    </row>
    <row r="82" spans="1:12" s="410" customFormat="1" ht="12" customHeight="1">
      <c r="A82" s="379"/>
      <c r="B82" s="379"/>
      <c r="C82" s="379"/>
      <c r="D82" s="379"/>
      <c r="E82" s="409"/>
      <c r="F82" s="409"/>
      <c r="G82" s="409"/>
      <c r="H82" s="409"/>
      <c r="I82" s="409"/>
      <c r="J82" s="409"/>
      <c r="K82" s="409"/>
      <c r="L82" s="409"/>
    </row>
    <row r="83" spans="1:12" s="410" customFormat="1" ht="12" customHeight="1">
      <c r="A83" s="379"/>
      <c r="B83" s="379"/>
      <c r="C83" s="379"/>
      <c r="D83" s="379"/>
      <c r="E83" s="409"/>
      <c r="F83" s="409"/>
      <c r="G83" s="409"/>
      <c r="H83" s="409"/>
      <c r="I83" s="409"/>
      <c r="J83" s="409"/>
      <c r="K83" s="409"/>
      <c r="L83" s="409"/>
    </row>
  </sheetData>
  <mergeCells count="26">
    <mergeCell ref="C30:M31"/>
    <mergeCell ref="B1:M2"/>
    <mergeCell ref="D16:L16"/>
    <mergeCell ref="D23:L23"/>
    <mergeCell ref="G4:G6"/>
    <mergeCell ref="I4:I6"/>
    <mergeCell ref="M4:M6"/>
    <mergeCell ref="K4:K6"/>
    <mergeCell ref="D9:L9"/>
    <mergeCell ref="A3:C6"/>
    <mergeCell ref="I3:L3"/>
    <mergeCell ref="D4:D6"/>
    <mergeCell ref="F4:F6"/>
    <mergeCell ref="E4:E6"/>
    <mergeCell ref="J4:J6"/>
    <mergeCell ref="D3:F3"/>
    <mergeCell ref="D49:M49"/>
    <mergeCell ref="J32:L33"/>
    <mergeCell ref="A32:C33"/>
    <mergeCell ref="E32:F33"/>
    <mergeCell ref="D32:D33"/>
    <mergeCell ref="G32:G33"/>
    <mergeCell ref="H32:I33"/>
    <mergeCell ref="D35:M35"/>
    <mergeCell ref="D42:M42"/>
    <mergeCell ref="M32:M33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3"/>
  <dimension ref="A1:L81"/>
  <sheetViews>
    <sheetView workbookViewId="0" topLeftCell="A1">
      <selection activeCell="A56" sqref="A56:A58"/>
    </sheetView>
  </sheetViews>
  <sheetFormatPr defaultColWidth="9.140625" defaultRowHeight="12" customHeight="1"/>
  <cols>
    <col min="1" max="1" width="10.57421875" style="349" customWidth="1"/>
    <col min="2" max="2" width="9.140625" style="349" customWidth="1"/>
    <col min="3" max="3" width="2.28125" style="349" customWidth="1"/>
    <col min="4" max="4" width="14.00390625" style="349" customWidth="1"/>
    <col min="5" max="5" width="8.421875" style="349" customWidth="1"/>
    <col min="6" max="6" width="9.00390625" style="349" customWidth="1"/>
    <col min="7" max="7" width="9.7109375" style="349" customWidth="1"/>
    <col min="8" max="8" width="0.71875" style="349" customWidth="1"/>
    <col min="9" max="9" width="9.421875" style="349" customWidth="1"/>
    <col min="10" max="10" width="7.7109375" style="349" customWidth="1"/>
    <col min="11" max="11" width="7.8515625" style="349" customWidth="1"/>
    <col min="12" max="12" width="11.00390625" style="349" customWidth="1"/>
    <col min="13" max="16384" width="9.140625" style="349" customWidth="1"/>
  </cols>
  <sheetData>
    <row r="1" spans="1:12" ht="12" customHeight="1">
      <c r="A1" s="348" t="s">
        <v>121</v>
      </c>
      <c r="B1" s="565" t="s">
        <v>148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5" customHeight="1">
      <c r="A2" s="350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1:12" ht="21.75" customHeight="1">
      <c r="A3" s="567" t="s">
        <v>85</v>
      </c>
      <c r="B3" s="567"/>
      <c r="C3" s="567"/>
      <c r="D3" s="537" t="s">
        <v>122</v>
      </c>
      <c r="E3" s="537"/>
      <c r="F3" s="537"/>
      <c r="G3" s="351"/>
      <c r="H3" s="352"/>
      <c r="I3" s="538" t="s">
        <v>48</v>
      </c>
      <c r="J3" s="538"/>
      <c r="K3" s="538"/>
      <c r="L3" s="538"/>
    </row>
    <row r="4" spans="1:12" ht="12" customHeight="1">
      <c r="A4" s="568"/>
      <c r="B4" s="568"/>
      <c r="C4" s="568"/>
      <c r="D4" s="531" t="s">
        <v>131</v>
      </c>
      <c r="E4" s="531" t="s">
        <v>120</v>
      </c>
      <c r="F4" s="531" t="s">
        <v>132</v>
      </c>
      <c r="G4" s="526" t="s">
        <v>49</v>
      </c>
      <c r="H4" s="354"/>
      <c r="I4" s="531" t="s">
        <v>50</v>
      </c>
      <c r="J4" s="531" t="s">
        <v>51</v>
      </c>
      <c r="K4" s="531" t="s">
        <v>133</v>
      </c>
      <c r="L4" s="526" t="s">
        <v>52</v>
      </c>
    </row>
    <row r="5" spans="1:12" ht="12" customHeight="1">
      <c r="A5" s="568"/>
      <c r="B5" s="568"/>
      <c r="C5" s="568"/>
      <c r="D5" s="549"/>
      <c r="E5" s="532"/>
      <c r="F5" s="532"/>
      <c r="G5" s="527"/>
      <c r="H5" s="354"/>
      <c r="I5" s="532"/>
      <c r="J5" s="532"/>
      <c r="K5" s="532"/>
      <c r="L5" s="527"/>
    </row>
    <row r="6" spans="1:12" ht="16.5" customHeight="1">
      <c r="A6" s="569"/>
      <c r="B6" s="569"/>
      <c r="C6" s="569"/>
      <c r="D6" s="550"/>
      <c r="E6" s="533"/>
      <c r="F6" s="533"/>
      <c r="G6" s="528"/>
      <c r="H6" s="358"/>
      <c r="I6" s="533"/>
      <c r="J6" s="533"/>
      <c r="K6" s="533"/>
      <c r="L6" s="528"/>
    </row>
    <row r="7" spans="1:12" ht="6.75" customHeight="1">
      <c r="A7" s="359"/>
      <c r="B7" s="359"/>
      <c r="C7" s="360"/>
      <c r="D7" s="352"/>
      <c r="E7" s="352"/>
      <c r="F7" s="361"/>
      <c r="G7" s="360"/>
      <c r="H7" s="360"/>
      <c r="I7" s="352"/>
      <c r="J7" s="352"/>
      <c r="K7" s="352"/>
      <c r="L7" s="360"/>
    </row>
    <row r="8" spans="1:12" ht="6.75" customHeight="1">
      <c r="A8" s="362"/>
      <c r="B8" s="363"/>
      <c r="C8" s="363"/>
      <c r="D8" s="40"/>
      <c r="E8" s="40"/>
      <c r="F8" s="40"/>
      <c r="G8" s="40"/>
      <c r="H8" s="40"/>
      <c r="I8" s="40"/>
      <c r="J8" s="40"/>
      <c r="K8" s="40"/>
      <c r="L8" s="40"/>
    </row>
    <row r="9" spans="1:12" s="364" customFormat="1" ht="12.75">
      <c r="A9" s="109"/>
      <c r="B9" s="110"/>
      <c r="C9" s="41"/>
      <c r="D9" s="511" t="s">
        <v>80</v>
      </c>
      <c r="E9" s="511"/>
      <c r="F9" s="511"/>
      <c r="G9" s="511"/>
      <c r="H9" s="511"/>
      <c r="I9" s="511"/>
      <c r="J9" s="511"/>
      <c r="K9" s="511"/>
      <c r="L9" s="511"/>
    </row>
    <row r="10" spans="1:12" s="364" customFormat="1" ht="12.75">
      <c r="A10" s="111" t="s">
        <v>117</v>
      </c>
      <c r="B10" s="110"/>
      <c r="C10" s="42"/>
      <c r="D10" s="43">
        <v>23530.56597948654</v>
      </c>
      <c r="E10" s="42">
        <v>645.0761735115665</v>
      </c>
      <c r="F10" s="43">
        <v>59.16647995898616</v>
      </c>
      <c r="G10" s="44">
        <v>23589.732459445524</v>
      </c>
      <c r="H10" s="42"/>
      <c r="I10" s="42">
        <v>7809.030532562789</v>
      </c>
      <c r="J10" s="45">
        <v>41.28667823515956</v>
      </c>
      <c r="K10" s="43">
        <v>1851.792539834855</v>
      </c>
      <c r="L10" s="46">
        <v>9702.109750632795</v>
      </c>
    </row>
    <row r="11" spans="1:12" s="364" customFormat="1" ht="12.75">
      <c r="A11" s="111" t="s">
        <v>43</v>
      </c>
      <c r="B11" s="110"/>
      <c r="C11" s="42"/>
      <c r="D11" s="43">
        <v>20518.044285454427</v>
      </c>
      <c r="E11" s="42">
        <v>555.1712412146127</v>
      </c>
      <c r="F11" s="43">
        <v>26.482959640767408</v>
      </c>
      <c r="G11" s="44">
        <v>20544.527245095192</v>
      </c>
      <c r="H11" s="42"/>
      <c r="I11" s="42">
        <v>6943.597312882224</v>
      </c>
      <c r="J11" s="45">
        <v>59.427399814593045</v>
      </c>
      <c r="K11" s="43">
        <v>1358.3018443650726</v>
      </c>
      <c r="L11" s="46">
        <v>8361.326557061891</v>
      </c>
    </row>
    <row r="12" spans="1:12" s="364" customFormat="1" ht="12.75">
      <c r="A12" s="111" t="s">
        <v>44</v>
      </c>
      <c r="B12" s="110"/>
      <c r="C12" s="42"/>
      <c r="D12" s="43">
        <v>24397.00756817779</v>
      </c>
      <c r="E12" s="42">
        <v>593.7709023063884</v>
      </c>
      <c r="F12" s="43">
        <v>50.08822229159316</v>
      </c>
      <c r="G12" s="44">
        <v>24447.09579046938</v>
      </c>
      <c r="H12" s="42"/>
      <c r="I12" s="42">
        <v>7669.37049879523</v>
      </c>
      <c r="J12" s="45">
        <v>54.748556181065446</v>
      </c>
      <c r="K12" s="43">
        <v>1813.0852601481595</v>
      </c>
      <c r="L12" s="46">
        <v>9537.204314504068</v>
      </c>
    </row>
    <row r="13" spans="1:12" s="365" customFormat="1" ht="12.75">
      <c r="A13" s="93" t="s">
        <v>52</v>
      </c>
      <c r="B13" s="110"/>
      <c r="C13" s="44"/>
      <c r="D13" s="46">
        <v>23777.640524301944</v>
      </c>
      <c r="E13" s="44">
        <v>618.6730241629735</v>
      </c>
      <c r="F13" s="46">
        <v>53.75842512093156</v>
      </c>
      <c r="G13" s="44">
        <v>23831.398949422874</v>
      </c>
      <c r="H13" s="44"/>
      <c r="I13" s="44">
        <v>7709.920127361216</v>
      </c>
      <c r="J13" s="47">
        <v>47.9754207886139</v>
      </c>
      <c r="K13" s="46">
        <v>1813.1938843216449</v>
      </c>
      <c r="L13" s="46">
        <v>9571.089432199908</v>
      </c>
    </row>
    <row r="14" spans="1:12" s="364" customFormat="1" ht="12.75">
      <c r="A14" s="109"/>
      <c r="B14" s="110"/>
      <c r="C14" s="48"/>
      <c r="D14" s="539" t="s">
        <v>81</v>
      </c>
      <c r="E14" s="539"/>
      <c r="F14" s="539"/>
      <c r="G14" s="539"/>
      <c r="H14" s="539"/>
      <c r="I14" s="539"/>
      <c r="J14" s="539"/>
      <c r="K14" s="539"/>
      <c r="L14" s="539"/>
    </row>
    <row r="15" spans="1:12" s="364" customFormat="1" ht="12.75">
      <c r="A15" s="111" t="s">
        <v>117</v>
      </c>
      <c r="B15" s="110"/>
      <c r="C15" s="42"/>
      <c r="D15" s="43">
        <v>21221.848817871047</v>
      </c>
      <c r="E15" s="42">
        <v>730.0951515889215</v>
      </c>
      <c r="F15" s="43">
        <v>41.21939274238423</v>
      </c>
      <c r="G15" s="44">
        <v>21263.06821061343</v>
      </c>
      <c r="H15" s="42"/>
      <c r="I15" s="42">
        <v>7206.384950785833</v>
      </c>
      <c r="J15" s="45">
        <v>34.51562151296582</v>
      </c>
      <c r="K15" s="43">
        <v>1487.420360897434</v>
      </c>
      <c r="L15" s="46">
        <v>8728.320929234333</v>
      </c>
    </row>
    <row r="16" spans="1:12" s="364" customFormat="1" ht="12.75">
      <c r="A16" s="111" t="s">
        <v>43</v>
      </c>
      <c r="B16" s="110"/>
      <c r="C16" s="42"/>
      <c r="D16" s="43">
        <v>20460.95086408313</v>
      </c>
      <c r="E16" s="42">
        <v>577.7937795834514</v>
      </c>
      <c r="F16" s="43">
        <v>52.193130339379934</v>
      </c>
      <c r="G16" s="44">
        <v>20513.14399442251</v>
      </c>
      <c r="H16" s="42"/>
      <c r="I16" s="42">
        <v>7039.8995812862495</v>
      </c>
      <c r="J16" s="45">
        <v>66.2739951405292</v>
      </c>
      <c r="K16" s="43">
        <v>1291.5063057939537</v>
      </c>
      <c r="L16" s="46">
        <v>8397.679882220731</v>
      </c>
    </row>
    <row r="17" spans="1:12" s="364" customFormat="1" ht="12.75">
      <c r="A17" s="111" t="s">
        <v>44</v>
      </c>
      <c r="B17" s="110"/>
      <c r="C17" s="42"/>
      <c r="D17" s="43">
        <v>21715.01487322302</v>
      </c>
      <c r="E17" s="42">
        <v>522.6237161379019</v>
      </c>
      <c r="F17" s="43">
        <v>64.75672620776429</v>
      </c>
      <c r="G17" s="44">
        <v>21779.771599430784</v>
      </c>
      <c r="H17" s="42"/>
      <c r="I17" s="42">
        <v>6852.698252176558</v>
      </c>
      <c r="J17" s="45">
        <v>53.98867082025539</v>
      </c>
      <c r="K17" s="43">
        <v>1547.2643024318195</v>
      </c>
      <c r="L17" s="46">
        <v>8453.951214175519</v>
      </c>
    </row>
    <row r="18" spans="1:12" s="365" customFormat="1" ht="12.75">
      <c r="A18" s="93" t="s">
        <v>52</v>
      </c>
      <c r="B18" s="110"/>
      <c r="C18" s="44"/>
      <c r="D18" s="46">
        <v>21346.076290431094</v>
      </c>
      <c r="E18" s="44">
        <v>644.7710996209378</v>
      </c>
      <c r="F18" s="46">
        <v>50.4580379490205</v>
      </c>
      <c r="G18" s="44">
        <v>21396.534328380112</v>
      </c>
      <c r="H18" s="44"/>
      <c r="I18" s="44">
        <v>7067.448209244435</v>
      </c>
      <c r="J18" s="47">
        <v>43.746273448303654</v>
      </c>
      <c r="K18" s="46">
        <v>1495.2455015673183</v>
      </c>
      <c r="L18" s="46">
        <v>8606.439977951475</v>
      </c>
    </row>
    <row r="19" spans="1:12" s="364" customFormat="1" ht="12.75">
      <c r="A19" s="109"/>
      <c r="B19" s="110"/>
      <c r="C19" s="48"/>
      <c r="D19" s="539" t="s">
        <v>45</v>
      </c>
      <c r="E19" s="539"/>
      <c r="F19" s="539"/>
      <c r="G19" s="539"/>
      <c r="H19" s="539"/>
      <c r="I19" s="539"/>
      <c r="J19" s="539"/>
      <c r="K19" s="539"/>
      <c r="L19" s="539"/>
    </row>
    <row r="20" spans="1:12" s="364" customFormat="1" ht="12.75">
      <c r="A20" s="111" t="s">
        <v>54</v>
      </c>
      <c r="B20" s="110"/>
      <c r="C20" s="42"/>
      <c r="D20" s="43">
        <v>23218.71264050606</v>
      </c>
      <c r="E20" s="42">
        <v>576.3737452862846</v>
      </c>
      <c r="F20" s="43">
        <v>87.18532156707583</v>
      </c>
      <c r="G20" s="44">
        <v>23305.897962073137</v>
      </c>
      <c r="H20" s="42"/>
      <c r="I20" s="42">
        <v>7319.528583074001</v>
      </c>
      <c r="J20" s="45">
        <v>49.323396744114376</v>
      </c>
      <c r="K20" s="43">
        <v>1802.270478484297</v>
      </c>
      <c r="L20" s="46">
        <v>9171.122458302416</v>
      </c>
    </row>
    <row r="21" spans="1:12" s="364" customFormat="1" ht="12.75">
      <c r="A21" s="111" t="s">
        <v>43</v>
      </c>
      <c r="B21" s="110"/>
      <c r="C21" s="42"/>
      <c r="D21" s="43">
        <v>20161.602832183704</v>
      </c>
      <c r="E21" s="42">
        <v>570.2513063572133</v>
      </c>
      <c r="F21" s="43">
        <v>30.442916700871823</v>
      </c>
      <c r="G21" s="44">
        <v>20192.045748884575</v>
      </c>
      <c r="H21" s="42"/>
      <c r="I21" s="42">
        <v>6822.466503241967</v>
      </c>
      <c r="J21" s="45">
        <v>52.20192192657984</v>
      </c>
      <c r="K21" s="43">
        <v>1387.92577552735</v>
      </c>
      <c r="L21" s="46">
        <v>8262.594200695898</v>
      </c>
    </row>
    <row r="22" spans="1:12" s="364" customFormat="1" ht="12.75">
      <c r="A22" s="111" t="s">
        <v>44</v>
      </c>
      <c r="B22" s="110"/>
      <c r="C22" s="42"/>
      <c r="D22" s="43">
        <v>25233.728688046158</v>
      </c>
      <c r="E22" s="42">
        <v>698.0592054824864</v>
      </c>
      <c r="F22" s="43">
        <v>42.131388304473454</v>
      </c>
      <c r="G22" s="44">
        <v>25275.860076350633</v>
      </c>
      <c r="H22" s="42"/>
      <c r="I22" s="42">
        <v>7097.352997698148</v>
      </c>
      <c r="J22" s="45">
        <v>59.21494748893711</v>
      </c>
      <c r="K22" s="43">
        <v>1921.168397985094</v>
      </c>
      <c r="L22" s="46">
        <v>9077.73633922436</v>
      </c>
    </row>
    <row r="23" spans="1:12" s="365" customFormat="1" ht="12.75">
      <c r="A23" s="93" t="s">
        <v>52</v>
      </c>
      <c r="B23" s="110"/>
      <c r="C23" s="44"/>
      <c r="D23" s="46">
        <v>24155.960972378292</v>
      </c>
      <c r="E23" s="44">
        <v>642.6989150321081</v>
      </c>
      <c r="F23" s="46">
        <v>59.41333220560947</v>
      </c>
      <c r="G23" s="44">
        <v>24215.374304583904</v>
      </c>
      <c r="H23" s="44"/>
      <c r="I23" s="44">
        <v>7170.739051026414</v>
      </c>
      <c r="J23" s="47">
        <v>54.898782521750036</v>
      </c>
      <c r="K23" s="46">
        <v>1844.8264046104628</v>
      </c>
      <c r="L23" s="46">
        <v>9070.46423599603</v>
      </c>
    </row>
    <row r="24" spans="1:12" s="364" customFormat="1" ht="12.75">
      <c r="A24" s="109"/>
      <c r="B24" s="110"/>
      <c r="C24" s="48"/>
      <c r="D24" s="539" t="s">
        <v>46</v>
      </c>
      <c r="E24" s="539"/>
      <c r="F24" s="539"/>
      <c r="G24" s="539"/>
      <c r="H24" s="539"/>
      <c r="I24" s="539"/>
      <c r="J24" s="539"/>
      <c r="K24" s="539"/>
      <c r="L24" s="539"/>
    </row>
    <row r="25" spans="1:12" s="364" customFormat="1" ht="12.75">
      <c r="A25" s="111" t="s">
        <v>123</v>
      </c>
      <c r="B25" s="110"/>
      <c r="C25" s="42"/>
      <c r="D25" s="43">
        <v>17978.83440481148</v>
      </c>
      <c r="E25" s="42">
        <v>454.52602136391585</v>
      </c>
      <c r="F25" s="43">
        <v>24.03201106104935</v>
      </c>
      <c r="G25" s="44">
        <v>18002.866415872533</v>
      </c>
      <c r="H25" s="42"/>
      <c r="I25" s="42">
        <v>5543.058189864048</v>
      </c>
      <c r="J25" s="45">
        <v>21.78141963807054</v>
      </c>
      <c r="K25" s="43">
        <v>1390.5504095220197</v>
      </c>
      <c r="L25" s="46">
        <v>6955.390014140251</v>
      </c>
    </row>
    <row r="26" spans="1:12" s="364" customFormat="1" ht="12.75">
      <c r="A26" s="111" t="s">
        <v>43</v>
      </c>
      <c r="B26" s="110"/>
      <c r="C26" s="42"/>
      <c r="D26" s="43">
        <v>16529.974576251312</v>
      </c>
      <c r="E26" s="42">
        <v>433.75357259358407</v>
      </c>
      <c r="F26" s="43">
        <v>19.380100110827872</v>
      </c>
      <c r="G26" s="44">
        <v>16549.35467636214</v>
      </c>
      <c r="H26" s="42"/>
      <c r="I26" s="42">
        <v>5516.580425431962</v>
      </c>
      <c r="J26" s="45">
        <v>39.113803323275924</v>
      </c>
      <c r="K26" s="43">
        <v>1116.225245932777</v>
      </c>
      <c r="L26" s="46">
        <v>6671.919474688014</v>
      </c>
    </row>
    <row r="27" spans="1:12" s="364" customFormat="1" ht="12.75">
      <c r="A27" s="111" t="s">
        <v>44</v>
      </c>
      <c r="B27" s="110"/>
      <c r="C27" s="42"/>
      <c r="D27" s="43">
        <v>20240.71124809638</v>
      </c>
      <c r="E27" s="42">
        <v>387.20983553457364</v>
      </c>
      <c r="F27" s="43">
        <v>20.642367782163646</v>
      </c>
      <c r="G27" s="44">
        <v>20261.353615878543</v>
      </c>
      <c r="H27" s="42"/>
      <c r="I27" s="42">
        <v>6015.156486260762</v>
      </c>
      <c r="J27" s="45">
        <v>47.801301360098115</v>
      </c>
      <c r="K27" s="43">
        <v>1477.9033674491327</v>
      </c>
      <c r="L27" s="46">
        <v>7540.861099110765</v>
      </c>
    </row>
    <row r="28" spans="1:12" s="365" customFormat="1" ht="12.75">
      <c r="A28" s="208" t="s">
        <v>52</v>
      </c>
      <c r="B28" s="366"/>
      <c r="C28" s="49"/>
      <c r="D28" s="50">
        <v>18816.46098325971</v>
      </c>
      <c r="E28" s="49">
        <v>421.3795762182535</v>
      </c>
      <c r="F28" s="46">
        <v>21.899166589971337</v>
      </c>
      <c r="G28" s="49">
        <v>18838.36014984968</v>
      </c>
      <c r="H28" s="49"/>
      <c r="I28" s="49">
        <v>5753.376537120056</v>
      </c>
      <c r="J28" s="51">
        <v>35.79014185150342</v>
      </c>
      <c r="K28" s="46">
        <v>1394.812979581971</v>
      </c>
      <c r="L28" s="46">
        <v>7183.979631175455</v>
      </c>
    </row>
    <row r="29" spans="1:12" ht="12" customHeight="1">
      <c r="A29" s="367" t="s">
        <v>149</v>
      </c>
      <c r="B29" s="368"/>
      <c r="C29" s="563" t="s">
        <v>150</v>
      </c>
      <c r="D29" s="563"/>
      <c r="E29" s="563"/>
      <c r="F29" s="563"/>
      <c r="G29" s="563"/>
      <c r="H29" s="563"/>
      <c r="I29" s="563"/>
      <c r="J29" s="563"/>
      <c r="K29" s="563"/>
      <c r="L29" s="563"/>
    </row>
    <row r="30" spans="1:12" ht="15" customHeight="1">
      <c r="A30" s="368"/>
      <c r="B30" s="369"/>
      <c r="C30" s="564"/>
      <c r="D30" s="564"/>
      <c r="E30" s="564"/>
      <c r="F30" s="564"/>
      <c r="G30" s="564"/>
      <c r="H30" s="564"/>
      <c r="I30" s="564"/>
      <c r="J30" s="564"/>
      <c r="K30" s="564"/>
      <c r="L30" s="564"/>
    </row>
    <row r="31" spans="1:12" s="454" customFormat="1" ht="12" customHeight="1">
      <c r="A31" s="561" t="s">
        <v>135</v>
      </c>
      <c r="B31" s="561"/>
      <c r="C31" s="561"/>
      <c r="D31" s="540" t="s">
        <v>136</v>
      </c>
      <c r="E31" s="540" t="s">
        <v>137</v>
      </c>
      <c r="F31" s="540"/>
      <c r="G31" s="540" t="s">
        <v>138</v>
      </c>
      <c r="H31" s="545" t="s">
        <v>140</v>
      </c>
      <c r="I31" s="545"/>
      <c r="J31" s="558" t="s">
        <v>139</v>
      </c>
      <c r="K31" s="559"/>
      <c r="L31" s="465" t="s">
        <v>113</v>
      </c>
    </row>
    <row r="32" spans="1:12" s="454" customFormat="1" ht="37.5" customHeight="1">
      <c r="A32" s="562"/>
      <c r="B32" s="562"/>
      <c r="C32" s="562"/>
      <c r="D32" s="541"/>
      <c r="E32" s="541"/>
      <c r="F32" s="541"/>
      <c r="G32" s="541"/>
      <c r="H32" s="546"/>
      <c r="I32" s="546"/>
      <c r="J32" s="560"/>
      <c r="K32" s="560"/>
      <c r="L32" s="466"/>
    </row>
    <row r="33" spans="1:11" s="454" customFormat="1" ht="6.75" customHeight="1">
      <c r="A33" s="370"/>
      <c r="B33" s="368"/>
      <c r="C33" s="368"/>
      <c r="D33" s="40"/>
      <c r="E33" s="40"/>
      <c r="F33" s="40"/>
      <c r="G33" s="40"/>
      <c r="H33" s="40"/>
      <c r="I33" s="40"/>
      <c r="J33" s="40"/>
      <c r="K33" s="40"/>
    </row>
    <row r="34" spans="1:12" s="456" customFormat="1" ht="12.75">
      <c r="A34" s="109"/>
      <c r="B34" s="110"/>
      <c r="C34" s="455"/>
      <c r="D34" s="539" t="s">
        <v>80</v>
      </c>
      <c r="E34" s="539"/>
      <c r="F34" s="539"/>
      <c r="G34" s="539"/>
      <c r="H34" s="539"/>
      <c r="I34" s="539"/>
      <c r="J34" s="539"/>
      <c r="K34" s="539"/>
      <c r="L34" s="539"/>
    </row>
    <row r="35" spans="1:12" s="456" customFormat="1" ht="12.75">
      <c r="A35" s="111" t="s">
        <v>54</v>
      </c>
      <c r="B35" s="110"/>
      <c r="C35" s="42"/>
      <c r="D35" s="457">
        <v>33291.84221007832</v>
      </c>
      <c r="E35" s="458"/>
      <c r="F35" s="458">
        <v>98.88964185652053</v>
      </c>
      <c r="G35" s="458">
        <v>11307.164704933482</v>
      </c>
      <c r="H35" s="70"/>
      <c r="I35" s="3">
        <v>33137.12723464211</v>
      </c>
      <c r="J35" s="70"/>
      <c r="K35" s="3">
        <v>303.6397412720168</v>
      </c>
      <c r="L35" s="71">
        <v>34073.34121905464</v>
      </c>
    </row>
    <row r="36" spans="1:12" s="456" customFormat="1" ht="12.75">
      <c r="A36" s="111" t="s">
        <v>43</v>
      </c>
      <c r="B36" s="110"/>
      <c r="C36" s="42"/>
      <c r="D36" s="457">
        <v>28905.853802157082</v>
      </c>
      <c r="E36" s="458"/>
      <c r="F36" s="458">
        <v>102.9080147490697</v>
      </c>
      <c r="G36" s="458">
        <v>10869.403829748513</v>
      </c>
      <c r="H36" s="72"/>
      <c r="I36" s="3">
        <v>28496.145536915286</v>
      </c>
      <c r="J36" s="459"/>
      <c r="K36" s="3">
        <v>276.794395983216</v>
      </c>
      <c r="L36" s="71">
        <v>29780.948811445538</v>
      </c>
    </row>
    <row r="37" spans="1:12" s="456" customFormat="1" ht="12.75">
      <c r="A37" s="111" t="s">
        <v>44</v>
      </c>
      <c r="B37" s="110"/>
      <c r="C37" s="42"/>
      <c r="D37" s="457">
        <v>33984.30010497345</v>
      </c>
      <c r="E37" s="458"/>
      <c r="F37" s="458">
        <v>114.77530317517605</v>
      </c>
      <c r="G37" s="458">
        <v>10297.577924008718</v>
      </c>
      <c r="H37" s="72"/>
      <c r="I37" s="3">
        <v>33933.16178576064</v>
      </c>
      <c r="J37" s="459"/>
      <c r="K37" s="3">
        <v>430.07856190673715</v>
      </c>
      <c r="L37" s="71">
        <v>34868.16930071429</v>
      </c>
    </row>
    <row r="38" spans="1:12" s="462" customFormat="1" ht="12.75">
      <c r="A38" s="93" t="s">
        <v>52</v>
      </c>
      <c r="B38" s="110"/>
      <c r="C38" s="44"/>
      <c r="D38" s="457">
        <v>33402.48838162279</v>
      </c>
      <c r="E38" s="460"/>
      <c r="F38" s="460">
        <v>106.01963872079523</v>
      </c>
      <c r="G38" s="460">
        <v>10903.984534601903</v>
      </c>
      <c r="H38" s="73"/>
      <c r="I38" s="71">
        <v>33277.41444763915</v>
      </c>
      <c r="J38" s="461"/>
      <c r="K38" s="71">
        <v>357.6205102439945</v>
      </c>
      <c r="L38" s="71">
        <v>34232.90526232406</v>
      </c>
    </row>
    <row r="39" spans="1:12" s="456" customFormat="1" ht="12.75">
      <c r="A39" s="109"/>
      <c r="B39" s="110"/>
      <c r="C39" s="455"/>
      <c r="D39" s="557" t="s">
        <v>81</v>
      </c>
      <c r="E39" s="557"/>
      <c r="F39" s="557"/>
      <c r="G39" s="557"/>
      <c r="H39" s="557"/>
      <c r="I39" s="557"/>
      <c r="J39" s="557"/>
      <c r="K39" s="557"/>
      <c r="L39" s="557"/>
    </row>
    <row r="40" spans="1:12" s="456" customFormat="1" ht="12.75">
      <c r="A40" s="111" t="s">
        <v>54</v>
      </c>
      <c r="B40" s="110"/>
      <c r="C40" s="42"/>
      <c r="D40" s="457">
        <v>29991.38913984776</v>
      </c>
      <c r="E40" s="458"/>
      <c r="F40" s="458">
        <v>58.394116162891</v>
      </c>
      <c r="G40" s="458">
        <v>10804.569435826974</v>
      </c>
      <c r="H40" s="70"/>
      <c r="I40" s="3">
        <v>29504.63813027062</v>
      </c>
      <c r="J40" s="70"/>
      <c r="K40" s="3">
        <v>202.6243590794446</v>
      </c>
      <c r="L40" s="71">
        <v>30832.829266261924</v>
      </c>
    </row>
    <row r="41" spans="1:12" s="456" customFormat="1" ht="12.75">
      <c r="A41" s="111" t="s">
        <v>43</v>
      </c>
      <c r="B41" s="110"/>
      <c r="C41" s="42"/>
      <c r="D41" s="457">
        <v>28910.823876643237</v>
      </c>
      <c r="E41" s="458"/>
      <c r="F41" s="458">
        <v>25.304240203152354</v>
      </c>
      <c r="G41" s="458">
        <v>10018.174373416947</v>
      </c>
      <c r="H41" s="72"/>
      <c r="I41" s="3">
        <v>28092.199299808</v>
      </c>
      <c r="J41" s="459"/>
      <c r="K41" s="3">
        <v>454.10588201496745</v>
      </c>
      <c r="L41" s="71">
        <v>30339.40352687795</v>
      </c>
    </row>
    <row r="42" spans="1:12" s="456" customFormat="1" ht="12.75">
      <c r="A42" s="111" t="s">
        <v>44</v>
      </c>
      <c r="B42" s="110"/>
      <c r="C42" s="42"/>
      <c r="D42" s="457">
        <v>30233.722813606302</v>
      </c>
      <c r="E42" s="458"/>
      <c r="F42" s="458">
        <v>84.88167879040434</v>
      </c>
      <c r="G42" s="458">
        <v>11352.989724630606</v>
      </c>
      <c r="H42" s="72"/>
      <c r="I42" s="3">
        <v>29963.492986209407</v>
      </c>
      <c r="J42" s="459"/>
      <c r="K42" s="3">
        <v>292.5152842943135</v>
      </c>
      <c r="L42" s="71">
        <v>31113.433934927198</v>
      </c>
    </row>
    <row r="43" spans="1:12" s="462" customFormat="1" ht="12.75">
      <c r="A43" s="93" t="s">
        <v>52</v>
      </c>
      <c r="B43" s="110"/>
      <c r="C43" s="44"/>
      <c r="D43" s="457">
        <v>30002.974306331584</v>
      </c>
      <c r="E43" s="460"/>
      <c r="F43" s="460">
        <v>65.61059336137934</v>
      </c>
      <c r="G43" s="460">
        <v>10862.789894931691</v>
      </c>
      <c r="H43" s="73"/>
      <c r="I43" s="71">
        <v>29566.929472138494</v>
      </c>
      <c r="J43" s="461"/>
      <c r="K43" s="71">
        <v>252.65238067615786</v>
      </c>
      <c r="L43" s="71">
        <v>30899.09180633161</v>
      </c>
    </row>
    <row r="44" spans="1:12" s="456" customFormat="1" ht="12.75">
      <c r="A44" s="109"/>
      <c r="B44" s="110"/>
      <c r="C44" s="455"/>
      <c r="D44" s="556" t="s">
        <v>45</v>
      </c>
      <c r="E44" s="556"/>
      <c r="F44" s="556"/>
      <c r="G44" s="556"/>
      <c r="H44" s="556"/>
      <c r="I44" s="556"/>
      <c r="J44" s="556"/>
      <c r="K44" s="556"/>
      <c r="L44" s="556"/>
    </row>
    <row r="45" spans="1:12" s="456" customFormat="1" ht="12.75">
      <c r="A45" s="111" t="s">
        <v>54</v>
      </c>
      <c r="B45" s="110"/>
      <c r="C45" s="42"/>
      <c r="D45" s="457">
        <v>32477.020420375553</v>
      </c>
      <c r="E45" s="458"/>
      <c r="F45" s="458">
        <v>100.75255773042402</v>
      </c>
      <c r="G45" s="458">
        <v>10650.829393915967</v>
      </c>
      <c r="H45" s="70"/>
      <c r="I45" s="3">
        <v>32137.954262863757</v>
      </c>
      <c r="J45" s="70"/>
      <c r="K45" s="3">
        <v>531.7650384575826</v>
      </c>
      <c r="L45" s="71">
        <v>33679.001235003096</v>
      </c>
    </row>
    <row r="46" spans="1:12" s="456" customFormat="1" ht="12.75">
      <c r="A46" s="111" t="s">
        <v>43</v>
      </c>
      <c r="B46" s="110"/>
      <c r="C46" s="42"/>
      <c r="D46" s="457">
        <v>28454.639949580473</v>
      </c>
      <c r="E46" s="458"/>
      <c r="F46" s="458">
        <v>11.329624146193309</v>
      </c>
      <c r="G46" s="458">
        <v>12436.725137640504</v>
      </c>
      <c r="H46" s="72"/>
      <c r="I46" s="3">
        <v>27964.397450717046</v>
      </c>
      <c r="J46" s="459"/>
      <c r="K46" s="3">
        <v>298.6745392652627</v>
      </c>
      <c r="L46" s="71">
        <v>29397.528481601305</v>
      </c>
    </row>
    <row r="47" spans="1:12" s="456" customFormat="1" ht="12.75">
      <c r="A47" s="111" t="s">
        <v>44</v>
      </c>
      <c r="B47" s="110"/>
      <c r="C47" s="42"/>
      <c r="D47" s="457">
        <v>34353.59641557499</v>
      </c>
      <c r="E47" s="458"/>
      <c r="F47" s="458">
        <v>128.55365394780148</v>
      </c>
      <c r="G47" s="458">
        <v>11850.72482557688</v>
      </c>
      <c r="H47" s="72"/>
      <c r="I47" s="3">
        <v>34339.29891477187</v>
      </c>
      <c r="J47" s="459"/>
      <c r="K47" s="3">
        <v>413.3148130813693</v>
      </c>
      <c r="L47" s="71">
        <v>35099.71329056019</v>
      </c>
    </row>
    <row r="48" spans="1:12" s="462" customFormat="1" ht="12.75">
      <c r="A48" s="93" t="s">
        <v>52</v>
      </c>
      <c r="B48" s="110"/>
      <c r="C48" s="44"/>
      <c r="D48" s="457">
        <v>33285.83854057994</v>
      </c>
      <c r="E48" s="460"/>
      <c r="F48" s="460">
        <v>111.10961119996546</v>
      </c>
      <c r="G48" s="460">
        <v>11175.802414689831</v>
      </c>
      <c r="H48" s="73"/>
      <c r="I48" s="71">
        <v>33100.16724253594</v>
      </c>
      <c r="J48" s="461"/>
      <c r="K48" s="71">
        <v>454.5604703946141</v>
      </c>
      <c r="L48" s="71">
        <v>34223.982311490035</v>
      </c>
    </row>
    <row r="49" spans="1:12" s="456" customFormat="1" ht="12.75">
      <c r="A49" s="109"/>
      <c r="B49" s="110"/>
      <c r="C49" s="455"/>
      <c r="D49" s="556" t="s">
        <v>46</v>
      </c>
      <c r="E49" s="556"/>
      <c r="F49" s="556"/>
      <c r="G49" s="556"/>
      <c r="H49" s="556"/>
      <c r="I49" s="556"/>
      <c r="J49" s="556"/>
      <c r="K49" s="556"/>
      <c r="L49" s="556"/>
    </row>
    <row r="50" spans="1:12" s="456" customFormat="1" ht="12.75">
      <c r="A50" s="111" t="s">
        <v>54</v>
      </c>
      <c r="B50" s="110"/>
      <c r="C50" s="42"/>
      <c r="D50" s="457">
        <v>24958.256430012785</v>
      </c>
      <c r="E50" s="458"/>
      <c r="F50" s="458">
        <v>39.353142271318035</v>
      </c>
      <c r="G50" s="458">
        <v>9541.39870641823</v>
      </c>
      <c r="H50" s="70"/>
      <c r="I50" s="3">
        <v>24605.93969618389</v>
      </c>
      <c r="J50" s="70"/>
      <c r="K50" s="3">
        <v>228.6936105391346</v>
      </c>
      <c r="L50" s="71">
        <v>25629.32418604386</v>
      </c>
    </row>
    <row r="51" spans="1:12" s="456" customFormat="1" ht="12.75">
      <c r="A51" s="111" t="s">
        <v>43</v>
      </c>
      <c r="B51" s="110"/>
      <c r="C51" s="42"/>
      <c r="D51" s="457">
        <v>23221.274151050155</v>
      </c>
      <c r="E51" s="458"/>
      <c r="F51" s="458">
        <v>97.8023050780302</v>
      </c>
      <c r="G51" s="458">
        <v>11490.050871464877</v>
      </c>
      <c r="H51" s="72"/>
      <c r="I51" s="3">
        <v>23141.20574781556</v>
      </c>
      <c r="J51" s="459"/>
      <c r="K51" s="3">
        <v>285.94198016905597</v>
      </c>
      <c r="L51" s="71">
        <v>23944.617003001033</v>
      </c>
    </row>
    <row r="52" spans="1:12" s="456" customFormat="1" ht="12.75">
      <c r="A52" s="111" t="s">
        <v>44</v>
      </c>
      <c r="B52" s="110"/>
      <c r="C52" s="42"/>
      <c r="D52" s="457">
        <v>27802.214714989306</v>
      </c>
      <c r="E52" s="458"/>
      <c r="F52" s="458">
        <v>55.32600090386126</v>
      </c>
      <c r="G52" s="458">
        <v>11200.407469400241</v>
      </c>
      <c r="H52" s="72"/>
      <c r="I52" s="3">
        <v>27740.21464760589</v>
      </c>
      <c r="J52" s="459"/>
      <c r="K52" s="3">
        <v>461.6523621417308</v>
      </c>
      <c r="L52" s="71">
        <v>28569.408053187046</v>
      </c>
    </row>
    <row r="53" spans="1:12" s="462" customFormat="1" ht="12.75">
      <c r="A53" s="93" t="s">
        <v>52</v>
      </c>
      <c r="B53" s="110"/>
      <c r="C53" s="49"/>
      <c r="D53" s="457">
        <v>26022.339781025134</v>
      </c>
      <c r="E53" s="460"/>
      <c r="F53" s="460">
        <v>54.101811124517695</v>
      </c>
      <c r="G53" s="460">
        <v>10233.603688084093</v>
      </c>
      <c r="H53" s="73"/>
      <c r="I53" s="71">
        <v>25823.837216712265</v>
      </c>
      <c r="J53" s="461"/>
      <c r="K53" s="71">
        <v>340.57976342095424</v>
      </c>
      <c r="L53" s="71">
        <v>26743.648091528372</v>
      </c>
    </row>
    <row r="54" spans="1:12" s="454" customFormat="1" ht="12" customHeight="1">
      <c r="A54" s="371"/>
      <c r="B54" s="372"/>
      <c r="C54" s="372"/>
      <c r="D54" s="372"/>
      <c r="E54" s="373"/>
      <c r="F54" s="374"/>
      <c r="G54" s="375"/>
      <c r="H54" s="374"/>
      <c r="I54" s="376"/>
      <c r="J54" s="374"/>
      <c r="K54" s="375"/>
      <c r="L54" s="375"/>
    </row>
    <row r="55" spans="1:12" s="454" customFormat="1" ht="12" customHeight="1">
      <c r="A55" s="463"/>
      <c r="B55" s="463"/>
      <c r="C55" s="463"/>
      <c r="D55" s="463"/>
      <c r="E55" s="463"/>
      <c r="F55" s="463"/>
      <c r="G55" s="377"/>
      <c r="H55" s="463"/>
      <c r="I55" s="463"/>
      <c r="J55" s="463"/>
      <c r="K55" s="377"/>
      <c r="L55" s="377"/>
    </row>
    <row r="56" spans="1:12" s="454" customFormat="1" ht="12" customHeight="1">
      <c r="A56" s="448" t="s">
        <v>84</v>
      </c>
      <c r="G56" s="377"/>
      <c r="K56" s="377"/>
      <c r="L56" s="377"/>
    </row>
    <row r="57" spans="1:12" ht="12" customHeight="1">
      <c r="A57" s="451" t="s">
        <v>159</v>
      </c>
      <c r="G57" s="377"/>
      <c r="K57" s="377"/>
      <c r="L57" s="377"/>
    </row>
    <row r="58" ht="12" customHeight="1">
      <c r="A58" s="453" t="s">
        <v>160</v>
      </c>
    </row>
    <row r="65" ht="21.75" customHeight="1"/>
    <row r="74" spans="1:12" ht="12" customHeight="1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</row>
    <row r="75" spans="1:12" ht="12" customHeight="1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</row>
    <row r="80" spans="1:12" s="378" customFormat="1" ht="12" customHeight="1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</row>
    <row r="81" spans="1:12" s="378" customFormat="1" ht="12" customHeight="1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</row>
  </sheetData>
  <mergeCells count="28">
    <mergeCell ref="B1:L2"/>
    <mergeCell ref="A3:C6"/>
    <mergeCell ref="D3:F3"/>
    <mergeCell ref="I3:L3"/>
    <mergeCell ref="D4:D6"/>
    <mergeCell ref="F4:F6"/>
    <mergeCell ref="E4:E6"/>
    <mergeCell ref="G4:G6"/>
    <mergeCell ref="I4:I6"/>
    <mergeCell ref="K4:K6"/>
    <mergeCell ref="L4:L6"/>
    <mergeCell ref="C29:L30"/>
    <mergeCell ref="J4:J6"/>
    <mergeCell ref="D9:L9"/>
    <mergeCell ref="D14:L14"/>
    <mergeCell ref="D19:L19"/>
    <mergeCell ref="D24:L24"/>
    <mergeCell ref="J31:K32"/>
    <mergeCell ref="L31:L32"/>
    <mergeCell ref="A31:C32"/>
    <mergeCell ref="H31:I32"/>
    <mergeCell ref="D31:D32"/>
    <mergeCell ref="G31:G32"/>
    <mergeCell ref="E31:F32"/>
    <mergeCell ref="D49:L49"/>
    <mergeCell ref="D44:L44"/>
    <mergeCell ref="D39:L39"/>
    <mergeCell ref="D34:L34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N60"/>
  <sheetViews>
    <sheetView workbookViewId="0" topLeftCell="A1">
      <selection activeCell="D57" sqref="D57"/>
    </sheetView>
  </sheetViews>
  <sheetFormatPr defaultColWidth="9.140625" defaultRowHeight="12.75"/>
  <cols>
    <col min="1" max="1" width="10.7109375" style="336" customWidth="1"/>
    <col min="2" max="2" width="21.57421875" style="336" customWidth="1"/>
    <col min="3" max="7" width="9.140625" style="336" customWidth="1"/>
    <col min="8" max="8" width="10.421875" style="336" bestFit="1" customWidth="1"/>
    <col min="9" max="14" width="9.421875" style="336" bestFit="1" customWidth="1"/>
    <col min="15" max="16384" width="9.140625" style="336" customWidth="1"/>
  </cols>
  <sheetData>
    <row r="1" spans="1:8" ht="12.75">
      <c r="A1" s="335" t="s">
        <v>128</v>
      </c>
      <c r="B1" s="570" t="s">
        <v>147</v>
      </c>
      <c r="C1" s="571"/>
      <c r="D1" s="571"/>
      <c r="E1" s="571"/>
      <c r="F1" s="571"/>
      <c r="G1" s="571"/>
      <c r="H1" s="571"/>
    </row>
    <row r="2" spans="2:8" ht="12.75">
      <c r="B2" s="571"/>
      <c r="C2" s="571"/>
      <c r="D2" s="571"/>
      <c r="E2" s="571"/>
      <c r="F2" s="571"/>
      <c r="G2" s="571"/>
      <c r="H2" s="571"/>
    </row>
    <row r="3" spans="1:8" ht="12.75">
      <c r="A3" s="337"/>
      <c r="B3" s="337"/>
      <c r="C3" s="337"/>
      <c r="D3" s="337"/>
      <c r="E3" s="337"/>
      <c r="F3" s="337"/>
      <c r="G3" s="337"/>
      <c r="H3" s="337"/>
    </row>
    <row r="4" spans="2:8" ht="12.75">
      <c r="B4" s="286"/>
      <c r="C4" s="572" t="s">
        <v>35</v>
      </c>
      <c r="D4" s="572"/>
      <c r="E4" s="572"/>
      <c r="F4" s="572"/>
      <c r="G4" s="572"/>
      <c r="H4" s="572"/>
    </row>
    <row r="5" spans="1:8" ht="12.75">
      <c r="A5" s="287"/>
      <c r="B5" s="287"/>
      <c r="C5" s="315"/>
      <c r="D5" s="315"/>
      <c r="E5" s="315"/>
      <c r="F5" s="315"/>
      <c r="G5" s="315"/>
      <c r="H5" s="315"/>
    </row>
    <row r="6" spans="1:8" ht="12.75">
      <c r="A6" s="287"/>
      <c r="B6" s="287"/>
      <c r="C6" s="338" t="s">
        <v>36</v>
      </c>
      <c r="D6" s="338" t="s">
        <v>40</v>
      </c>
      <c r="E6" s="338" t="s">
        <v>37</v>
      </c>
      <c r="F6" s="338" t="s">
        <v>38</v>
      </c>
      <c r="G6" s="339" t="s">
        <v>41</v>
      </c>
      <c r="H6" s="339" t="s">
        <v>42</v>
      </c>
    </row>
    <row r="7" spans="1:8" ht="12.75">
      <c r="A7" s="289"/>
      <c r="B7" s="289"/>
      <c r="C7" s="318"/>
      <c r="D7" s="318"/>
      <c r="E7" s="318"/>
      <c r="F7" s="318"/>
      <c r="G7" s="319"/>
      <c r="H7" s="320"/>
    </row>
    <row r="8" spans="1:8" ht="12.75">
      <c r="A8" s="287"/>
      <c r="B8" s="287"/>
      <c r="C8" s="321"/>
      <c r="D8" s="321"/>
      <c r="E8" s="321"/>
      <c r="F8" s="321"/>
      <c r="G8" s="322"/>
      <c r="H8" s="323"/>
    </row>
    <row r="9" spans="1:8" ht="12.75">
      <c r="A9" s="287"/>
      <c r="B9" s="287"/>
      <c r="C9" s="470" t="s">
        <v>85</v>
      </c>
      <c r="D9" s="470"/>
      <c r="E9" s="470"/>
      <c r="F9" s="470"/>
      <c r="G9" s="470"/>
      <c r="H9" s="470"/>
    </row>
    <row r="10" spans="1:8" ht="12.75">
      <c r="A10" s="287"/>
      <c r="B10" s="287"/>
      <c r="C10" s="321"/>
      <c r="D10" s="321"/>
      <c r="E10" s="321"/>
      <c r="F10" s="321"/>
      <c r="G10" s="322"/>
      <c r="H10" s="323"/>
    </row>
    <row r="11" spans="1:8" ht="12.75">
      <c r="A11" s="88" t="s">
        <v>5</v>
      </c>
      <c r="B11" s="144"/>
      <c r="C11" s="340">
        <v>26972.17582393728</v>
      </c>
      <c r="D11" s="340">
        <v>28726.0312714352</v>
      </c>
      <c r="E11" s="340">
        <v>38703.81150059244</v>
      </c>
      <c r="F11" s="340">
        <v>48387.908249029555</v>
      </c>
      <c r="G11" s="340">
        <v>51017.379801394716</v>
      </c>
      <c r="H11" s="341">
        <v>35765.20356349923</v>
      </c>
    </row>
    <row r="12" spans="1:8" ht="12.75">
      <c r="A12" s="88" t="s">
        <v>6</v>
      </c>
      <c r="B12" s="144"/>
      <c r="C12" s="340">
        <v>23300.25278335629</v>
      </c>
      <c r="D12" s="340">
        <v>25913.725390368018</v>
      </c>
      <c r="E12" s="340">
        <v>30721.93534412353</v>
      </c>
      <c r="F12" s="340">
        <v>34644.029437414516</v>
      </c>
      <c r="G12" s="340">
        <v>38758.996272511016</v>
      </c>
      <c r="H12" s="341">
        <v>30531.704689914433</v>
      </c>
    </row>
    <row r="13" spans="1:8" ht="12.75">
      <c r="A13" s="91" t="s">
        <v>26</v>
      </c>
      <c r="B13" s="144"/>
      <c r="C13" s="340">
        <v>24597.431828629444</v>
      </c>
      <c r="D13" s="340">
        <v>26536.22328303519</v>
      </c>
      <c r="E13" s="340">
        <v>32193.343993342118</v>
      </c>
      <c r="F13" s="340">
        <v>35311.71236935107</v>
      </c>
      <c r="G13" s="340">
        <v>34588.887198677425</v>
      </c>
      <c r="H13" s="341">
        <v>30745.377597304625</v>
      </c>
    </row>
    <row r="14" spans="1:8" ht="12.75">
      <c r="A14" s="91" t="s">
        <v>27</v>
      </c>
      <c r="B14" s="144"/>
      <c r="C14" s="340">
        <v>20341.033023286116</v>
      </c>
      <c r="D14" s="340">
        <v>21100.912959716625</v>
      </c>
      <c r="E14" s="340">
        <v>24885.948458585674</v>
      </c>
      <c r="F14" s="340">
        <v>28060.63102667078</v>
      </c>
      <c r="G14" s="340">
        <v>29542.21971506429</v>
      </c>
      <c r="H14" s="341">
        <v>23344.50046304619</v>
      </c>
    </row>
    <row r="15" spans="1:8" ht="12.75">
      <c r="A15" s="91" t="s">
        <v>28</v>
      </c>
      <c r="B15" s="144"/>
      <c r="C15" s="340">
        <v>23814.650800521664</v>
      </c>
      <c r="D15" s="340">
        <v>26147.993960308526</v>
      </c>
      <c r="E15" s="340">
        <v>32246.32315205929</v>
      </c>
      <c r="F15" s="340">
        <v>40921.719826653025</v>
      </c>
      <c r="G15" s="340">
        <v>50036.03451633457</v>
      </c>
      <c r="H15" s="341">
        <v>31820.286012717468</v>
      </c>
    </row>
    <row r="16" spans="1:8" ht="12.75">
      <c r="A16" s="91" t="s">
        <v>29</v>
      </c>
      <c r="B16" s="144"/>
      <c r="C16" s="340">
        <v>25819.347232823635</v>
      </c>
      <c r="D16" s="340">
        <v>30115.89499384525</v>
      </c>
      <c r="E16" s="340">
        <v>34858.93608439371</v>
      </c>
      <c r="F16" s="340">
        <v>40908.21737588893</v>
      </c>
      <c r="G16" s="340">
        <v>47541.86715600656</v>
      </c>
      <c r="H16" s="341">
        <v>37961.696739868086</v>
      </c>
    </row>
    <row r="17" spans="1:8" ht="12.75">
      <c r="A17" s="91" t="s">
        <v>30</v>
      </c>
      <c r="B17" s="144"/>
      <c r="C17" s="340">
        <v>24181.69126339057</v>
      </c>
      <c r="D17" s="340">
        <v>26728.940056364077</v>
      </c>
      <c r="E17" s="340">
        <v>30848.350400141633</v>
      </c>
      <c r="F17" s="340">
        <v>34118.41742509118</v>
      </c>
      <c r="G17" s="340">
        <v>36185.96276021439</v>
      </c>
      <c r="H17" s="341">
        <v>28960.43625263122</v>
      </c>
    </row>
    <row r="18" spans="1:8" ht="12.75">
      <c r="A18" s="91" t="s">
        <v>31</v>
      </c>
      <c r="B18" s="144"/>
      <c r="C18" s="340">
        <v>26161.01089871458</v>
      </c>
      <c r="D18" s="340">
        <v>30425.02530901438</v>
      </c>
      <c r="E18" s="340">
        <v>33608.63251979386</v>
      </c>
      <c r="F18" s="340">
        <v>35274.76827160445</v>
      </c>
      <c r="G18" s="340">
        <v>36705.353596225934</v>
      </c>
      <c r="H18" s="341">
        <v>32938.545510965494</v>
      </c>
    </row>
    <row r="19" spans="1:8" ht="12.75">
      <c r="A19" s="91" t="s">
        <v>32</v>
      </c>
      <c r="B19" s="144"/>
      <c r="C19" s="340">
        <v>24180.78968411731</v>
      </c>
      <c r="D19" s="340">
        <v>26438.4032037921</v>
      </c>
      <c r="E19" s="340">
        <v>31360.30189023922</v>
      </c>
      <c r="F19" s="340">
        <v>33872.56141569534</v>
      </c>
      <c r="G19" s="340">
        <v>40763.661766196055</v>
      </c>
      <c r="H19" s="341">
        <v>33101.525810786174</v>
      </c>
    </row>
    <row r="20" spans="1:8" ht="12.75">
      <c r="A20" s="91" t="s">
        <v>33</v>
      </c>
      <c r="B20" s="144"/>
      <c r="C20" s="340">
        <v>23165.922643481073</v>
      </c>
      <c r="D20" s="340">
        <v>26450.097841757648</v>
      </c>
      <c r="E20" s="340">
        <v>30406.729943264814</v>
      </c>
      <c r="F20" s="340">
        <v>33249.89925991353</v>
      </c>
      <c r="G20" s="340">
        <v>35617.367835301644</v>
      </c>
      <c r="H20" s="341">
        <v>33374.63520774294</v>
      </c>
    </row>
    <row r="21" spans="1:8" ht="12.75">
      <c r="A21" s="91" t="s">
        <v>34</v>
      </c>
      <c r="B21" s="144"/>
      <c r="C21" s="340">
        <v>22073.00681827345</v>
      </c>
      <c r="D21" s="340">
        <v>24455.705527073664</v>
      </c>
      <c r="E21" s="340">
        <v>28792.6250177994</v>
      </c>
      <c r="F21" s="340">
        <v>33529.957527182545</v>
      </c>
      <c r="G21" s="340">
        <v>36167.48136531266</v>
      </c>
      <c r="H21" s="341">
        <v>27483.784562753768</v>
      </c>
    </row>
    <row r="22" spans="1:8" ht="12.75">
      <c r="A22" s="92" t="s">
        <v>7</v>
      </c>
      <c r="B22" s="144"/>
      <c r="C22" s="340">
        <v>34597.69132093601</v>
      </c>
      <c r="D22" s="340">
        <v>35031.0504116202</v>
      </c>
      <c r="E22" s="340">
        <v>38197.04424288452</v>
      </c>
      <c r="F22" s="340">
        <v>37703.53796792504</v>
      </c>
      <c r="G22" s="340">
        <v>43848.969605038954</v>
      </c>
      <c r="H22" s="341">
        <v>42488.04381744772</v>
      </c>
    </row>
    <row r="23" spans="1:8" s="335" customFormat="1" ht="12.75">
      <c r="A23" s="93" t="s">
        <v>8</v>
      </c>
      <c r="B23" s="147"/>
      <c r="C23" s="341">
        <v>23376.58924276492</v>
      </c>
      <c r="D23" s="341">
        <v>26000.494254491627</v>
      </c>
      <c r="E23" s="341">
        <v>30851.85876871053</v>
      </c>
      <c r="F23" s="341">
        <v>34760.321295962676</v>
      </c>
      <c r="G23" s="341">
        <v>39470.62360716539</v>
      </c>
      <c r="H23" s="341">
        <v>31036.012012878076</v>
      </c>
    </row>
    <row r="24" spans="1:8" s="335" customFormat="1" ht="12.75">
      <c r="A24" s="93" t="s">
        <v>9</v>
      </c>
      <c r="B24" s="147"/>
      <c r="C24" s="341">
        <v>23235.364215328384</v>
      </c>
      <c r="D24" s="341">
        <v>26202.135418633985</v>
      </c>
      <c r="E24" s="341">
        <v>31110.3278744215</v>
      </c>
      <c r="F24" s="341">
        <v>35656.07979503156</v>
      </c>
      <c r="G24" s="341">
        <v>36776.82660175472</v>
      </c>
      <c r="H24" s="341">
        <v>26970.45015344859</v>
      </c>
    </row>
    <row r="25" spans="1:8" ht="12.75">
      <c r="A25" s="92" t="s">
        <v>10</v>
      </c>
      <c r="B25" s="144"/>
      <c r="C25" s="340">
        <v>24835.95454706799</v>
      </c>
      <c r="D25" s="340">
        <v>28113.69094886677</v>
      </c>
      <c r="E25" s="340">
        <v>31005.917989194564</v>
      </c>
      <c r="F25" s="340">
        <v>32534.018668369135</v>
      </c>
      <c r="G25" s="340">
        <v>29884.379816216377</v>
      </c>
      <c r="H25" s="341">
        <v>28468.452689529087</v>
      </c>
    </row>
    <row r="26" spans="1:8" ht="12.75">
      <c r="A26" s="92" t="s">
        <v>11</v>
      </c>
      <c r="B26" s="144"/>
      <c r="C26" s="340">
        <v>20829.092810032216</v>
      </c>
      <c r="D26" s="340">
        <v>20984.355475881363</v>
      </c>
      <c r="E26" s="340">
        <v>22233.124133977883</v>
      </c>
      <c r="F26" s="340">
        <v>21031.94239621637</v>
      </c>
      <c r="G26" s="340">
        <v>18308.680197234113</v>
      </c>
      <c r="H26" s="341">
        <v>20448.3551961505</v>
      </c>
    </row>
    <row r="27" spans="1:8" ht="12.75">
      <c r="A27" s="92" t="s">
        <v>56</v>
      </c>
      <c r="B27" s="144"/>
      <c r="C27" s="340">
        <v>29108.94863729407</v>
      </c>
      <c r="D27" s="340">
        <v>32706.30020297591</v>
      </c>
      <c r="E27" s="340">
        <v>31737.83101294021</v>
      </c>
      <c r="F27" s="340">
        <v>34822.15056879875</v>
      </c>
      <c r="G27" s="340">
        <v>35825.22529795511</v>
      </c>
      <c r="H27" s="341">
        <v>34363.62105385247</v>
      </c>
    </row>
    <row r="28" spans="1:8" ht="12.75">
      <c r="A28" s="92" t="s">
        <v>12</v>
      </c>
      <c r="B28" s="144"/>
      <c r="C28" s="340">
        <v>40605.669379546445</v>
      </c>
      <c r="D28" s="340">
        <v>52645.63893844282</v>
      </c>
      <c r="E28" s="340">
        <v>51189.04027612925</v>
      </c>
      <c r="F28" s="340">
        <v>43890.34368891167</v>
      </c>
      <c r="G28" s="340">
        <v>51465.2848616143</v>
      </c>
      <c r="H28" s="341">
        <v>50679.73976364394</v>
      </c>
    </row>
    <row r="29" spans="1:8" ht="12.75">
      <c r="A29" s="92" t="s">
        <v>13</v>
      </c>
      <c r="B29" s="144"/>
      <c r="C29" s="340">
        <v>28410.00204371005</v>
      </c>
      <c r="D29" s="340">
        <v>29308.147134340314</v>
      </c>
      <c r="E29" s="340">
        <v>29684.21521830379</v>
      </c>
      <c r="F29" s="340">
        <v>31565.31205358285</v>
      </c>
      <c r="G29" s="340">
        <v>26273.62335778065</v>
      </c>
      <c r="H29" s="341">
        <v>28684.519942580544</v>
      </c>
    </row>
    <row r="30" spans="1:8" s="335" customFormat="1" ht="12.75">
      <c r="A30" s="93" t="s">
        <v>14</v>
      </c>
      <c r="B30" s="147"/>
      <c r="C30" s="341">
        <v>25170.403691344058</v>
      </c>
      <c r="D30" s="341">
        <v>28461.07084283353</v>
      </c>
      <c r="E30" s="341">
        <v>31406.65866787736</v>
      </c>
      <c r="F30" s="341">
        <v>33771.36201762164</v>
      </c>
      <c r="G30" s="341">
        <v>36417.884342225705</v>
      </c>
      <c r="H30" s="341">
        <v>31784.484609816478</v>
      </c>
    </row>
    <row r="31" spans="1:8" s="335" customFormat="1" ht="10.5" customHeight="1">
      <c r="A31" s="93" t="s">
        <v>52</v>
      </c>
      <c r="B31" s="152"/>
      <c r="C31" s="54">
        <v>24315.38721013544</v>
      </c>
      <c r="D31" s="54">
        <v>27111.91848046703</v>
      </c>
      <c r="E31" s="54">
        <v>31084.069556191</v>
      </c>
      <c r="F31" s="54">
        <v>34316.60866978581</v>
      </c>
      <c r="G31" s="54">
        <v>37622.099648710886</v>
      </c>
      <c r="H31" s="54">
        <v>31414.395791410596</v>
      </c>
    </row>
    <row r="32" spans="1:8" s="335" customFormat="1" ht="9" customHeight="1">
      <c r="A32" s="93"/>
      <c r="B32" s="152"/>
      <c r="C32" s="54"/>
      <c r="D32" s="54"/>
      <c r="E32" s="54"/>
      <c r="F32" s="54"/>
      <c r="G32" s="54"/>
      <c r="H32" s="54"/>
    </row>
    <row r="33" spans="3:8" s="335" customFormat="1" ht="27.75" customHeight="1">
      <c r="C33" s="470" t="s">
        <v>55</v>
      </c>
      <c r="D33" s="470"/>
      <c r="E33" s="470"/>
      <c r="F33" s="470"/>
      <c r="G33" s="470"/>
      <c r="H33" s="470"/>
    </row>
    <row r="34" spans="1:8" s="335" customFormat="1" ht="9" customHeight="1">
      <c r="A34" s="287"/>
      <c r="B34" s="301"/>
      <c r="C34" s="54"/>
      <c r="D34" s="54"/>
      <c r="E34" s="54"/>
      <c r="F34" s="54"/>
      <c r="G34" s="54"/>
      <c r="H34" s="54"/>
    </row>
    <row r="35" spans="1:8" ht="12" customHeight="1">
      <c r="A35" s="305"/>
      <c r="C35" s="539" t="s">
        <v>80</v>
      </c>
      <c r="D35" s="539"/>
      <c r="E35" s="539"/>
      <c r="F35" s="539"/>
      <c r="G35" s="539"/>
      <c r="H35" s="539"/>
    </row>
    <row r="36" spans="1:8" ht="12.75">
      <c r="A36" s="305" t="s">
        <v>54</v>
      </c>
      <c r="C36" s="342">
        <v>26670.63256826655</v>
      </c>
      <c r="D36" s="342">
        <v>29438.16970494104</v>
      </c>
      <c r="E36" s="342">
        <v>33092.76950179818</v>
      </c>
      <c r="F36" s="342">
        <v>35761.38782931736</v>
      </c>
      <c r="G36" s="342">
        <v>39400.109203984146</v>
      </c>
      <c r="H36" s="342">
        <v>33137.12723464211</v>
      </c>
    </row>
    <row r="37" spans="1:8" ht="12.75">
      <c r="A37" s="305" t="s">
        <v>43</v>
      </c>
      <c r="C37" s="342">
        <v>25524.6279418324</v>
      </c>
      <c r="D37" s="342">
        <v>28384.874376566317</v>
      </c>
      <c r="E37" s="342">
        <v>33549.584006797806</v>
      </c>
      <c r="F37" s="342">
        <v>37215.823151980054</v>
      </c>
      <c r="G37" s="342">
        <v>43470.94015597377</v>
      </c>
      <c r="H37" s="342">
        <v>28496.145536915286</v>
      </c>
    </row>
    <row r="38" spans="1:8" ht="12.75">
      <c r="A38" s="305" t="s">
        <v>44</v>
      </c>
      <c r="C38" s="342">
        <v>29256.80242550108</v>
      </c>
      <c r="D38" s="342">
        <v>33065.11187930141</v>
      </c>
      <c r="E38" s="342">
        <v>34702.88345436524</v>
      </c>
      <c r="F38" s="342">
        <v>37746.048681431734</v>
      </c>
      <c r="G38" s="342">
        <v>35561.41830408165</v>
      </c>
      <c r="H38" s="342">
        <v>33933.16178576064</v>
      </c>
    </row>
    <row r="39" spans="1:8" s="335" customFormat="1" ht="12.75">
      <c r="A39" s="306" t="s">
        <v>42</v>
      </c>
      <c r="C39" s="343">
        <v>27524.508880558067</v>
      </c>
      <c r="D39" s="343">
        <v>30626.50523892397</v>
      </c>
      <c r="E39" s="343">
        <v>33695.132388521655</v>
      </c>
      <c r="F39" s="343">
        <v>36558.05222553696</v>
      </c>
      <c r="G39" s="343">
        <v>37282.22579545119</v>
      </c>
      <c r="H39" s="343">
        <v>33277.41444763915</v>
      </c>
    </row>
    <row r="40" spans="1:14" ht="12.75">
      <c r="A40" s="305"/>
      <c r="C40" s="539" t="s">
        <v>81</v>
      </c>
      <c r="D40" s="539"/>
      <c r="E40" s="539"/>
      <c r="F40" s="539"/>
      <c r="G40" s="539"/>
      <c r="H40" s="539"/>
      <c r="I40" s="7"/>
      <c r="J40" s="7"/>
      <c r="K40" s="7"/>
      <c r="L40" s="7"/>
      <c r="M40" s="7"/>
      <c r="N40" s="7"/>
    </row>
    <row r="41" spans="1:14" ht="12.75">
      <c r="A41" s="305" t="s">
        <v>54</v>
      </c>
      <c r="C41" s="342">
        <v>25203.525815429766</v>
      </c>
      <c r="D41" s="342">
        <v>28220.098276252796</v>
      </c>
      <c r="E41" s="342">
        <v>31266.89133393586</v>
      </c>
      <c r="F41" s="342">
        <v>34362.202286866814</v>
      </c>
      <c r="G41" s="342">
        <v>36002.872442265005</v>
      </c>
      <c r="H41" s="342">
        <v>29504.63813027062</v>
      </c>
      <c r="I41" s="7"/>
      <c r="J41" s="7"/>
      <c r="K41" s="7"/>
      <c r="L41" s="7"/>
      <c r="M41" s="7"/>
      <c r="N41" s="7"/>
    </row>
    <row r="42" spans="1:14" ht="12.75">
      <c r="A42" s="305" t="s">
        <v>43</v>
      </c>
      <c r="C42" s="342">
        <v>27409.275750499997</v>
      </c>
      <c r="D42" s="342">
        <v>28998.193940177094</v>
      </c>
      <c r="E42" s="342">
        <v>32036.99640825505</v>
      </c>
      <c r="F42" s="342">
        <v>37128.92119985243</v>
      </c>
      <c r="G42" s="342">
        <v>32635.25973207001</v>
      </c>
      <c r="H42" s="342">
        <v>28092.199299808</v>
      </c>
      <c r="I42" s="7"/>
      <c r="J42" s="7"/>
      <c r="K42" s="7"/>
      <c r="L42" s="7"/>
      <c r="M42" s="7"/>
      <c r="N42" s="7"/>
    </row>
    <row r="43" spans="1:14" ht="12.75">
      <c r="A43" s="305" t="s">
        <v>44</v>
      </c>
      <c r="C43" s="342">
        <v>27395.776409563478</v>
      </c>
      <c r="D43" s="342">
        <v>29074.94840257197</v>
      </c>
      <c r="E43" s="342">
        <v>31152.688532928074</v>
      </c>
      <c r="F43" s="342">
        <v>29065.884469313343</v>
      </c>
      <c r="G43" s="342">
        <v>34744.96956378053</v>
      </c>
      <c r="H43" s="342">
        <v>29963.492986209407</v>
      </c>
      <c r="I43" s="7"/>
      <c r="J43" s="7"/>
      <c r="K43" s="7"/>
      <c r="L43" s="7"/>
      <c r="M43" s="7"/>
      <c r="N43" s="7"/>
    </row>
    <row r="44" spans="1:14" s="335" customFormat="1" ht="12.75">
      <c r="A44" s="306" t="s">
        <v>42</v>
      </c>
      <c r="C44" s="343">
        <v>26270.396709983615</v>
      </c>
      <c r="D44" s="343">
        <v>28572.260665770817</v>
      </c>
      <c r="E44" s="343">
        <v>31267.554607899565</v>
      </c>
      <c r="F44" s="343">
        <v>32955.61832492428</v>
      </c>
      <c r="G44" s="343">
        <v>35281.54535618131</v>
      </c>
      <c r="H44" s="343">
        <v>29566.929472138494</v>
      </c>
      <c r="I44" s="8"/>
      <c r="J44" s="8"/>
      <c r="K44" s="8"/>
      <c r="L44" s="8"/>
      <c r="M44" s="8"/>
      <c r="N44" s="8"/>
    </row>
    <row r="45" spans="1:14" ht="12.75">
      <c r="A45" s="306"/>
      <c r="C45" s="539" t="s">
        <v>45</v>
      </c>
      <c r="D45" s="539"/>
      <c r="E45" s="539"/>
      <c r="F45" s="539"/>
      <c r="G45" s="539"/>
      <c r="H45" s="539"/>
      <c r="I45" s="7"/>
      <c r="J45" s="7"/>
      <c r="K45" s="7"/>
      <c r="L45" s="7"/>
      <c r="M45" s="7"/>
      <c r="N45" s="7"/>
    </row>
    <row r="46" spans="1:14" ht="12.75">
      <c r="A46" s="305" t="s">
        <v>54</v>
      </c>
      <c r="C46" s="342">
        <v>23913.556914840145</v>
      </c>
      <c r="D46" s="342">
        <v>25390.30752800167</v>
      </c>
      <c r="E46" s="342">
        <v>29832.418600576308</v>
      </c>
      <c r="F46" s="342">
        <v>35401.94324009061</v>
      </c>
      <c r="G46" s="342">
        <v>44428.61451635162</v>
      </c>
      <c r="H46" s="342">
        <v>32137.954262863757</v>
      </c>
      <c r="I46" s="7"/>
      <c r="J46" s="7"/>
      <c r="K46" s="7"/>
      <c r="L46" s="7"/>
      <c r="M46" s="7"/>
      <c r="N46" s="7"/>
    </row>
    <row r="47" spans="1:14" ht="12.75">
      <c r="A47" s="305" t="s">
        <v>43</v>
      </c>
      <c r="C47" s="342">
        <v>25205.20592540041</v>
      </c>
      <c r="D47" s="342">
        <v>27242.858593956134</v>
      </c>
      <c r="E47" s="342">
        <v>33502.11022710075</v>
      </c>
      <c r="F47" s="342">
        <v>35583.270569840526</v>
      </c>
      <c r="G47" s="342">
        <v>43914.83717566959</v>
      </c>
      <c r="H47" s="342">
        <v>27964.397450717046</v>
      </c>
      <c r="I47" s="7"/>
      <c r="J47" s="7"/>
      <c r="K47" s="7"/>
      <c r="L47" s="7"/>
      <c r="M47" s="7"/>
      <c r="N47" s="7"/>
    </row>
    <row r="48" spans="1:14" ht="12.75">
      <c r="A48" s="305" t="s">
        <v>44</v>
      </c>
      <c r="C48" s="342">
        <v>26408.23524742772</v>
      </c>
      <c r="D48" s="342">
        <v>30065.113997605225</v>
      </c>
      <c r="E48" s="342">
        <v>30830.557049491897</v>
      </c>
      <c r="F48" s="342">
        <v>33762.94156667295</v>
      </c>
      <c r="G48" s="342">
        <v>38294.27802115198</v>
      </c>
      <c r="H48" s="342">
        <v>34339.29891477187</v>
      </c>
      <c r="I48" s="7"/>
      <c r="J48" s="7"/>
      <c r="K48" s="7"/>
      <c r="L48" s="7"/>
      <c r="M48" s="7"/>
      <c r="N48" s="7"/>
    </row>
    <row r="49" spans="1:14" s="335" customFormat="1" ht="12.75">
      <c r="A49" s="306" t="s">
        <v>42</v>
      </c>
      <c r="C49" s="343">
        <v>25079.004583874976</v>
      </c>
      <c r="D49" s="343">
        <v>27381.998058017813</v>
      </c>
      <c r="E49" s="343">
        <v>30516.31396535771</v>
      </c>
      <c r="F49" s="343">
        <v>34478.896259408546</v>
      </c>
      <c r="G49" s="343">
        <v>40168.70257153578</v>
      </c>
      <c r="H49" s="343">
        <v>33100.16724253594</v>
      </c>
      <c r="I49" s="8"/>
      <c r="J49" s="8"/>
      <c r="K49" s="8"/>
      <c r="L49" s="8"/>
      <c r="M49" s="8"/>
      <c r="N49" s="8"/>
    </row>
    <row r="50" spans="1:14" ht="12.75">
      <c r="A50" s="306"/>
      <c r="C50" s="539" t="s">
        <v>46</v>
      </c>
      <c r="D50" s="539"/>
      <c r="E50" s="539"/>
      <c r="F50" s="539"/>
      <c r="G50" s="539"/>
      <c r="H50" s="539"/>
      <c r="I50" s="7"/>
      <c r="J50" s="7"/>
      <c r="K50" s="7"/>
      <c r="L50" s="7"/>
      <c r="M50" s="7"/>
      <c r="N50" s="7"/>
    </row>
    <row r="51" spans="1:14" ht="12.75">
      <c r="A51" s="305" t="s">
        <v>54</v>
      </c>
      <c r="C51" s="342">
        <v>21670.353898592548</v>
      </c>
      <c r="D51" s="342">
        <v>22679.172433744843</v>
      </c>
      <c r="E51" s="342">
        <v>26892.385087783532</v>
      </c>
      <c r="F51" s="342">
        <v>30172.045241116226</v>
      </c>
      <c r="G51" s="342">
        <v>31607.21182982193</v>
      </c>
      <c r="H51" s="342">
        <v>24605.93969618389</v>
      </c>
      <c r="I51" s="7"/>
      <c r="J51" s="7"/>
      <c r="K51" s="7"/>
      <c r="L51" s="7"/>
      <c r="M51" s="7"/>
      <c r="N51" s="7"/>
    </row>
    <row r="52" spans="1:14" ht="12.75">
      <c r="A52" s="305" t="s">
        <v>43</v>
      </c>
      <c r="C52" s="342">
        <v>21509.41166513348</v>
      </c>
      <c r="D52" s="342">
        <v>23400.407371615172</v>
      </c>
      <c r="E52" s="342">
        <v>27462.66791522538</v>
      </c>
      <c r="F52" s="342">
        <v>29345.10347667006</v>
      </c>
      <c r="G52" s="342">
        <v>27169.676129330248</v>
      </c>
      <c r="H52" s="342">
        <v>23141.20574781556</v>
      </c>
      <c r="I52" s="7"/>
      <c r="J52" s="7"/>
      <c r="K52" s="7"/>
      <c r="L52" s="7"/>
      <c r="M52" s="7"/>
      <c r="N52" s="7"/>
    </row>
    <row r="53" spans="1:14" ht="12.75">
      <c r="A53" s="305" t="s">
        <v>44</v>
      </c>
      <c r="C53" s="342">
        <v>23494.49685877615</v>
      </c>
      <c r="D53" s="342">
        <v>25404.251906731046</v>
      </c>
      <c r="E53" s="342">
        <v>26343.976383362984</v>
      </c>
      <c r="F53" s="342">
        <v>29098.435871104346</v>
      </c>
      <c r="G53" s="342">
        <v>36431.53302548551</v>
      </c>
      <c r="H53" s="342">
        <v>27740.21464760589</v>
      </c>
      <c r="I53" s="7"/>
      <c r="J53" s="7"/>
      <c r="K53" s="7"/>
      <c r="L53" s="7"/>
      <c r="M53" s="7"/>
      <c r="N53" s="7"/>
    </row>
    <row r="54" spans="1:14" s="335" customFormat="1" ht="12.75">
      <c r="A54" s="306" t="s">
        <v>42</v>
      </c>
      <c r="C54" s="343">
        <v>22389.993821051605</v>
      </c>
      <c r="D54" s="343">
        <v>23811.882894564813</v>
      </c>
      <c r="E54" s="343">
        <v>26730.85293892181</v>
      </c>
      <c r="F54" s="343">
        <v>29472.43492725489</v>
      </c>
      <c r="G54" s="343">
        <v>34555.07584290411</v>
      </c>
      <c r="H54" s="343">
        <v>25823.837216712265</v>
      </c>
      <c r="I54" s="8"/>
      <c r="J54" s="8"/>
      <c r="K54" s="8"/>
      <c r="L54" s="8"/>
      <c r="M54" s="8"/>
      <c r="N54" s="8"/>
    </row>
    <row r="55" spans="1:14" ht="12.75">
      <c r="A55" s="344"/>
      <c r="B55" s="344"/>
      <c r="C55" s="345"/>
      <c r="D55" s="345"/>
      <c r="E55" s="345"/>
      <c r="F55" s="345"/>
      <c r="G55" s="345"/>
      <c r="H55" s="345"/>
      <c r="I55" s="7"/>
      <c r="J55" s="7"/>
      <c r="K55" s="7"/>
      <c r="L55" s="7"/>
      <c r="M55" s="7"/>
      <c r="N55" s="7"/>
    </row>
    <row r="56" spans="1:14" ht="12.75">
      <c r="A56" s="346"/>
      <c r="B56" s="346"/>
      <c r="C56" s="346"/>
      <c r="D56" s="346"/>
      <c r="E56" s="346"/>
      <c r="F56" s="346"/>
      <c r="G56" s="346"/>
      <c r="H56" s="346"/>
      <c r="I56" s="7"/>
      <c r="J56" s="7"/>
      <c r="K56" s="7"/>
      <c r="L56" s="7"/>
      <c r="M56" s="7"/>
      <c r="N56" s="7"/>
    </row>
    <row r="57" spans="1:14" ht="12.75">
      <c r="A57" s="347" t="s">
        <v>84</v>
      </c>
      <c r="I57" s="7"/>
      <c r="J57" s="7"/>
      <c r="K57" s="7"/>
      <c r="L57" s="7"/>
      <c r="M57" s="7"/>
      <c r="N57" s="7"/>
    </row>
    <row r="58" spans="9:14" ht="12.75">
      <c r="I58" s="7"/>
      <c r="J58" s="7"/>
      <c r="K58" s="7"/>
      <c r="L58" s="7"/>
      <c r="M58" s="7"/>
      <c r="N58" s="7"/>
    </row>
    <row r="59" spans="9:14" ht="12.75">
      <c r="I59" s="7"/>
      <c r="J59" s="7"/>
      <c r="K59" s="7"/>
      <c r="L59" s="7"/>
      <c r="M59" s="7"/>
      <c r="N59" s="7"/>
    </row>
    <row r="60" spans="1:14" s="335" customFormat="1" ht="12.75">
      <c r="A60" s="336"/>
      <c r="B60" s="336"/>
      <c r="C60" s="336"/>
      <c r="D60" s="336"/>
      <c r="E60" s="336"/>
      <c r="F60" s="336"/>
      <c r="G60" s="336"/>
      <c r="H60" s="336"/>
      <c r="I60" s="8"/>
      <c r="J60" s="8"/>
      <c r="K60" s="8"/>
      <c r="L60" s="8"/>
      <c r="M60" s="8"/>
      <c r="N60" s="8"/>
    </row>
  </sheetData>
  <mergeCells count="8">
    <mergeCell ref="C33:H33"/>
    <mergeCell ref="B1:H2"/>
    <mergeCell ref="C4:H4"/>
    <mergeCell ref="C9:H9"/>
    <mergeCell ref="C35:H35"/>
    <mergeCell ref="C40:H40"/>
    <mergeCell ref="C45:H45"/>
    <mergeCell ref="C50:H50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N57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314" customWidth="1"/>
    <col min="2" max="2" width="21.28125" style="314" customWidth="1"/>
    <col min="3" max="7" width="9.140625" style="314" customWidth="1"/>
    <col min="8" max="8" width="10.421875" style="314" bestFit="1" customWidth="1"/>
    <col min="9" max="14" width="9.421875" style="314" bestFit="1" customWidth="1"/>
    <col min="15" max="16384" width="9.140625" style="314" customWidth="1"/>
  </cols>
  <sheetData>
    <row r="1" spans="1:8" ht="12.75">
      <c r="A1" s="313" t="s">
        <v>126</v>
      </c>
      <c r="B1" s="570" t="s">
        <v>146</v>
      </c>
      <c r="C1" s="573"/>
      <c r="D1" s="573"/>
      <c r="E1" s="573"/>
      <c r="F1" s="573"/>
      <c r="G1" s="573"/>
      <c r="H1" s="573"/>
    </row>
    <row r="2" spans="2:8" ht="12.75">
      <c r="B2" s="573"/>
      <c r="C2" s="573"/>
      <c r="D2" s="573"/>
      <c r="E2" s="573"/>
      <c r="F2" s="573"/>
      <c r="G2" s="573"/>
      <c r="H2" s="573"/>
    </row>
    <row r="3" spans="2:8" ht="12.75">
      <c r="B3" s="197"/>
      <c r="C3" s="197"/>
      <c r="D3" s="197"/>
      <c r="E3" s="197"/>
      <c r="F3" s="197"/>
      <c r="G3" s="197"/>
      <c r="H3" s="197"/>
    </row>
    <row r="4" spans="2:8" ht="12.75">
      <c r="B4" s="286"/>
      <c r="C4" s="572" t="s">
        <v>35</v>
      </c>
      <c r="D4" s="572"/>
      <c r="E4" s="572"/>
      <c r="F4" s="572"/>
      <c r="G4" s="572"/>
      <c r="H4" s="572"/>
    </row>
    <row r="5" spans="1:8" ht="12.75">
      <c r="A5" s="287"/>
      <c r="B5" s="287"/>
      <c r="C5" s="315"/>
      <c r="D5" s="315"/>
      <c r="E5" s="315"/>
      <c r="F5" s="315"/>
      <c r="G5" s="315"/>
      <c r="H5" s="315"/>
    </row>
    <row r="6" spans="1:8" ht="12.75">
      <c r="A6" s="287"/>
      <c r="B6" s="287"/>
      <c r="C6" s="316" t="s">
        <v>36</v>
      </c>
      <c r="D6" s="316" t="s">
        <v>40</v>
      </c>
      <c r="E6" s="316" t="s">
        <v>37</v>
      </c>
      <c r="F6" s="316" t="s">
        <v>38</v>
      </c>
      <c r="G6" s="317" t="s">
        <v>41</v>
      </c>
      <c r="H6" s="317" t="s">
        <v>42</v>
      </c>
    </row>
    <row r="7" spans="1:8" ht="12.75">
      <c r="A7" s="289"/>
      <c r="B7" s="289"/>
      <c r="C7" s="318"/>
      <c r="D7" s="318"/>
      <c r="E7" s="318"/>
      <c r="F7" s="318"/>
      <c r="G7" s="319"/>
      <c r="H7" s="320"/>
    </row>
    <row r="8" spans="1:8" ht="12.75">
      <c r="A8" s="287"/>
      <c r="B8" s="287"/>
      <c r="C8" s="321"/>
      <c r="D8" s="321"/>
      <c r="E8" s="321"/>
      <c r="F8" s="321"/>
      <c r="G8" s="322"/>
      <c r="H8" s="323"/>
    </row>
    <row r="9" spans="1:8" ht="12.75">
      <c r="A9" s="287"/>
      <c r="B9" s="287"/>
      <c r="C9" s="470" t="s">
        <v>127</v>
      </c>
      <c r="D9" s="470"/>
      <c r="E9" s="470"/>
      <c r="F9" s="470"/>
      <c r="G9" s="470"/>
      <c r="H9" s="470"/>
    </row>
    <row r="10" spans="1:8" ht="12.75">
      <c r="A10" s="287"/>
      <c r="B10" s="287"/>
      <c r="C10" s="321"/>
      <c r="D10" s="321"/>
      <c r="E10" s="321"/>
      <c r="F10" s="321"/>
      <c r="G10" s="322"/>
      <c r="H10" s="323"/>
    </row>
    <row r="11" spans="1:8" ht="12.75">
      <c r="A11" s="88" t="s">
        <v>5</v>
      </c>
      <c r="B11" s="144"/>
      <c r="C11" s="324">
        <v>16.05659210806969</v>
      </c>
      <c r="D11" s="324">
        <v>17.189526114363197</v>
      </c>
      <c r="E11" s="324">
        <v>23.43005191641001</v>
      </c>
      <c r="F11" s="324">
        <v>29.639414431708726</v>
      </c>
      <c r="G11" s="324">
        <v>33.07406671963751</v>
      </c>
      <c r="H11" s="325">
        <v>21.836551583211993</v>
      </c>
    </row>
    <row r="12" spans="1:8" ht="12.75">
      <c r="A12" s="88" t="s">
        <v>6</v>
      </c>
      <c r="B12" s="144"/>
      <c r="C12" s="324">
        <v>13.901228110225178</v>
      </c>
      <c r="D12" s="324">
        <v>15.679221820738851</v>
      </c>
      <c r="E12" s="324">
        <v>18.729115860744297</v>
      </c>
      <c r="F12" s="324">
        <v>21.483839632659212</v>
      </c>
      <c r="G12" s="324">
        <v>24.388538632563435</v>
      </c>
      <c r="H12" s="325">
        <v>18.670043446347076</v>
      </c>
    </row>
    <row r="13" spans="1:8" ht="12.75">
      <c r="A13" s="91" t="s">
        <v>26</v>
      </c>
      <c r="B13" s="144"/>
      <c r="C13" s="324">
        <v>14.481649715063053</v>
      </c>
      <c r="D13" s="324">
        <v>15.726201191792885</v>
      </c>
      <c r="E13" s="324">
        <v>19.819551297885173</v>
      </c>
      <c r="F13" s="324">
        <v>21.682477856422516</v>
      </c>
      <c r="G13" s="324">
        <v>21.44946684410179</v>
      </c>
      <c r="H13" s="325">
        <v>18.676487298172166</v>
      </c>
    </row>
    <row r="14" spans="1:8" ht="12.75">
      <c r="A14" s="91" t="s">
        <v>27</v>
      </c>
      <c r="B14" s="144"/>
      <c r="C14" s="324">
        <v>12.297778571083619</v>
      </c>
      <c r="D14" s="324">
        <v>13.142021491436369</v>
      </c>
      <c r="E14" s="324">
        <v>15.494070763905352</v>
      </c>
      <c r="F14" s="324">
        <v>17.713490579534678</v>
      </c>
      <c r="G14" s="324">
        <v>19.03109799649745</v>
      </c>
      <c r="H14" s="325">
        <v>14.482907329075907</v>
      </c>
    </row>
    <row r="15" spans="1:8" ht="12.75">
      <c r="A15" s="91" t="s">
        <v>28</v>
      </c>
      <c r="B15" s="144"/>
      <c r="C15" s="324">
        <v>14.113255580610346</v>
      </c>
      <c r="D15" s="324">
        <v>16.00621397196345</v>
      </c>
      <c r="E15" s="324">
        <v>19.52820797321319</v>
      </c>
      <c r="F15" s="324">
        <v>25.484538050058198</v>
      </c>
      <c r="G15" s="324">
        <v>32.096039244903565</v>
      </c>
      <c r="H15" s="325">
        <v>19.40792758808652</v>
      </c>
    </row>
    <row r="16" spans="1:8" ht="12.75">
      <c r="A16" s="91" t="s">
        <v>29</v>
      </c>
      <c r="B16" s="144"/>
      <c r="C16" s="324">
        <v>15.547256809954014</v>
      </c>
      <c r="D16" s="324">
        <v>18.189679599884368</v>
      </c>
      <c r="E16" s="324">
        <v>21.085134703292702</v>
      </c>
      <c r="F16" s="324">
        <v>24.679821068726184</v>
      </c>
      <c r="G16" s="324">
        <v>29.16450386848962</v>
      </c>
      <c r="H16" s="325">
        <v>23.04663466460397</v>
      </c>
    </row>
    <row r="17" spans="1:8" ht="12.75">
      <c r="A17" s="91" t="s">
        <v>30</v>
      </c>
      <c r="B17" s="144"/>
      <c r="C17" s="324">
        <v>14.421862663403372</v>
      </c>
      <c r="D17" s="324">
        <v>16.142250757424797</v>
      </c>
      <c r="E17" s="324">
        <v>18.66320443133417</v>
      </c>
      <c r="F17" s="324">
        <v>20.963496474140786</v>
      </c>
      <c r="G17" s="324">
        <v>22.35625304395126</v>
      </c>
      <c r="H17" s="325">
        <v>17.5121740018951</v>
      </c>
    </row>
    <row r="18" spans="1:8" ht="12.75">
      <c r="A18" s="91" t="s">
        <v>31</v>
      </c>
      <c r="B18" s="144"/>
      <c r="C18" s="324">
        <v>15.797352111618327</v>
      </c>
      <c r="D18" s="324">
        <v>17.99806896100122</v>
      </c>
      <c r="E18" s="324">
        <v>20.176171497902185</v>
      </c>
      <c r="F18" s="324">
        <v>22.03223226317931</v>
      </c>
      <c r="G18" s="324">
        <v>22.693557477578366</v>
      </c>
      <c r="H18" s="325">
        <v>19.956836979836353</v>
      </c>
    </row>
    <row r="19" spans="1:8" ht="12.75">
      <c r="A19" s="91" t="s">
        <v>32</v>
      </c>
      <c r="B19" s="144"/>
      <c r="C19" s="324">
        <v>14.26759311423879</v>
      </c>
      <c r="D19" s="324">
        <v>15.633405688918675</v>
      </c>
      <c r="E19" s="324">
        <v>19.301405382012078</v>
      </c>
      <c r="F19" s="324">
        <v>21.019500688609916</v>
      </c>
      <c r="G19" s="324">
        <v>25.598738360175943</v>
      </c>
      <c r="H19" s="325">
        <v>20.27245891437905</v>
      </c>
    </row>
    <row r="20" spans="1:8" ht="12.75">
      <c r="A20" s="91" t="s">
        <v>33</v>
      </c>
      <c r="B20" s="144"/>
      <c r="C20" s="324">
        <v>13.748858569167103</v>
      </c>
      <c r="D20" s="324">
        <v>15.927908985443596</v>
      </c>
      <c r="E20" s="324">
        <v>18.855523742241548</v>
      </c>
      <c r="F20" s="324">
        <v>21.394221820338085</v>
      </c>
      <c r="G20" s="324">
        <v>23.31905575928678</v>
      </c>
      <c r="H20" s="325">
        <v>21.393749361543925</v>
      </c>
    </row>
    <row r="21" spans="1:8" ht="12.75">
      <c r="A21" s="91" t="s">
        <v>34</v>
      </c>
      <c r="B21" s="144"/>
      <c r="C21" s="324">
        <v>12.947327008324232</v>
      </c>
      <c r="D21" s="324">
        <v>14.771362162002601</v>
      </c>
      <c r="E21" s="324">
        <v>17.430245252070783</v>
      </c>
      <c r="F21" s="324">
        <v>20.543004259305317</v>
      </c>
      <c r="G21" s="324">
        <v>22.626016261415213</v>
      </c>
      <c r="H21" s="325">
        <v>16.59255176498285</v>
      </c>
    </row>
    <row r="22" spans="1:8" ht="12.75">
      <c r="A22" s="92" t="s">
        <v>7</v>
      </c>
      <c r="B22" s="144"/>
      <c r="C22" s="324">
        <v>20.55084512596326</v>
      </c>
      <c r="D22" s="324">
        <v>21.18279778296507</v>
      </c>
      <c r="E22" s="324">
        <v>23.658501402302313</v>
      </c>
      <c r="F22" s="324">
        <v>22.921767687912762</v>
      </c>
      <c r="G22" s="324">
        <v>29.169311827796832</v>
      </c>
      <c r="H22" s="325">
        <v>27.75915799622945</v>
      </c>
    </row>
    <row r="23" spans="1:8" s="313" customFormat="1" ht="12.75">
      <c r="A23" s="93" t="s">
        <v>8</v>
      </c>
      <c r="B23" s="147"/>
      <c r="C23" s="325">
        <v>13.946230925158408</v>
      </c>
      <c r="D23" s="325">
        <v>15.72998644627226</v>
      </c>
      <c r="E23" s="325">
        <v>18.811674581040702</v>
      </c>
      <c r="F23" s="325">
        <v>21.54276559197476</v>
      </c>
      <c r="G23" s="325">
        <v>25.0078837557707</v>
      </c>
      <c r="H23" s="325">
        <v>19.02584080313664</v>
      </c>
    </row>
    <row r="24" spans="1:8" s="313" customFormat="1" ht="12.75">
      <c r="A24" s="93" t="s">
        <v>9</v>
      </c>
      <c r="B24" s="147"/>
      <c r="C24" s="325">
        <v>13.877511502202772</v>
      </c>
      <c r="D24" s="325">
        <v>15.743859737884641</v>
      </c>
      <c r="E24" s="325">
        <v>18.878346489356684</v>
      </c>
      <c r="F24" s="325">
        <v>21.998774480993777</v>
      </c>
      <c r="G24" s="325">
        <v>22.724512019000045</v>
      </c>
      <c r="H24" s="325">
        <v>16.24118674750029</v>
      </c>
    </row>
    <row r="25" spans="1:8" ht="12.75">
      <c r="A25" s="92" t="s">
        <v>10</v>
      </c>
      <c r="B25" s="144"/>
      <c r="C25" s="324">
        <v>14.583265580774047</v>
      </c>
      <c r="D25" s="324">
        <v>16.770122101943567</v>
      </c>
      <c r="E25" s="324">
        <v>18.634137644948353</v>
      </c>
      <c r="F25" s="324">
        <v>20.22516669324425</v>
      </c>
      <c r="G25" s="324">
        <v>19.391260656200807</v>
      </c>
      <c r="H25" s="325">
        <v>17.294779209333853</v>
      </c>
    </row>
    <row r="26" spans="1:8" ht="12.75">
      <c r="A26" s="92" t="s">
        <v>11</v>
      </c>
      <c r="B26" s="144"/>
      <c r="C26" s="324">
        <v>12.621910612322413</v>
      </c>
      <c r="D26" s="324">
        <v>12.948129592500514</v>
      </c>
      <c r="E26" s="324">
        <v>13.847467416449023</v>
      </c>
      <c r="F26" s="324">
        <v>14.206228266903139</v>
      </c>
      <c r="G26" s="324">
        <v>12.881659255772474</v>
      </c>
      <c r="H26" s="325">
        <v>13.063254704649324</v>
      </c>
    </row>
    <row r="27" spans="1:8" ht="12.75">
      <c r="A27" s="92" t="s">
        <v>56</v>
      </c>
      <c r="B27" s="144"/>
      <c r="C27" s="324">
        <v>16.866852453738904</v>
      </c>
      <c r="D27" s="324">
        <v>18.53679924043895</v>
      </c>
      <c r="E27" s="324">
        <v>18.952456267828865</v>
      </c>
      <c r="F27" s="324">
        <v>21.25961208765753</v>
      </c>
      <c r="G27" s="324">
        <v>22.514436672329122</v>
      </c>
      <c r="H27" s="325">
        <v>21.05076892538297</v>
      </c>
    </row>
    <row r="28" spans="1:8" ht="12.75">
      <c r="A28" s="92" t="s">
        <v>12</v>
      </c>
      <c r="B28" s="144"/>
      <c r="C28" s="324">
        <v>25.44500624726781</v>
      </c>
      <c r="D28" s="324">
        <v>31.565891428998224</v>
      </c>
      <c r="E28" s="324">
        <v>31.533947853358676</v>
      </c>
      <c r="F28" s="324">
        <v>27.961133279553255</v>
      </c>
      <c r="G28" s="324">
        <v>33.86145914534255</v>
      </c>
      <c r="H28" s="325">
        <v>32.89159849667034</v>
      </c>
    </row>
    <row r="29" spans="1:8" ht="12.75">
      <c r="A29" s="92" t="s">
        <v>13</v>
      </c>
      <c r="B29" s="144"/>
      <c r="C29" s="324">
        <v>16.68532073489425</v>
      </c>
      <c r="D29" s="324">
        <v>17.692203309634202</v>
      </c>
      <c r="E29" s="324">
        <v>18.343176935080482</v>
      </c>
      <c r="F29" s="324">
        <v>20.789409939541223</v>
      </c>
      <c r="G29" s="324">
        <v>19.55053520376199</v>
      </c>
      <c r="H29" s="325">
        <v>18.49736559484541</v>
      </c>
    </row>
    <row r="30" spans="1:8" s="313" customFormat="1" ht="12.75">
      <c r="A30" s="93" t="s">
        <v>14</v>
      </c>
      <c r="B30" s="147"/>
      <c r="C30" s="325">
        <v>14.894734044396156</v>
      </c>
      <c r="D30" s="325">
        <v>16.98500907564675</v>
      </c>
      <c r="E30" s="325">
        <v>19.114707469506925</v>
      </c>
      <c r="F30" s="325">
        <v>21.440197296131466</v>
      </c>
      <c r="G30" s="325">
        <v>23.946168614855207</v>
      </c>
      <c r="H30" s="325">
        <v>19.785814503549965</v>
      </c>
    </row>
    <row r="31" spans="1:8" s="313" customFormat="1" ht="10.5" customHeight="1">
      <c r="A31" s="93" t="s">
        <v>52</v>
      </c>
      <c r="B31" s="152"/>
      <c r="C31" s="326">
        <v>14.444557284285404</v>
      </c>
      <c r="D31" s="326">
        <v>16.30111931887885</v>
      </c>
      <c r="E31" s="326">
        <v>18.93864451156304</v>
      </c>
      <c r="F31" s="326">
        <v>21.49735710565977</v>
      </c>
      <c r="G31" s="326">
        <v>24.374432016491944</v>
      </c>
      <c r="H31" s="326">
        <v>19.407125085678047</v>
      </c>
    </row>
    <row r="32" spans="1:8" s="313" customFormat="1" ht="9.75" customHeight="1">
      <c r="A32" s="93"/>
      <c r="B32" s="152"/>
      <c r="C32" s="326"/>
      <c r="D32" s="326"/>
      <c r="E32" s="326"/>
      <c r="F32" s="326"/>
      <c r="G32" s="326"/>
      <c r="H32" s="326"/>
    </row>
    <row r="33" spans="2:8" s="313" customFormat="1" ht="27.75" customHeight="1">
      <c r="B33" s="301"/>
      <c r="C33" s="470" t="s">
        <v>55</v>
      </c>
      <c r="D33" s="470"/>
      <c r="E33" s="470"/>
      <c r="F33" s="470"/>
      <c r="G33" s="470"/>
      <c r="H33" s="470"/>
    </row>
    <row r="34" spans="1:8" s="313" customFormat="1" ht="9.75" customHeight="1">
      <c r="A34" s="152"/>
      <c r="B34" s="236"/>
      <c r="C34" s="54"/>
      <c r="D34" s="54"/>
      <c r="E34" s="54"/>
      <c r="F34" s="54"/>
      <c r="G34" s="54"/>
      <c r="H34" s="54"/>
    </row>
    <row r="35" spans="1:14" ht="12.75">
      <c r="A35" s="305"/>
      <c r="C35" s="511" t="s">
        <v>80</v>
      </c>
      <c r="D35" s="511"/>
      <c r="E35" s="511"/>
      <c r="F35" s="511"/>
      <c r="G35" s="511"/>
      <c r="H35" s="511"/>
      <c r="I35" s="7"/>
      <c r="J35" s="7"/>
      <c r="K35" s="7"/>
      <c r="L35" s="7"/>
      <c r="M35" s="7"/>
      <c r="N35" s="7"/>
    </row>
    <row r="36" spans="1:14" ht="12.75">
      <c r="A36" s="305" t="s">
        <v>54</v>
      </c>
      <c r="C36" s="327">
        <v>15.128199127140862</v>
      </c>
      <c r="D36" s="328">
        <v>17.176228815065716</v>
      </c>
      <c r="E36" s="328">
        <v>20.06274638792503</v>
      </c>
      <c r="F36" s="328">
        <v>22.155906409418698</v>
      </c>
      <c r="G36" s="328">
        <v>25.012060634577303</v>
      </c>
      <c r="H36" s="328">
        <v>20.460410591651534</v>
      </c>
      <c r="I36" s="7"/>
      <c r="J36" s="7"/>
      <c r="K36" s="7"/>
      <c r="L36" s="7"/>
      <c r="M36" s="7"/>
      <c r="N36" s="7"/>
    </row>
    <row r="37" spans="1:14" ht="12.75">
      <c r="A37" s="305" t="s">
        <v>43</v>
      </c>
      <c r="C37" s="328">
        <v>14.431024237813626</v>
      </c>
      <c r="D37" s="328">
        <v>16.638910719499826</v>
      </c>
      <c r="E37" s="328">
        <v>19.662046211785718</v>
      </c>
      <c r="F37" s="328">
        <v>24.151392964999953</v>
      </c>
      <c r="G37" s="328">
        <v>25.943782476210117</v>
      </c>
      <c r="H37" s="328">
        <v>17.13821404435512</v>
      </c>
      <c r="I37" s="7"/>
      <c r="J37" s="7"/>
      <c r="K37" s="7"/>
      <c r="L37" s="7"/>
      <c r="M37" s="7"/>
      <c r="N37" s="7"/>
    </row>
    <row r="38" spans="1:14" ht="12.75">
      <c r="A38" s="305" t="s">
        <v>44</v>
      </c>
      <c r="C38" s="328">
        <v>16.618955671952587</v>
      </c>
      <c r="D38" s="328">
        <v>18.923751160229976</v>
      </c>
      <c r="E38" s="328">
        <v>20.8651992242917</v>
      </c>
      <c r="F38" s="328">
        <v>23.48820124177211</v>
      </c>
      <c r="G38" s="328">
        <v>23.543001496810167</v>
      </c>
      <c r="H38" s="328">
        <v>21.375690986995078</v>
      </c>
      <c r="I38" s="7"/>
      <c r="J38" s="7"/>
      <c r="K38" s="7"/>
      <c r="L38" s="7"/>
      <c r="M38" s="7"/>
      <c r="N38" s="7"/>
    </row>
    <row r="39" spans="1:14" s="313" customFormat="1" ht="12.75">
      <c r="A39" s="306" t="s">
        <v>42</v>
      </c>
      <c r="C39" s="329">
        <v>15.615060658471432</v>
      </c>
      <c r="D39" s="329">
        <v>17.75472127980286</v>
      </c>
      <c r="E39" s="329">
        <v>20.341656861928065</v>
      </c>
      <c r="F39" s="329">
        <v>22.7133464452168</v>
      </c>
      <c r="G39" s="329">
        <v>24.213628648190987</v>
      </c>
      <c r="H39" s="329">
        <v>20.701519776068604</v>
      </c>
      <c r="I39" s="8"/>
      <c r="J39" s="8"/>
      <c r="K39" s="8"/>
      <c r="L39" s="8"/>
      <c r="M39" s="8"/>
      <c r="N39" s="8"/>
    </row>
    <row r="40" spans="1:14" ht="12.75">
      <c r="A40" s="305"/>
      <c r="C40" s="511" t="s">
        <v>81</v>
      </c>
      <c r="D40" s="511"/>
      <c r="E40" s="511"/>
      <c r="F40" s="511"/>
      <c r="G40" s="511"/>
      <c r="H40" s="511"/>
      <c r="I40" s="7"/>
      <c r="J40" s="7"/>
      <c r="K40" s="7"/>
      <c r="L40" s="7"/>
      <c r="M40" s="7"/>
      <c r="N40" s="7"/>
    </row>
    <row r="41" spans="1:14" ht="12.75">
      <c r="A41" s="305" t="s">
        <v>54</v>
      </c>
      <c r="C41" s="328">
        <v>14.04061275127874</v>
      </c>
      <c r="D41" s="328">
        <v>16.224810847242516</v>
      </c>
      <c r="E41" s="328">
        <v>18.694527050918296</v>
      </c>
      <c r="F41" s="328">
        <v>21.324617350843038</v>
      </c>
      <c r="G41" s="328">
        <v>22.685288050635933</v>
      </c>
      <c r="H41" s="328">
        <v>18.133983163143565</v>
      </c>
      <c r="I41" s="7"/>
      <c r="J41" s="7"/>
      <c r="K41" s="7"/>
      <c r="L41" s="7"/>
      <c r="M41" s="7"/>
      <c r="N41" s="7"/>
    </row>
    <row r="42" spans="1:14" ht="12.75">
      <c r="A42" s="305" t="s">
        <v>43</v>
      </c>
      <c r="C42" s="328">
        <v>14.968408725485233</v>
      </c>
      <c r="D42" s="328">
        <v>16.601763025537576</v>
      </c>
      <c r="E42" s="328">
        <v>19.395951867083564</v>
      </c>
      <c r="F42" s="328">
        <v>23.174967040873288</v>
      </c>
      <c r="G42" s="328">
        <v>19.483094603540504</v>
      </c>
      <c r="H42" s="328">
        <v>17.126211047861954</v>
      </c>
      <c r="I42" s="7"/>
      <c r="J42" s="7"/>
      <c r="K42" s="7"/>
      <c r="L42" s="7"/>
      <c r="M42" s="7"/>
      <c r="N42" s="7"/>
    </row>
    <row r="43" spans="1:14" ht="12.75">
      <c r="A43" s="305" t="s">
        <v>44</v>
      </c>
      <c r="C43" s="328">
        <v>15.554229288077149</v>
      </c>
      <c r="D43" s="328">
        <v>16.95722950733904</v>
      </c>
      <c r="E43" s="328">
        <v>18.61508380808799</v>
      </c>
      <c r="F43" s="328">
        <v>18.541715530536266</v>
      </c>
      <c r="G43" s="328">
        <v>24.322892682131066</v>
      </c>
      <c r="H43" s="328">
        <v>18.98571652696601</v>
      </c>
      <c r="I43" s="7"/>
      <c r="J43" s="7"/>
      <c r="K43" s="7"/>
      <c r="L43" s="7"/>
      <c r="M43" s="7"/>
      <c r="N43" s="7"/>
    </row>
    <row r="44" spans="1:14" s="313" customFormat="1" ht="12.75">
      <c r="A44" s="306" t="s">
        <v>42</v>
      </c>
      <c r="C44" s="329">
        <v>14.700823501351122</v>
      </c>
      <c r="D44" s="329">
        <v>16.49685121175811</v>
      </c>
      <c r="E44" s="329">
        <v>18.70224752482181</v>
      </c>
      <c r="F44" s="329">
        <v>20.620409959513122</v>
      </c>
      <c r="G44" s="329">
        <v>23.311767986890075</v>
      </c>
      <c r="H44" s="329">
        <v>18.35776370059325</v>
      </c>
      <c r="I44" s="8"/>
      <c r="J44" s="8"/>
      <c r="K44" s="8"/>
      <c r="L44" s="8"/>
      <c r="M44" s="8"/>
      <c r="N44" s="8"/>
    </row>
    <row r="45" spans="1:14" s="313" customFormat="1" ht="12.75">
      <c r="A45" s="306"/>
      <c r="C45" s="512" t="s">
        <v>45</v>
      </c>
      <c r="D45" s="512"/>
      <c r="E45" s="512"/>
      <c r="F45" s="512"/>
      <c r="G45" s="512"/>
      <c r="H45" s="512"/>
      <c r="I45" s="8"/>
      <c r="J45" s="8"/>
      <c r="K45" s="8"/>
      <c r="L45" s="8"/>
      <c r="M45" s="8"/>
      <c r="N45" s="8"/>
    </row>
    <row r="46" spans="1:14" ht="12.75">
      <c r="A46" s="305" t="s">
        <v>54</v>
      </c>
      <c r="C46" s="328">
        <v>13.055109424427354</v>
      </c>
      <c r="D46" s="328">
        <v>14.26936131512257</v>
      </c>
      <c r="E46" s="328">
        <v>17.739644630665396</v>
      </c>
      <c r="F46" s="328">
        <v>21.69705584129123</v>
      </c>
      <c r="G46" s="328">
        <v>28.42866360883832</v>
      </c>
      <c r="H46" s="328">
        <v>19.65608110949436</v>
      </c>
      <c r="I46" s="7"/>
      <c r="J46" s="7"/>
      <c r="K46" s="7"/>
      <c r="L46" s="7"/>
      <c r="M46" s="7"/>
      <c r="N46" s="7"/>
    </row>
    <row r="47" spans="1:14" ht="12.75">
      <c r="A47" s="305" t="s">
        <v>43</v>
      </c>
      <c r="C47" s="328">
        <v>14.089005534705407</v>
      </c>
      <c r="D47" s="328">
        <v>15.4949986802878</v>
      </c>
      <c r="E47" s="328">
        <v>20.59789761315248</v>
      </c>
      <c r="F47" s="328">
        <v>20.060845462727624</v>
      </c>
      <c r="G47" s="328">
        <v>29.858203399703296</v>
      </c>
      <c r="H47" s="328">
        <v>16.848970116388337</v>
      </c>
      <c r="I47" s="7"/>
      <c r="J47" s="7"/>
      <c r="K47" s="7"/>
      <c r="L47" s="7"/>
      <c r="M47" s="7"/>
      <c r="N47" s="7"/>
    </row>
    <row r="48" spans="1:14" ht="12.75">
      <c r="A48" s="305" t="s">
        <v>44</v>
      </c>
      <c r="C48" s="328">
        <v>14.754358231435969</v>
      </c>
      <c r="D48" s="328">
        <v>17.343156712291574</v>
      </c>
      <c r="E48" s="328">
        <v>18.669560094639724</v>
      </c>
      <c r="F48" s="328">
        <v>21.563175865830406</v>
      </c>
      <c r="G48" s="328">
        <v>24.29221395043011</v>
      </c>
      <c r="H48" s="328">
        <v>21.302280369187844</v>
      </c>
      <c r="I48" s="7"/>
      <c r="J48" s="7"/>
      <c r="K48" s="7"/>
      <c r="L48" s="7"/>
      <c r="M48" s="7"/>
      <c r="N48" s="7"/>
    </row>
    <row r="49" spans="1:14" s="313" customFormat="1" ht="12.75">
      <c r="A49" s="306" t="s">
        <v>42</v>
      </c>
      <c r="C49" s="329">
        <v>13.861388290971874</v>
      </c>
      <c r="D49" s="329">
        <v>15.562101038121911</v>
      </c>
      <c r="E49" s="329">
        <v>18.33289866542671</v>
      </c>
      <c r="F49" s="329">
        <v>21.548938004576495</v>
      </c>
      <c r="G49" s="329">
        <v>25.559044012165582</v>
      </c>
      <c r="H49" s="329">
        <v>20.383098677765354</v>
      </c>
      <c r="I49" s="8"/>
      <c r="J49" s="8"/>
      <c r="K49" s="8"/>
      <c r="L49" s="8"/>
      <c r="M49" s="8"/>
      <c r="N49" s="8"/>
    </row>
    <row r="50" spans="1:14" ht="12.75">
      <c r="A50" s="306"/>
      <c r="C50" s="511" t="s">
        <v>46</v>
      </c>
      <c r="D50" s="511"/>
      <c r="E50" s="511"/>
      <c r="F50" s="511"/>
      <c r="G50" s="511"/>
      <c r="H50" s="511"/>
      <c r="I50" s="7"/>
      <c r="J50" s="7"/>
      <c r="K50" s="7"/>
      <c r="L50" s="7"/>
      <c r="M50" s="7"/>
      <c r="N50" s="7"/>
    </row>
    <row r="51" spans="1:14" ht="12.75">
      <c r="A51" s="305" t="s">
        <v>54</v>
      </c>
      <c r="C51" s="328">
        <v>11.964111983868655</v>
      </c>
      <c r="D51" s="328">
        <v>12.84412834356557</v>
      </c>
      <c r="E51" s="328">
        <v>15.750177982846829</v>
      </c>
      <c r="F51" s="328">
        <v>17.97647652473922</v>
      </c>
      <c r="G51" s="328">
        <v>19.03547880281908</v>
      </c>
      <c r="H51" s="328">
        <v>14.603699060749276</v>
      </c>
      <c r="I51" s="7"/>
      <c r="J51" s="7"/>
      <c r="K51" s="7"/>
      <c r="L51" s="7"/>
      <c r="M51" s="7"/>
      <c r="N51" s="7"/>
    </row>
    <row r="52" spans="1:14" ht="12.75">
      <c r="A52" s="305" t="s">
        <v>43</v>
      </c>
      <c r="C52" s="328">
        <v>12.187319374161943</v>
      </c>
      <c r="D52" s="328">
        <v>13.852534975105579</v>
      </c>
      <c r="E52" s="328">
        <v>16.163140225388748</v>
      </c>
      <c r="F52" s="328">
        <v>17.13722159385466</v>
      </c>
      <c r="G52" s="328">
        <v>18.06277886364159</v>
      </c>
      <c r="H52" s="328">
        <v>13.747470974071542</v>
      </c>
      <c r="I52" s="7"/>
      <c r="J52" s="7"/>
      <c r="K52" s="7"/>
      <c r="L52" s="7"/>
      <c r="M52" s="7"/>
      <c r="N52" s="7"/>
    </row>
    <row r="53" spans="1:14" ht="12.75">
      <c r="A53" s="305" t="s">
        <v>44</v>
      </c>
      <c r="C53" s="328">
        <v>13.095693174795768</v>
      </c>
      <c r="D53" s="328">
        <v>14.608985514754526</v>
      </c>
      <c r="E53" s="328">
        <v>15.767929520156516</v>
      </c>
      <c r="F53" s="328">
        <v>18.842699102895477</v>
      </c>
      <c r="G53" s="328">
        <v>24.30485265295714</v>
      </c>
      <c r="H53" s="328">
        <v>16.916097639140588</v>
      </c>
      <c r="I53" s="7"/>
      <c r="J53" s="7"/>
      <c r="K53" s="7"/>
      <c r="L53" s="7"/>
      <c r="M53" s="7"/>
      <c r="N53" s="7"/>
    </row>
    <row r="54" spans="1:14" s="313" customFormat="1" ht="12.75">
      <c r="A54" s="306" t="s">
        <v>42</v>
      </c>
      <c r="C54" s="329">
        <v>12.481119486992005</v>
      </c>
      <c r="D54" s="329">
        <v>13.654382639285544</v>
      </c>
      <c r="E54" s="329">
        <v>15.800606706544439</v>
      </c>
      <c r="F54" s="329">
        <v>18.4521220677026</v>
      </c>
      <c r="G54" s="329">
        <v>22.217118153508927</v>
      </c>
      <c r="H54" s="329">
        <v>15.514505701414437</v>
      </c>
      <c r="I54" s="8"/>
      <c r="J54" s="8"/>
      <c r="K54" s="8"/>
      <c r="L54" s="8"/>
      <c r="M54" s="8"/>
      <c r="N54" s="8"/>
    </row>
    <row r="55" spans="1:8" ht="12.75">
      <c r="A55" s="330"/>
      <c r="B55" s="330"/>
      <c r="C55" s="331"/>
      <c r="D55" s="331"/>
      <c r="E55" s="331"/>
      <c r="F55" s="331"/>
      <c r="G55" s="331"/>
      <c r="H55" s="331"/>
    </row>
    <row r="56" spans="1:8" ht="12.75">
      <c r="A56" s="332"/>
      <c r="B56" s="332"/>
      <c r="C56" s="333"/>
      <c r="D56" s="333"/>
      <c r="E56" s="333"/>
      <c r="F56" s="333"/>
      <c r="G56" s="333"/>
      <c r="H56" s="333"/>
    </row>
    <row r="57" ht="12.75">
      <c r="A57" s="334" t="s">
        <v>84</v>
      </c>
    </row>
  </sheetData>
  <mergeCells count="8">
    <mergeCell ref="C40:H40"/>
    <mergeCell ref="C45:H45"/>
    <mergeCell ref="C50:H50"/>
    <mergeCell ref="B1:H2"/>
    <mergeCell ref="C4:H4"/>
    <mergeCell ref="C35:H35"/>
    <mergeCell ref="C33:H33"/>
    <mergeCell ref="C9:H9"/>
  </mergeCells>
  <printOptions/>
  <pageMargins left="0" right="0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2004-10-04T14:48:52Z</cp:lastPrinted>
  <dcterms:created xsi:type="dcterms:W3CDTF">2004-02-16T10:06:23Z</dcterms:created>
  <dcterms:modified xsi:type="dcterms:W3CDTF">2004-10-08T13:47:59Z</dcterms:modified>
  <cp:category/>
  <cp:version/>
  <cp:contentType/>
  <cp:contentStatus/>
</cp:coreProperties>
</file>