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780" windowWidth="15330" windowHeight="2310" activeTab="0"/>
  </bookViews>
  <sheets>
    <sheet name="tav4.1" sheetId="1" r:id="rId1"/>
    <sheet name="tav4.2" sheetId="2" r:id="rId2"/>
    <sheet name="tav4.3" sheetId="3" r:id="rId3"/>
    <sheet name="tav4.4" sheetId="4" r:id="rId4"/>
    <sheet name="tav4.5" sheetId="5" r:id="rId5"/>
    <sheet name="tav4.6" sheetId="6" r:id="rId6"/>
    <sheet name="tav4.7" sheetId="7" r:id="rId7"/>
    <sheet name="tav4.8" sheetId="8" r:id="rId8"/>
    <sheet name="tav4.9" sheetId="9" r:id="rId9"/>
  </sheets>
  <definedNames/>
  <calcPr fullCalcOnLoad="1"/>
</workbook>
</file>

<file path=xl/sharedStrings.xml><?xml version="1.0" encoding="utf-8"?>
<sst xmlns="http://schemas.openxmlformats.org/spreadsheetml/2006/main" count="566" uniqueCount="81">
  <si>
    <t>REGIONI</t>
  </si>
  <si>
    <t>Valori assoluti</t>
  </si>
  <si>
    <t>Valori percentuali</t>
  </si>
  <si>
    <t>Maschi</t>
  </si>
  <si>
    <t>Femmine</t>
  </si>
  <si>
    <t>Totale</t>
  </si>
  <si>
    <t>Piemonte</t>
  </si>
  <si>
    <t>Valle D'Aosta</t>
  </si>
  <si>
    <t>Lombardia</t>
  </si>
  <si>
    <t>Trentino-Alto Adige</t>
  </si>
  <si>
    <t xml:space="preserve">Bolzano-Bozen 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</si>
  <si>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</si>
  <si>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</si>
  <si>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</si>
  <si>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</si>
  <si>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</si>
  <si>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</si>
  <si>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</si>
  <si>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</si>
  <si>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</si>
  <si>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</si>
  <si>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</si>
  <si>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</si>
  <si>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</si>
  <si>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</si>
  <si>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</si>
  <si>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</si>
  <si>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</si>
  <si>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</si>
  <si>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</si>
  <si>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Sud e Isole</t>
  </si>
  <si>
    <t>31/12/2001</t>
  </si>
  <si>
    <t>Bolzano-Bozen</t>
  </si>
  <si>
    <t xml:space="preserve">Tavola 4.3 - Anziani ospiti nei presidi residenziali per anno di rilevazione, genere e condizioni di salute </t>
  </si>
  <si>
    <t>CONDIZIONI DI SALUTE</t>
  </si>
  <si>
    <t>VALORI ASSOLUTI</t>
  </si>
  <si>
    <t xml:space="preserve">Autosufficienti </t>
  </si>
  <si>
    <t>Non autosufficienti</t>
  </si>
  <si>
    <t>Totale anziani</t>
  </si>
  <si>
    <t>VALORI PERCENTUALI</t>
  </si>
  <si>
    <t>65-74</t>
  </si>
  <si>
    <t>75-79</t>
  </si>
  <si>
    <t>80 e oltre</t>
  </si>
  <si>
    <t>Residenza assistenziale
per anziani autosufficienti</t>
  </si>
  <si>
    <t>Residenza socio-sanitaria
per anziani</t>
  </si>
  <si>
    <t>Altri presidi residenziali
per anziani</t>
  </si>
  <si>
    <t>Centro di
pronta 
accoglienza</t>
  </si>
  <si>
    <t>Centro di
accoglienza
notturna</t>
  </si>
  <si>
    <t>Comunità
familiare</t>
  </si>
  <si>
    <t>Comunità
socio-
riabilitativa</t>
  </si>
  <si>
    <t>Comunità
alloggio</t>
  </si>
  <si>
    <t>Residenza
assistenziale
per anziani</t>
  </si>
  <si>
    <t>Residenza
socio-
sanitaria
per anziani</t>
  </si>
  <si>
    <t>Centro di
accoglienza
immigrati</t>
  </si>
  <si>
    <t>Altro</t>
  </si>
  <si>
    <t>Tavola 4.9 - Anziani ospiti nei presidi residenziali per tipologia di presidio, settore del titolare e regione</t>
  </si>
  <si>
    <t>Pubblico</t>
  </si>
  <si>
    <t>Non profit</t>
  </si>
  <si>
    <t>Profit</t>
  </si>
  <si>
    <t>Altri presidi residenziali</t>
  </si>
  <si>
    <t>Totale presidi residenziali</t>
  </si>
  <si>
    <t>Totale presidi residenziali
per anziani</t>
  </si>
  <si>
    <r>
      <t xml:space="preserve">Tavola 4.9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- Anziani ospiti nei presidi residenziali per tipologia di presidio, settore del titolare e regione</t>
    </r>
  </si>
  <si>
    <t>TOTALE</t>
  </si>
  <si>
    <t>Valle d'Aosta</t>
  </si>
  <si>
    <r>
      <t xml:space="preserve">                    </t>
    </r>
    <r>
      <rPr>
        <i/>
        <sz val="9"/>
        <rFont val="Arial"/>
        <family val="2"/>
      </rPr>
      <t>(valori per 10.000 abitanti di 65 anni e oltre)</t>
    </r>
  </si>
  <si>
    <t>Tavola 4.2 - Anziani  ospiti  nei presidi residenziali  socio-assistenziali  per anno di  rilevazione, genere e regione</t>
  </si>
  <si>
    <t>CLASSE DI ETÀ</t>
  </si>
  <si>
    <t>Tavola 4.4 - Anziani ospiti nei presidi residenziali socio-assistenziali per genere e classe d'età</t>
  </si>
  <si>
    <t>Residenza sanitaria assistenziale
(Rsa)</t>
  </si>
  <si>
    <t xml:space="preserve">Tavola 4.7 - Ospiti  deceduti  nei   presidi   residenziali   per  anziani  per  tipologia  di  presidio,  genere  e  regione </t>
  </si>
  <si>
    <t>Rsa</t>
  </si>
  <si>
    <t xml:space="preserve">Tavola 4.8  - Anziani ospiti nei presidi residenziali per tipologia di presidio e regione </t>
  </si>
  <si>
    <t xml:space="preserve">                                  (Valori percentuali)</t>
  </si>
  <si>
    <t xml:space="preserve">Tavola 4.6  - Ospiti dimessi dai presidi residenziali per anziani per tipologia di presidio, genere e regione </t>
  </si>
  <si>
    <t>31/12/2002</t>
  </si>
  <si>
    <t xml:space="preserve">Tavola 4.1 - Anziani ospiti nei presidi residenziali socio-assistenziali al 31 dicembre 2003 per genere e regione </t>
  </si>
  <si>
    <t xml:space="preserve">Tavola 4.5 - Ospiti accolti nei presidi residenziali per anziani per tipologia di presidio, genere e regione - Anno 2003 </t>
  </si>
  <si>
    <t xml:space="preserve">                   - Anno 2003</t>
  </si>
  <si>
    <t xml:space="preserve">                  - Anno 2003</t>
  </si>
  <si>
    <t>31/12/2003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</si>
</sst>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"/>
    <numFmt numFmtId="172" formatCode="#,##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#,##0_ ;\-#,##0\ "/>
    <numFmt numFmtId="180" formatCode="0.000000000"/>
    <numFmt numFmtId="181" formatCode="0.0000000000"/>
    <numFmt numFmtId="182" formatCode="0.00000000000"/>
    <numFmt numFmtId="183" formatCode="0_ ;\-0\ 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_-;_-@_-"/>
    <numFmt numFmtId="187" formatCode="#,##0.0_ ;\-#,##0.0\ "/>
    <numFmt numFmtId="188" formatCode="#,##0.00_ ;\-#,##0.00\ "/>
    <numFmt numFmtId="189" formatCode="#,##0.0000000000000000000000_ ;\-#,##0.0000000000000000000000\ "/>
  </numFmts>
  <fonts count="1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Garamond"/>
      <family val="1"/>
    </font>
    <font>
      <b/>
      <sz val="7"/>
      <name val="Garamond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1" fontId="1" fillId="0" borderId="0" xfId="0" applyNumberFormat="1" applyFont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41" fontId="2" fillId="0" borderId="1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/>
    </xf>
    <xf numFmtId="41" fontId="3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3" fontId="7" fillId="0" borderId="0" xfId="19" applyNumberFormat="1" applyFont="1" applyAlignment="1">
      <alignment horizontal="left"/>
      <protection/>
    </xf>
    <xf numFmtId="3" fontId="7" fillId="0" borderId="0" xfId="19" applyNumberFormat="1" applyFont="1">
      <alignment/>
      <protection/>
    </xf>
    <xf numFmtId="3" fontId="8" fillId="0" borderId="0" xfId="19" applyNumberFormat="1" applyFont="1" applyAlignment="1">
      <alignment horizontal="left"/>
      <protection/>
    </xf>
    <xf numFmtId="3" fontId="8" fillId="0" borderId="0" xfId="19" applyNumberFormat="1" applyFont="1">
      <alignment/>
      <protection/>
    </xf>
    <xf numFmtId="3" fontId="1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171" fontId="3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17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41" fontId="4" fillId="0" borderId="0" xfId="18" applyFont="1" applyFill="1" applyBorder="1" applyAlignment="1">
      <alignment horizontal="left"/>
    </xf>
    <xf numFmtId="41" fontId="9" fillId="0" borderId="0" xfId="18" applyFont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1" fontId="4" fillId="0" borderId="0" xfId="18" applyFont="1" applyAlignment="1">
      <alignment/>
    </xf>
    <xf numFmtId="41" fontId="4" fillId="0" borderId="0" xfId="18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 quotePrefix="1">
      <alignment horizontal="left"/>
    </xf>
    <xf numFmtId="174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74" fontId="3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41" fontId="2" fillId="0" borderId="0" xfId="18" applyFont="1" applyAlignment="1">
      <alignment/>
    </xf>
    <xf numFmtId="41" fontId="2" fillId="0" borderId="0" xfId="18" applyFont="1" applyFill="1" applyBorder="1" applyAlignment="1">
      <alignment/>
    </xf>
    <xf numFmtId="41" fontId="2" fillId="0" borderId="0" xfId="18" applyFont="1" applyBorder="1" applyAlignment="1">
      <alignment/>
    </xf>
    <xf numFmtId="41" fontId="4" fillId="0" borderId="0" xfId="18" applyFont="1" applyFill="1" applyBorder="1" applyAlignment="1">
      <alignment/>
    </xf>
    <xf numFmtId="0" fontId="1" fillId="0" borderId="0" xfId="18" applyNumberFormat="1" applyFont="1" applyAlignment="1">
      <alignment vertical="top"/>
    </xf>
    <xf numFmtId="41" fontId="3" fillId="0" borderId="0" xfId="18" applyFont="1" applyAlignment="1">
      <alignment/>
    </xf>
    <xf numFmtId="41" fontId="3" fillId="0" borderId="0" xfId="18" applyFont="1" applyBorder="1" applyAlignment="1">
      <alignment/>
    </xf>
    <xf numFmtId="41" fontId="3" fillId="0" borderId="1" xfId="18" applyFont="1" applyBorder="1" applyAlignment="1">
      <alignment/>
    </xf>
    <xf numFmtId="41" fontId="3" fillId="0" borderId="2" xfId="18" applyFont="1" applyBorder="1" applyAlignment="1">
      <alignment horizontal="center" vertical="center" wrapText="1"/>
    </xf>
    <xf numFmtId="41" fontId="3" fillId="0" borderId="1" xfId="18" applyFont="1" applyBorder="1" applyAlignment="1">
      <alignment horizontal="right" vertical="center"/>
    </xf>
    <xf numFmtId="0" fontId="3" fillId="0" borderId="0" xfId="18" applyNumberFormat="1" applyFont="1" applyAlignment="1">
      <alignment/>
    </xf>
    <xf numFmtId="179" fontId="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179" fontId="5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179" fontId="6" fillId="0" borderId="0" xfId="18" applyNumberFormat="1" applyFont="1" applyAlignment="1">
      <alignment/>
    </xf>
    <xf numFmtId="0" fontId="3" fillId="0" borderId="1" xfId="18" applyNumberFormat="1" applyFont="1" applyBorder="1" applyAlignment="1">
      <alignment/>
    </xf>
    <xf numFmtId="179" fontId="3" fillId="0" borderId="1" xfId="18" applyNumberFormat="1" applyFont="1" applyBorder="1" applyAlignment="1">
      <alignment/>
    </xf>
    <xf numFmtId="179" fontId="3" fillId="0" borderId="2" xfId="18" applyNumberFormat="1" applyFont="1" applyBorder="1" applyAlignment="1">
      <alignment horizontal="center" vertical="center" wrapText="1"/>
    </xf>
    <xf numFmtId="179" fontId="3" fillId="0" borderId="1" xfId="18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1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41" fontId="3" fillId="0" borderId="2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0" fontId="10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174" fontId="6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 vertical="top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3" fillId="0" borderId="2" xfId="0" applyNumberFormat="1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 quotePrefix="1">
      <alignment horizontal="center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18" applyNumberFormat="1" applyFont="1" applyAlignment="1">
      <alignment horizontal="center"/>
    </xf>
    <xf numFmtId="0" fontId="3" fillId="0" borderId="2" xfId="18" applyNumberFormat="1" applyFont="1" applyBorder="1" applyAlignment="1">
      <alignment horizontal="left" vertical="center"/>
    </xf>
    <xf numFmtId="0" fontId="3" fillId="0" borderId="1" xfId="18" applyNumberFormat="1" applyFont="1" applyBorder="1" applyAlignment="1">
      <alignment horizontal="left" vertical="center"/>
    </xf>
    <xf numFmtId="179" fontId="3" fillId="0" borderId="3" xfId="18" applyNumberFormat="1" applyFont="1" applyBorder="1" applyAlignment="1">
      <alignment horizontal="center" vertical="center" wrapText="1"/>
    </xf>
    <xf numFmtId="41" fontId="3" fillId="0" borderId="3" xfId="18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A.2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95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95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4800600"/>
          <a:ext cx="3590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Numero di posti letto nei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2482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482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3590925" y="4800600"/>
          <a:ext cx="235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Segue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Numero di posti letto nei presidi residenziali socio-assistenziali per tipologia di presidio e regione geografica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63880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859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11"/>
  <dimension ref="A1:K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11" customWidth="1"/>
    <col min="2" max="4" width="11.421875" style="11" customWidth="1"/>
    <col min="5" max="5" width="0.9921875" style="11" customWidth="1"/>
    <col min="6" max="8" width="11.421875" style="11" customWidth="1"/>
    <col min="9" max="11" width="9.8515625" style="11" customWidth="1"/>
    <col min="12" max="16384" width="16.7109375" style="11" customWidth="1"/>
  </cols>
  <sheetData>
    <row r="1" spans="1:8" s="3" customFormat="1" ht="13.5" customHeight="1">
      <c r="A1" s="1" t="s">
        <v>76</v>
      </c>
      <c r="B1" s="2"/>
      <c r="C1" s="2"/>
      <c r="D1" s="2"/>
      <c r="E1" s="2"/>
      <c r="F1" s="2"/>
      <c r="G1" s="2"/>
      <c r="H1" s="2"/>
    </row>
    <row r="2" spans="1:8" s="3" customFormat="1" ht="9" customHeight="1">
      <c r="A2" s="1"/>
      <c r="B2" s="4"/>
      <c r="C2" s="4"/>
      <c r="D2" s="4"/>
      <c r="E2" s="4"/>
      <c r="F2" s="4"/>
      <c r="G2" s="4"/>
      <c r="H2" s="4"/>
    </row>
    <row r="3" spans="1:8" s="3" customFormat="1" ht="13.5" customHeight="1" hidden="1">
      <c r="A3" s="1"/>
      <c r="B3" s="4"/>
      <c r="C3" s="4"/>
      <c r="D3" s="4"/>
      <c r="E3" s="2"/>
      <c r="F3" s="4"/>
      <c r="G3" s="4"/>
      <c r="H3" s="4"/>
    </row>
    <row r="4" spans="1:8" s="3" customFormat="1" ht="19.5" customHeight="1">
      <c r="A4" s="141" t="s">
        <v>0</v>
      </c>
      <c r="B4" s="143" t="s">
        <v>1</v>
      </c>
      <c r="C4" s="143"/>
      <c r="D4" s="143"/>
      <c r="E4" s="5"/>
      <c r="F4" s="143" t="s">
        <v>2</v>
      </c>
      <c r="G4" s="143"/>
      <c r="H4" s="143"/>
    </row>
    <row r="5" spans="1:8" s="8" customFormat="1" ht="18" customHeight="1">
      <c r="A5" s="142"/>
      <c r="B5" s="6" t="s">
        <v>3</v>
      </c>
      <c r="C5" s="6" t="s">
        <v>4</v>
      </c>
      <c r="D5" s="6" t="s">
        <v>5</v>
      </c>
      <c r="E5" s="7"/>
      <c r="F5" s="6" t="s">
        <v>3</v>
      </c>
      <c r="G5" s="6" t="s">
        <v>4</v>
      </c>
      <c r="H5" s="6" t="s">
        <v>5</v>
      </c>
    </row>
    <row r="6" spans="1:8" ht="6.75" customHeight="1">
      <c r="A6" s="9"/>
      <c r="B6" s="144"/>
      <c r="C6" s="144"/>
      <c r="D6" s="144"/>
      <c r="E6" s="10"/>
      <c r="F6" s="144"/>
      <c r="G6" s="144"/>
      <c r="H6" s="144"/>
    </row>
    <row r="7" spans="1:8" ht="11.25" customHeight="1">
      <c r="A7" s="9" t="s">
        <v>6</v>
      </c>
      <c r="B7" s="12">
        <v>8350</v>
      </c>
      <c r="C7" s="12">
        <v>26936</v>
      </c>
      <c r="D7" s="12">
        <v>35286</v>
      </c>
      <c r="E7" s="9"/>
      <c r="F7" s="13">
        <f aca="true" t="shared" si="0" ref="F7:F32">B7/B$32*100</f>
        <v>15.770189620004532</v>
      </c>
      <c r="G7" s="13">
        <f aca="true" t="shared" si="1" ref="G7:G32">C7/C$32*100</f>
        <v>15.447877178594574</v>
      </c>
      <c r="H7" s="13">
        <f aca="true" t="shared" si="2" ref="H7:H32">D7/D$32*100</f>
        <v>15.522952730792072</v>
      </c>
    </row>
    <row r="8" spans="1:8" ht="11.25" customHeight="1">
      <c r="A8" s="9" t="s">
        <v>64</v>
      </c>
      <c r="B8" s="12">
        <v>209</v>
      </c>
      <c r="C8" s="12">
        <v>675</v>
      </c>
      <c r="D8" s="12">
        <v>884</v>
      </c>
      <c r="E8" s="9"/>
      <c r="F8" s="13">
        <f t="shared" si="0"/>
        <v>0.39472690186598175</v>
      </c>
      <c r="G8" s="13">
        <f t="shared" si="1"/>
        <v>0.38711453428687764</v>
      </c>
      <c r="H8" s="13">
        <f t="shared" si="2"/>
        <v>0.3888876668939577</v>
      </c>
    </row>
    <row r="9" spans="1:8" ht="11.25" customHeight="1">
      <c r="A9" s="9" t="s">
        <v>8</v>
      </c>
      <c r="B9" s="12">
        <v>9598</v>
      </c>
      <c r="C9" s="12">
        <v>37876</v>
      </c>
      <c r="D9" s="12">
        <v>47474</v>
      </c>
      <c r="E9" s="9"/>
      <c r="F9" s="13">
        <f t="shared" si="0"/>
        <v>18.12721915841958</v>
      </c>
      <c r="G9" s="13">
        <f t="shared" si="1"/>
        <v>21.722000149110784</v>
      </c>
      <c r="H9" s="13">
        <f t="shared" si="2"/>
        <v>20.884675450366235</v>
      </c>
    </row>
    <row r="10" spans="1:8" ht="11.25" customHeight="1">
      <c r="A10" s="9" t="s">
        <v>9</v>
      </c>
      <c r="B10" s="12">
        <f>SUM(B11:B12)</f>
        <v>1925</v>
      </c>
      <c r="C10" s="12">
        <f>SUM(C11:C12)</f>
        <v>5642</v>
      </c>
      <c r="D10" s="12">
        <f>SUM(D11:D12)</f>
        <v>7567</v>
      </c>
      <c r="E10" s="9"/>
      <c r="F10" s="13">
        <f t="shared" si="0"/>
        <v>3.6356425171866733</v>
      </c>
      <c r="G10" s="13">
        <f t="shared" si="1"/>
        <v>3.235704003624539</v>
      </c>
      <c r="H10" s="13">
        <f t="shared" si="2"/>
        <v>3.3288608318852693</v>
      </c>
    </row>
    <row r="11" spans="1:8" ht="11.25" customHeight="1">
      <c r="A11" s="14" t="s">
        <v>10</v>
      </c>
      <c r="B11" s="15">
        <v>833</v>
      </c>
      <c r="C11" s="15">
        <v>2317</v>
      </c>
      <c r="D11" s="15">
        <v>3150</v>
      </c>
      <c r="E11" s="9"/>
      <c r="F11" s="16">
        <f t="shared" si="0"/>
        <v>1.573241671073506</v>
      </c>
      <c r="G11" s="16">
        <f t="shared" si="1"/>
        <v>1.3288064828780675</v>
      </c>
      <c r="H11" s="16">
        <f t="shared" si="2"/>
        <v>1.385742251941139</v>
      </c>
    </row>
    <row r="12" spans="1:8" ht="11.25" customHeight="1">
      <c r="A12" s="14" t="s">
        <v>11</v>
      </c>
      <c r="B12" s="15">
        <v>1092</v>
      </c>
      <c r="C12" s="15">
        <v>3325</v>
      </c>
      <c r="D12" s="15">
        <v>4417</v>
      </c>
      <c r="E12" s="9"/>
      <c r="F12" s="16">
        <f t="shared" si="0"/>
        <v>2.0624008461131678</v>
      </c>
      <c r="G12" s="16">
        <f t="shared" si="1"/>
        <v>1.9068975207464713</v>
      </c>
      <c r="H12" s="16">
        <f t="shared" si="2"/>
        <v>1.9431185799441304</v>
      </c>
    </row>
    <row r="13" spans="1:8" ht="11.25" customHeight="1">
      <c r="A13" s="9" t="s">
        <v>12</v>
      </c>
      <c r="B13" s="12">
        <v>6482</v>
      </c>
      <c r="C13" s="12">
        <v>25040</v>
      </c>
      <c r="D13" s="12">
        <v>31522</v>
      </c>
      <c r="E13" s="9"/>
      <c r="F13" s="13">
        <f t="shared" si="0"/>
        <v>12.242199894235855</v>
      </c>
      <c r="G13" s="13">
        <f t="shared" si="1"/>
        <v>14.360515464508767</v>
      </c>
      <c r="H13" s="13">
        <f t="shared" si="2"/>
        <v>13.867100719266217</v>
      </c>
    </row>
    <row r="14" spans="1:8" ht="11.25" customHeight="1">
      <c r="A14" s="9" t="s">
        <v>13</v>
      </c>
      <c r="B14" s="12">
        <v>1847</v>
      </c>
      <c r="C14" s="12">
        <v>7268</v>
      </c>
      <c r="D14" s="12">
        <v>9115</v>
      </c>
      <c r="E14" s="9"/>
      <c r="F14" s="13">
        <f t="shared" si="0"/>
        <v>3.4883281710357332</v>
      </c>
      <c r="G14" s="13">
        <f t="shared" si="1"/>
        <v>4.168219903995595</v>
      </c>
      <c r="H14" s="13">
        <f t="shared" si="2"/>
        <v>4.009854167124915</v>
      </c>
    </row>
    <row r="15" spans="1:8" ht="11.25" customHeight="1">
      <c r="A15" s="9" t="s">
        <v>14</v>
      </c>
      <c r="B15" s="12">
        <v>2691</v>
      </c>
      <c r="C15" s="12">
        <v>8209</v>
      </c>
      <c r="D15" s="12">
        <v>10900</v>
      </c>
      <c r="E15" s="9"/>
      <c r="F15" s="13">
        <f t="shared" si="0"/>
        <v>5.082344942207449</v>
      </c>
      <c r="G15" s="13">
        <f t="shared" si="1"/>
        <v>4.707886239942191</v>
      </c>
      <c r="H15" s="13">
        <f t="shared" si="2"/>
        <v>4.795108109891561</v>
      </c>
    </row>
    <row r="16" spans="1:8" ht="11.25" customHeight="1">
      <c r="A16" s="9" t="s">
        <v>15</v>
      </c>
      <c r="B16" s="12">
        <v>5958</v>
      </c>
      <c r="C16" s="12">
        <v>18496</v>
      </c>
      <c r="D16" s="12">
        <v>24454</v>
      </c>
      <c r="E16" s="9"/>
      <c r="F16" s="13">
        <f t="shared" si="0"/>
        <v>11.25254967137569</v>
      </c>
      <c r="G16" s="13">
        <f t="shared" si="1"/>
        <v>10.607511742474207</v>
      </c>
      <c r="H16" s="13">
        <f t="shared" si="2"/>
        <v>10.757759056815432</v>
      </c>
    </row>
    <row r="17" spans="1:8" ht="11.25" customHeight="1">
      <c r="A17" s="9" t="s">
        <v>16</v>
      </c>
      <c r="B17" s="12">
        <v>2938</v>
      </c>
      <c r="C17" s="12">
        <v>9882</v>
      </c>
      <c r="D17" s="12">
        <v>12820</v>
      </c>
      <c r="E17" s="9"/>
      <c r="F17" s="13">
        <f t="shared" si="0"/>
        <v>5.548840371685427</v>
      </c>
      <c r="G17" s="13">
        <f t="shared" si="1"/>
        <v>5.667356781959889</v>
      </c>
      <c r="H17" s="13">
        <f t="shared" si="2"/>
        <v>5.639751006312825</v>
      </c>
    </row>
    <row r="18" spans="1:8" ht="11.25" customHeight="1">
      <c r="A18" s="9" t="s">
        <v>17</v>
      </c>
      <c r="B18" s="12">
        <v>601</v>
      </c>
      <c r="C18" s="12">
        <v>1786</v>
      </c>
      <c r="D18" s="12">
        <v>2387</v>
      </c>
      <c r="E18" s="9"/>
      <c r="F18" s="13">
        <f t="shared" si="0"/>
        <v>1.1350759235476315</v>
      </c>
      <c r="G18" s="13">
        <f t="shared" si="1"/>
        <v>1.0242763825723904</v>
      </c>
      <c r="H18" s="13">
        <f t="shared" si="2"/>
        <v>1.05008468424873</v>
      </c>
    </row>
    <row r="19" spans="1:8" ht="11.25" customHeight="1">
      <c r="A19" s="9" t="s">
        <v>18</v>
      </c>
      <c r="B19" s="12">
        <v>1618</v>
      </c>
      <c r="C19" s="12">
        <v>4957</v>
      </c>
      <c r="D19" s="12">
        <v>6575</v>
      </c>
      <c r="E19" s="9"/>
      <c r="F19" s="13">
        <f t="shared" si="0"/>
        <v>3.0558283599002793</v>
      </c>
      <c r="G19" s="13">
        <f t="shared" si="1"/>
        <v>2.842854439200078</v>
      </c>
      <c r="H19" s="13">
        <f t="shared" si="2"/>
        <v>2.8924620020676155</v>
      </c>
    </row>
    <row r="20" spans="1:8" ht="11.25" customHeight="1">
      <c r="A20" s="9" t="s">
        <v>19</v>
      </c>
      <c r="B20" s="12">
        <v>2199</v>
      </c>
      <c r="C20" s="12">
        <v>7463</v>
      </c>
      <c r="D20" s="12">
        <v>9662</v>
      </c>
      <c r="E20" s="9"/>
      <c r="F20" s="13">
        <f t="shared" si="0"/>
        <v>4.1531313741784395</v>
      </c>
      <c r="G20" s="13">
        <f t="shared" si="1"/>
        <v>4.280052991678471</v>
      </c>
      <c r="H20" s="13">
        <f t="shared" si="2"/>
        <v>4.250489408969932</v>
      </c>
    </row>
    <row r="21" spans="1:8" ht="11.25" customHeight="1">
      <c r="A21" s="9" t="s">
        <v>20</v>
      </c>
      <c r="B21" s="12">
        <v>1161</v>
      </c>
      <c r="C21" s="12">
        <v>2956</v>
      </c>
      <c r="D21" s="12">
        <v>4117</v>
      </c>
      <c r="E21" s="9"/>
      <c r="F21" s="13">
        <f t="shared" si="0"/>
        <v>2.192717383092846</v>
      </c>
      <c r="G21" s="13">
        <f t="shared" si="1"/>
        <v>1.6952749086696453</v>
      </c>
      <c r="H21" s="13">
        <f t="shared" si="2"/>
        <v>1.8111431273783076</v>
      </c>
    </row>
    <row r="22" spans="1:8" ht="11.25" customHeight="1">
      <c r="A22" s="9" t="s">
        <v>21</v>
      </c>
      <c r="B22" s="12">
        <v>343</v>
      </c>
      <c r="C22" s="12">
        <v>909</v>
      </c>
      <c r="D22" s="12">
        <v>1252</v>
      </c>
      <c r="E22" s="9"/>
      <c r="F22" s="13">
        <f t="shared" si="0"/>
        <v>0.6478053939714437</v>
      </c>
      <c r="G22" s="13">
        <f t="shared" si="1"/>
        <v>0.5213142395063286</v>
      </c>
      <c r="H22" s="13">
        <f t="shared" si="2"/>
        <v>0.5507775553747003</v>
      </c>
    </row>
    <row r="23" spans="1:8" ht="11.25" customHeight="1">
      <c r="A23" s="9" t="s">
        <v>22</v>
      </c>
      <c r="B23" s="12">
        <v>1311</v>
      </c>
      <c r="C23" s="12">
        <v>2628</v>
      </c>
      <c r="D23" s="12">
        <v>3939</v>
      </c>
      <c r="E23" s="9"/>
      <c r="F23" s="13">
        <f t="shared" si="0"/>
        <v>2.4760142026138854</v>
      </c>
      <c r="G23" s="13">
        <f t="shared" si="1"/>
        <v>1.5071659201569105</v>
      </c>
      <c r="H23" s="13">
        <f t="shared" si="2"/>
        <v>1.7328376921892528</v>
      </c>
    </row>
    <row r="24" spans="1:8" ht="11.25" customHeight="1">
      <c r="A24" s="9" t="s">
        <v>23</v>
      </c>
      <c r="B24" s="12">
        <v>1563</v>
      </c>
      <c r="C24" s="12">
        <v>4195</v>
      </c>
      <c r="D24" s="12">
        <v>5758</v>
      </c>
      <c r="E24" s="9"/>
      <c r="F24" s="13">
        <f t="shared" si="0"/>
        <v>2.9519528594092317</v>
      </c>
      <c r="G24" s="13">
        <f t="shared" si="1"/>
        <v>2.405845142716225</v>
      </c>
      <c r="H24" s="13">
        <f t="shared" si="2"/>
        <v>2.533048852913358</v>
      </c>
    </row>
    <row r="25" spans="1:8" ht="11.25" customHeight="1">
      <c r="A25" s="9" t="s">
        <v>24</v>
      </c>
      <c r="B25" s="12">
        <v>250</v>
      </c>
      <c r="C25" s="12">
        <v>468</v>
      </c>
      <c r="D25" s="12">
        <v>718</v>
      </c>
      <c r="E25" s="9"/>
      <c r="F25" s="13">
        <f t="shared" si="0"/>
        <v>0.47216136586839924</v>
      </c>
      <c r="G25" s="13">
        <f t="shared" si="1"/>
        <v>0.26839941043890186</v>
      </c>
      <c r="H25" s="13">
        <f t="shared" si="2"/>
        <v>0.3158612498075358</v>
      </c>
    </row>
    <row r="26" spans="1:8" ht="11.25" customHeight="1">
      <c r="A26" s="9" t="s">
        <v>25</v>
      </c>
      <c r="B26" s="12">
        <v>559</v>
      </c>
      <c r="C26" s="12">
        <v>1595</v>
      </c>
      <c r="D26" s="12">
        <v>2154</v>
      </c>
      <c r="E26" s="9"/>
      <c r="F26" s="13">
        <f t="shared" si="0"/>
        <v>1.0557528140817407</v>
      </c>
      <c r="G26" s="13">
        <f t="shared" si="1"/>
        <v>0.9147373069445479</v>
      </c>
      <c r="H26" s="13">
        <f t="shared" si="2"/>
        <v>0.9475837494226074</v>
      </c>
    </row>
    <row r="27" spans="1:8" ht="11.25" customHeight="1">
      <c r="A27" s="9" t="s">
        <v>26</v>
      </c>
      <c r="B27" s="12">
        <v>2377</v>
      </c>
      <c r="C27" s="12">
        <v>5170</v>
      </c>
      <c r="D27" s="12">
        <v>7547</v>
      </c>
      <c r="E27" s="9"/>
      <c r="F27" s="13">
        <f t="shared" si="0"/>
        <v>4.48931026667674</v>
      </c>
      <c r="G27" s="13">
        <f t="shared" si="1"/>
        <v>2.965010581130604</v>
      </c>
      <c r="H27" s="13">
        <f t="shared" si="2"/>
        <v>3.3200624683808813</v>
      </c>
    </row>
    <row r="28" spans="1:8" ht="11.25" customHeight="1">
      <c r="A28" s="9" t="s">
        <v>27</v>
      </c>
      <c r="B28" s="12">
        <v>968</v>
      </c>
      <c r="C28" s="12">
        <v>2216</v>
      </c>
      <c r="D28" s="12">
        <v>3184</v>
      </c>
      <c r="E28" s="9"/>
      <c r="F28" s="13">
        <f t="shared" si="0"/>
        <v>1.8282088086424417</v>
      </c>
      <c r="G28" s="13">
        <f t="shared" si="1"/>
        <v>1.2708826784884755</v>
      </c>
      <c r="H28" s="13">
        <f t="shared" si="2"/>
        <v>1.4006994698985988</v>
      </c>
    </row>
    <row r="29" spans="1:11" s="21" customFormat="1" ht="11.25" customHeight="1">
      <c r="A29" s="17" t="s">
        <v>28</v>
      </c>
      <c r="B29" s="18">
        <f>SUM(B7:B9,B11:B16)</f>
        <v>37060</v>
      </c>
      <c r="C29" s="18">
        <f>SUM(C7:C9,C11:C16)</f>
        <v>130142</v>
      </c>
      <c r="D29" s="18">
        <f>SUM(D7:D9,D11:D16)</f>
        <v>167202</v>
      </c>
      <c r="E29" s="17"/>
      <c r="F29" s="19">
        <f t="shared" si="0"/>
        <v>69.9932008763315</v>
      </c>
      <c r="G29" s="19">
        <f t="shared" si="1"/>
        <v>74.63682921653754</v>
      </c>
      <c r="H29" s="19">
        <f t="shared" si="2"/>
        <v>73.55519873303565</v>
      </c>
      <c r="I29" s="20"/>
      <c r="J29" s="20"/>
      <c r="K29" s="20"/>
    </row>
    <row r="30" spans="1:11" s="21" customFormat="1" ht="11.25" customHeight="1">
      <c r="A30" s="17" t="s">
        <v>29</v>
      </c>
      <c r="B30" s="18">
        <f>SUM(B17:B20)</f>
        <v>7356</v>
      </c>
      <c r="C30" s="18">
        <f>SUM(C17:C20)</f>
        <v>24088</v>
      </c>
      <c r="D30" s="18">
        <f>SUM(D17:D20)</f>
        <v>31444</v>
      </c>
      <c r="E30" s="17"/>
      <c r="F30" s="19">
        <f t="shared" si="0"/>
        <v>13.892876029311777</v>
      </c>
      <c r="G30" s="19">
        <f t="shared" si="1"/>
        <v>13.81454059541083</v>
      </c>
      <c r="H30" s="19">
        <f t="shared" si="2"/>
        <v>13.832787101599104</v>
      </c>
      <c r="I30" s="20"/>
      <c r="J30" s="20"/>
      <c r="K30" s="20"/>
    </row>
    <row r="31" spans="1:11" s="21" customFormat="1" ht="11.25" customHeight="1">
      <c r="A31" s="17" t="s">
        <v>30</v>
      </c>
      <c r="B31" s="18">
        <f>SUM(B21:B28)</f>
        <v>8532</v>
      </c>
      <c r="C31" s="18">
        <f>SUM(C21:C28)</f>
        <v>20137</v>
      </c>
      <c r="D31" s="18">
        <f>SUM(D21:D28)</f>
        <v>28669</v>
      </c>
      <c r="E31" s="17"/>
      <c r="F31" s="19">
        <f t="shared" si="0"/>
        <v>16.11392309435673</v>
      </c>
      <c r="G31" s="19">
        <f t="shared" si="1"/>
        <v>11.548630188051638</v>
      </c>
      <c r="H31" s="19">
        <f t="shared" si="2"/>
        <v>12.612014165365244</v>
      </c>
      <c r="I31" s="20"/>
      <c r="J31" s="20"/>
      <c r="K31" s="20"/>
    </row>
    <row r="32" spans="1:11" s="21" customFormat="1" ht="11.25" customHeight="1">
      <c r="A32" s="17" t="s">
        <v>63</v>
      </c>
      <c r="B32" s="22">
        <f>SUM(B29:B31)</f>
        <v>52948</v>
      </c>
      <c r="C32" s="22">
        <f>SUM(C29:C31)</f>
        <v>174367</v>
      </c>
      <c r="D32" s="22">
        <f>SUM(D29:D31)</f>
        <v>227315</v>
      </c>
      <c r="E32" s="23"/>
      <c r="F32" s="19">
        <f t="shared" si="0"/>
        <v>100</v>
      </c>
      <c r="G32" s="19">
        <f t="shared" si="1"/>
        <v>100</v>
      </c>
      <c r="H32" s="19">
        <f t="shared" si="2"/>
        <v>100</v>
      </c>
      <c r="I32" s="24"/>
      <c r="J32" s="24"/>
      <c r="K32" s="24"/>
    </row>
    <row r="33" spans="1:8" s="21" customFormat="1" ht="7.5" customHeight="1">
      <c r="A33" s="25"/>
      <c r="B33" s="26"/>
      <c r="C33" s="26"/>
      <c r="D33" s="26"/>
      <c r="E33" s="26"/>
      <c r="F33" s="26"/>
      <c r="G33" s="26"/>
      <c r="H33" s="26"/>
    </row>
    <row r="34" spans="1:8" ht="11.25">
      <c r="A34" s="9"/>
      <c r="B34" s="9"/>
      <c r="C34" s="9"/>
      <c r="D34" s="9"/>
      <c r="E34" s="9"/>
      <c r="F34" s="9"/>
      <c r="G34" s="9"/>
      <c r="H34" s="9"/>
    </row>
    <row r="35" spans="1:8" ht="11.25">
      <c r="A35" s="27"/>
      <c r="B35" s="28"/>
      <c r="C35" s="28"/>
      <c r="D35" s="28"/>
      <c r="E35" s="9"/>
      <c r="F35" s="28"/>
      <c r="G35" s="28"/>
      <c r="H35" s="9"/>
    </row>
    <row r="36" spans="1:8" ht="11.25">
      <c r="A36" s="27"/>
      <c r="B36" s="28"/>
      <c r="C36" s="28"/>
      <c r="D36" s="28"/>
      <c r="E36" s="9"/>
      <c r="F36" s="28"/>
      <c r="G36" s="28"/>
      <c r="H36" s="9"/>
    </row>
    <row r="37" spans="1:8" ht="11.25">
      <c r="A37" s="29"/>
      <c r="B37" s="30"/>
      <c r="C37" s="30"/>
      <c r="D37" s="30"/>
      <c r="E37" s="9"/>
      <c r="F37" s="30"/>
      <c r="G37" s="30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  <row r="48" spans="1:8" ht="11.25">
      <c r="A48" s="9"/>
      <c r="B48" s="9"/>
      <c r="C48" s="9"/>
      <c r="D48" s="9"/>
      <c r="E48" s="9"/>
      <c r="F48" s="9"/>
      <c r="G48" s="9"/>
      <c r="H48" s="9"/>
    </row>
    <row r="49" spans="1:8" ht="11.25">
      <c r="A49" s="9"/>
      <c r="B49" s="9"/>
      <c r="C49" s="9"/>
      <c r="D49" s="9"/>
      <c r="E49" s="9"/>
      <c r="F49" s="9"/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  <row r="51" spans="1:8" ht="11.25">
      <c r="A51" s="9"/>
      <c r="B51" s="9"/>
      <c r="C51" s="9"/>
      <c r="D51" s="9"/>
      <c r="E51" s="9"/>
      <c r="F51" s="9"/>
      <c r="G51" s="9"/>
      <c r="H51" s="9"/>
    </row>
    <row r="52" spans="1:8" ht="11.25">
      <c r="A52" s="9"/>
      <c r="B52" s="9"/>
      <c r="C52" s="9"/>
      <c r="D52" s="9"/>
      <c r="E52" s="9"/>
      <c r="F52" s="9"/>
      <c r="G52" s="9"/>
      <c r="H52" s="9"/>
    </row>
    <row r="53" spans="1:8" ht="11.25">
      <c r="A53" s="9"/>
      <c r="B53" s="9"/>
      <c r="C53" s="9"/>
      <c r="D53" s="9"/>
      <c r="E53" s="9"/>
      <c r="F53" s="9"/>
      <c r="G53" s="9"/>
      <c r="H53" s="9"/>
    </row>
    <row r="54" spans="1:8" ht="11.25">
      <c r="A54" s="9"/>
      <c r="B54" s="9"/>
      <c r="C54" s="9"/>
      <c r="D54" s="9"/>
      <c r="E54" s="9"/>
      <c r="F54" s="9"/>
      <c r="G54" s="9"/>
      <c r="H54" s="9"/>
    </row>
    <row r="55" spans="1:8" ht="11.25">
      <c r="A55" s="9"/>
      <c r="B55" s="9"/>
      <c r="C55" s="9"/>
      <c r="D55" s="9"/>
      <c r="E55" s="9"/>
      <c r="F55" s="9"/>
      <c r="G55" s="9"/>
      <c r="H55" s="9"/>
    </row>
    <row r="56" spans="1:8" ht="11.25">
      <c r="A56" s="9"/>
      <c r="B56" s="9"/>
      <c r="C56" s="9"/>
      <c r="D56" s="9"/>
      <c r="E56" s="9"/>
      <c r="F56" s="9"/>
      <c r="G56" s="9"/>
      <c r="H56" s="9"/>
    </row>
    <row r="57" spans="1:8" ht="11.25">
      <c r="A57" s="9"/>
      <c r="B57" s="9"/>
      <c r="C57" s="9"/>
      <c r="D57" s="9"/>
      <c r="E57" s="9"/>
      <c r="F57" s="9"/>
      <c r="G57" s="9"/>
      <c r="H57" s="9"/>
    </row>
    <row r="58" spans="1:8" ht="11.25">
      <c r="A58" s="9"/>
      <c r="B58" s="9"/>
      <c r="C58" s="9"/>
      <c r="D58" s="9"/>
      <c r="E58" s="9"/>
      <c r="F58" s="9"/>
      <c r="G58" s="9"/>
      <c r="H58" s="9"/>
    </row>
    <row r="59" spans="1:8" ht="11.25">
      <c r="A59" s="9"/>
      <c r="B59" s="9"/>
      <c r="C59" s="9"/>
      <c r="D59" s="9"/>
      <c r="E59" s="9"/>
      <c r="F59" s="9"/>
      <c r="G59" s="9"/>
      <c r="H59" s="9"/>
    </row>
    <row r="60" spans="1:8" ht="11.25">
      <c r="A60" s="9"/>
      <c r="B60" s="9"/>
      <c r="C60" s="9"/>
      <c r="D60" s="9"/>
      <c r="E60" s="9"/>
      <c r="F60" s="9"/>
      <c r="G60" s="9"/>
      <c r="H60" s="9"/>
    </row>
    <row r="61" spans="2:8" ht="12.75">
      <c r="B61" s="139"/>
      <c r="C61" s="139"/>
      <c r="D61" s="140"/>
      <c r="E61" s="139"/>
      <c r="F61" s="139"/>
      <c r="G61" s="139"/>
      <c r="H61" s="139"/>
    </row>
    <row r="62" spans="1:8" ht="11.25">
      <c r="A62" s="9"/>
      <c r="B62" s="9"/>
      <c r="C62" s="9"/>
      <c r="D62" s="9"/>
      <c r="E62" s="9"/>
      <c r="F62" s="9"/>
      <c r="G62" s="9"/>
      <c r="H62" s="9"/>
    </row>
    <row r="63" spans="1:8" ht="11.25">
      <c r="A63" s="9"/>
      <c r="B63" s="9"/>
      <c r="C63" s="9"/>
      <c r="D63" s="9"/>
      <c r="E63" s="9"/>
      <c r="F63" s="9"/>
      <c r="G63" s="9"/>
      <c r="H63" s="9"/>
    </row>
    <row r="64" spans="1:8" ht="11.25">
      <c r="A64" s="9"/>
      <c r="B64" s="9"/>
      <c r="C64" s="9"/>
      <c r="D64" s="9"/>
      <c r="E64" s="9"/>
      <c r="F64" s="9"/>
      <c r="G64" s="9"/>
      <c r="H64" s="9"/>
    </row>
    <row r="65" spans="1:8" ht="11.25">
      <c r="A65" s="9"/>
      <c r="B65" s="9"/>
      <c r="C65" s="9"/>
      <c r="D65" s="9"/>
      <c r="E65" s="9"/>
      <c r="F65" s="9"/>
      <c r="G65" s="9"/>
      <c r="H65" s="9"/>
    </row>
    <row r="66" spans="1:8" ht="11.25">
      <c r="A66" s="9"/>
      <c r="B66" s="9"/>
      <c r="C66" s="9"/>
      <c r="D66" s="9"/>
      <c r="E66" s="9"/>
      <c r="F66" s="9"/>
      <c r="G66" s="9"/>
      <c r="H66" s="9"/>
    </row>
    <row r="67" spans="1:8" ht="11.25">
      <c r="A67" s="9"/>
      <c r="B67" s="9"/>
      <c r="C67" s="9"/>
      <c r="D67" s="9"/>
      <c r="E67" s="9"/>
      <c r="F67" s="9"/>
      <c r="G67" s="9"/>
      <c r="H67" s="9"/>
    </row>
    <row r="68" spans="1:8" ht="11.25">
      <c r="A68" s="9"/>
      <c r="B68" s="9"/>
      <c r="C68" s="9"/>
      <c r="D68" s="9"/>
      <c r="E68" s="9"/>
      <c r="F68" s="9"/>
      <c r="G68" s="9"/>
      <c r="H68" s="9"/>
    </row>
    <row r="69" spans="1:8" ht="11.25">
      <c r="A69" s="9"/>
      <c r="B69" s="9"/>
      <c r="C69" s="9"/>
      <c r="D69" s="9"/>
      <c r="E69" s="9"/>
      <c r="F69" s="9"/>
      <c r="G69" s="9"/>
      <c r="H69" s="9"/>
    </row>
    <row r="70" spans="1:8" ht="11.25">
      <c r="A70" s="9"/>
      <c r="B70" s="9"/>
      <c r="C70" s="9"/>
      <c r="D70" s="9"/>
      <c r="E70" s="9"/>
      <c r="F70" s="9"/>
      <c r="G70" s="9"/>
      <c r="H70" s="9"/>
    </row>
    <row r="71" spans="1:8" ht="11.25">
      <c r="A71" s="9"/>
      <c r="B71" s="9"/>
      <c r="C71" s="9"/>
      <c r="D71" s="9"/>
      <c r="E71" s="9"/>
      <c r="F71" s="9"/>
      <c r="G71" s="9"/>
      <c r="H71" s="9"/>
    </row>
    <row r="72" spans="1:8" ht="11.25">
      <c r="A72" s="9"/>
      <c r="B72" s="9"/>
      <c r="C72" s="9"/>
      <c r="D72" s="9"/>
      <c r="E72" s="9"/>
      <c r="F72" s="9"/>
      <c r="G72" s="9"/>
      <c r="H72" s="9"/>
    </row>
    <row r="73" spans="1:8" ht="11.25">
      <c r="A73" s="9"/>
      <c r="B73" s="9"/>
      <c r="C73" s="9"/>
      <c r="D73" s="9"/>
      <c r="E73" s="9"/>
      <c r="F73" s="9"/>
      <c r="G73" s="9"/>
      <c r="H73" s="9"/>
    </row>
    <row r="74" spans="1:8" ht="11.25">
      <c r="A74" s="9"/>
      <c r="B74" s="9"/>
      <c r="C74" s="9"/>
      <c r="D74" s="9"/>
      <c r="E74" s="9"/>
      <c r="F74" s="9"/>
      <c r="G74" s="9"/>
      <c r="H74" s="9"/>
    </row>
    <row r="75" spans="1:8" ht="11.25">
      <c r="A75" s="9"/>
      <c r="B75" s="9"/>
      <c r="C75" s="9"/>
      <c r="D75" s="9"/>
      <c r="E75" s="9"/>
      <c r="F75" s="9"/>
      <c r="G75" s="9"/>
      <c r="H75" s="9"/>
    </row>
    <row r="76" spans="1:8" ht="11.25">
      <c r="A76" s="9"/>
      <c r="B76" s="9"/>
      <c r="C76" s="9"/>
      <c r="D76" s="9"/>
      <c r="E76" s="9"/>
      <c r="F76" s="9"/>
      <c r="G76" s="9"/>
      <c r="H76" s="9"/>
    </row>
    <row r="77" spans="1:8" ht="11.25">
      <c r="A77" s="9"/>
      <c r="B77" s="9"/>
      <c r="C77" s="9"/>
      <c r="D77" s="9"/>
      <c r="E77" s="9"/>
      <c r="F77" s="9"/>
      <c r="G77" s="9"/>
      <c r="H77" s="9"/>
    </row>
    <row r="78" spans="1:8" ht="11.25">
      <c r="A78" s="9"/>
      <c r="B78" s="9"/>
      <c r="C78" s="9"/>
      <c r="D78" s="9"/>
      <c r="E78" s="9"/>
      <c r="F78" s="9"/>
      <c r="G78" s="9"/>
      <c r="H78" s="9"/>
    </row>
    <row r="79" spans="1:8" ht="11.25">
      <c r="A79" s="9"/>
      <c r="B79" s="9"/>
      <c r="C79" s="9"/>
      <c r="D79" s="9"/>
      <c r="E79" s="9"/>
      <c r="F79" s="9"/>
      <c r="G79" s="9"/>
      <c r="H79" s="9"/>
    </row>
    <row r="80" spans="1:8" ht="11.25">
      <c r="A80" s="9"/>
      <c r="B80" s="9"/>
      <c r="C80" s="9"/>
      <c r="D80" s="9"/>
      <c r="E80" s="9"/>
      <c r="F80" s="9"/>
      <c r="G80" s="9"/>
      <c r="H80" s="9"/>
    </row>
    <row r="81" spans="1:8" ht="11.25">
      <c r="A81" s="9"/>
      <c r="B81" s="9"/>
      <c r="C81" s="9"/>
      <c r="D81" s="9"/>
      <c r="E81" s="9"/>
      <c r="F81" s="9"/>
      <c r="G81" s="9"/>
      <c r="H81" s="9"/>
    </row>
    <row r="82" spans="1:8" ht="11.25">
      <c r="A82" s="9"/>
      <c r="B82" s="9"/>
      <c r="C82" s="9"/>
      <c r="D82" s="9"/>
      <c r="E82" s="9"/>
      <c r="F82" s="9"/>
      <c r="G82" s="9"/>
      <c r="H82" s="9"/>
    </row>
    <row r="83" spans="1:8" ht="11.25">
      <c r="A83" s="9"/>
      <c r="B83" s="9"/>
      <c r="C83" s="9"/>
      <c r="D83" s="9"/>
      <c r="E83" s="9"/>
      <c r="F83" s="9"/>
      <c r="G83" s="9"/>
      <c r="H83" s="9"/>
    </row>
    <row r="84" spans="1:8" ht="11.25">
      <c r="A84" s="9"/>
      <c r="B84" s="9"/>
      <c r="C84" s="9"/>
      <c r="D84" s="9"/>
      <c r="E84" s="9"/>
      <c r="F84" s="9"/>
      <c r="G84" s="9"/>
      <c r="H84" s="9"/>
    </row>
    <row r="85" spans="1:8" ht="11.25">
      <c r="A85" s="9"/>
      <c r="B85" s="9"/>
      <c r="C85" s="9"/>
      <c r="D85" s="9"/>
      <c r="E85" s="9"/>
      <c r="F85" s="9"/>
      <c r="G85" s="9"/>
      <c r="H85" s="9"/>
    </row>
    <row r="86" spans="1:8" ht="11.25">
      <c r="A86" s="9"/>
      <c r="B86" s="9"/>
      <c r="C86" s="9"/>
      <c r="D86" s="9"/>
      <c r="E86" s="9"/>
      <c r="F86" s="9"/>
      <c r="G86" s="9"/>
      <c r="H86" s="9"/>
    </row>
    <row r="87" spans="1:8" ht="11.25">
      <c r="A87" s="9"/>
      <c r="B87" s="9"/>
      <c r="C87" s="9"/>
      <c r="D87" s="9"/>
      <c r="E87" s="9"/>
      <c r="F87" s="9"/>
      <c r="G87" s="9"/>
      <c r="H87" s="9"/>
    </row>
    <row r="88" spans="1:8" ht="11.25">
      <c r="A88" s="9"/>
      <c r="B88" s="9"/>
      <c r="C88" s="9"/>
      <c r="D88" s="9"/>
      <c r="E88" s="9"/>
      <c r="F88" s="9"/>
      <c r="G88" s="9"/>
      <c r="H88" s="9"/>
    </row>
    <row r="89" spans="1:8" ht="11.25">
      <c r="A89" s="9"/>
      <c r="B89" s="9"/>
      <c r="C89" s="9"/>
      <c r="D89" s="9"/>
      <c r="E89" s="9"/>
      <c r="F89" s="9"/>
      <c r="G89" s="9"/>
      <c r="H89" s="9"/>
    </row>
    <row r="90" spans="1:8" ht="11.25">
      <c r="A90" s="9"/>
      <c r="B90" s="9"/>
      <c r="C90" s="9"/>
      <c r="D90" s="9"/>
      <c r="E90" s="9"/>
      <c r="F90" s="9"/>
      <c r="G90" s="9"/>
      <c r="H90" s="9"/>
    </row>
    <row r="91" spans="1:8" ht="11.25">
      <c r="A91" s="9"/>
      <c r="B91" s="9"/>
      <c r="C91" s="9"/>
      <c r="D91" s="9"/>
      <c r="E91" s="9"/>
      <c r="F91" s="9"/>
      <c r="G91" s="9"/>
      <c r="H91" s="9"/>
    </row>
    <row r="92" spans="1:8" ht="11.25">
      <c r="A92" s="9"/>
      <c r="B92" s="9"/>
      <c r="C92" s="9"/>
      <c r="D92" s="9"/>
      <c r="E92" s="9"/>
      <c r="F92" s="9"/>
      <c r="G92" s="9"/>
      <c r="H92" s="9"/>
    </row>
    <row r="93" spans="1:8" ht="11.25">
      <c r="A93" s="9"/>
      <c r="B93" s="9"/>
      <c r="C93" s="9"/>
      <c r="D93" s="9"/>
      <c r="E93" s="9"/>
      <c r="F93" s="9"/>
      <c r="G93" s="9"/>
      <c r="H93" s="9"/>
    </row>
    <row r="94" spans="1:8" ht="11.25">
      <c r="A94" s="9"/>
      <c r="B94" s="9"/>
      <c r="C94" s="9"/>
      <c r="D94" s="9"/>
      <c r="E94" s="9"/>
      <c r="F94" s="9"/>
      <c r="G94" s="9"/>
      <c r="H94" s="9"/>
    </row>
    <row r="95" spans="1:8" ht="11.25">
      <c r="A95" s="9"/>
      <c r="B95" s="9"/>
      <c r="C95" s="9"/>
      <c r="D95" s="9"/>
      <c r="E95" s="9"/>
      <c r="F95" s="9"/>
      <c r="G95" s="9"/>
      <c r="H95" s="9"/>
    </row>
    <row r="96" spans="1:8" ht="11.25">
      <c r="A96" s="9"/>
      <c r="B96" s="9"/>
      <c r="C96" s="9"/>
      <c r="D96" s="9"/>
      <c r="E96" s="9"/>
      <c r="F96" s="9"/>
      <c r="G96" s="9"/>
      <c r="H96" s="9"/>
    </row>
    <row r="97" spans="1:8" ht="11.25">
      <c r="A97" s="9"/>
      <c r="B97" s="9"/>
      <c r="C97" s="9"/>
      <c r="D97" s="9"/>
      <c r="E97" s="9"/>
      <c r="F97" s="9"/>
      <c r="G97" s="9"/>
      <c r="H97" s="9"/>
    </row>
    <row r="98" spans="1:8" ht="11.25">
      <c r="A98" s="9"/>
      <c r="B98" s="9"/>
      <c r="C98" s="9"/>
      <c r="D98" s="9"/>
      <c r="E98" s="9"/>
      <c r="F98" s="9"/>
      <c r="G98" s="9"/>
      <c r="H98" s="9"/>
    </row>
    <row r="99" spans="1:8" ht="11.25">
      <c r="A99" s="9"/>
      <c r="B99" s="9"/>
      <c r="C99" s="9"/>
      <c r="D99" s="9"/>
      <c r="E99" s="9"/>
      <c r="F99" s="9"/>
      <c r="G99" s="9"/>
      <c r="H99" s="9"/>
    </row>
    <row r="100" spans="1:8" ht="11.25">
      <c r="A100" s="9"/>
      <c r="B100" s="9"/>
      <c r="C100" s="9"/>
      <c r="D100" s="9"/>
      <c r="E100" s="9"/>
      <c r="F100" s="9"/>
      <c r="G100" s="9"/>
      <c r="H100" s="9"/>
    </row>
    <row r="101" spans="1:8" ht="11.25">
      <c r="A101" s="9"/>
      <c r="B101" s="9"/>
      <c r="C101" s="9"/>
      <c r="D101" s="9"/>
      <c r="E101" s="9"/>
      <c r="F101" s="9"/>
      <c r="G101" s="9"/>
      <c r="H101" s="9"/>
    </row>
    <row r="102" spans="1:8" ht="11.25">
      <c r="A102" s="9"/>
      <c r="B102" s="9"/>
      <c r="C102" s="9"/>
      <c r="D102" s="9"/>
      <c r="E102" s="9"/>
      <c r="F102" s="9"/>
      <c r="G102" s="9"/>
      <c r="H102" s="9"/>
    </row>
    <row r="103" spans="1:8" ht="11.25">
      <c r="A103" s="9"/>
      <c r="B103" s="9"/>
      <c r="C103" s="9"/>
      <c r="D103" s="9"/>
      <c r="E103" s="9"/>
      <c r="F103" s="9"/>
      <c r="G103" s="9"/>
      <c r="H103" s="9"/>
    </row>
    <row r="104" spans="1:8" ht="11.25">
      <c r="A104" s="9"/>
      <c r="B104" s="9"/>
      <c r="C104" s="9"/>
      <c r="D104" s="9"/>
      <c r="E104" s="9"/>
      <c r="F104" s="9"/>
      <c r="G104" s="9"/>
      <c r="H104" s="9"/>
    </row>
    <row r="105" spans="1:8" ht="11.25">
      <c r="A105" s="9"/>
      <c r="B105" s="9"/>
      <c r="C105" s="9"/>
      <c r="D105" s="9"/>
      <c r="E105" s="9"/>
      <c r="F105" s="9"/>
      <c r="G105" s="9"/>
      <c r="H105" s="9"/>
    </row>
    <row r="106" spans="1:8" ht="11.25">
      <c r="A106" s="9"/>
      <c r="B106" s="9"/>
      <c r="C106" s="9"/>
      <c r="D106" s="9"/>
      <c r="E106" s="9"/>
      <c r="F106" s="9"/>
      <c r="G106" s="9"/>
      <c r="H106" s="9"/>
    </row>
    <row r="107" spans="1:8" ht="11.25">
      <c r="A107" s="9"/>
      <c r="B107" s="9"/>
      <c r="C107" s="9"/>
      <c r="D107" s="9"/>
      <c r="E107" s="9"/>
      <c r="F107" s="9"/>
      <c r="G107" s="9"/>
      <c r="H107" s="9"/>
    </row>
    <row r="108" spans="1:8" ht="11.25">
      <c r="A108" s="9"/>
      <c r="B108" s="9"/>
      <c r="C108" s="9"/>
      <c r="D108" s="9"/>
      <c r="E108" s="9"/>
      <c r="F108" s="9"/>
      <c r="G108" s="9"/>
      <c r="H108" s="9"/>
    </row>
    <row r="109" spans="1:8" ht="11.25">
      <c r="A109" s="9"/>
      <c r="B109" s="9"/>
      <c r="C109" s="9"/>
      <c r="D109" s="9"/>
      <c r="E109" s="9"/>
      <c r="F109" s="9"/>
      <c r="G109" s="9"/>
      <c r="H109" s="9"/>
    </row>
    <row r="110" spans="1:8" ht="11.25">
      <c r="A110" s="9"/>
      <c r="B110" s="9"/>
      <c r="C110" s="9"/>
      <c r="D110" s="9"/>
      <c r="E110" s="9"/>
      <c r="F110" s="9"/>
      <c r="G110" s="9"/>
      <c r="H110" s="9"/>
    </row>
    <row r="111" spans="1:8" ht="11.25">
      <c r="A111" s="9"/>
      <c r="B111" s="9"/>
      <c r="C111" s="9"/>
      <c r="D111" s="9"/>
      <c r="E111" s="9"/>
      <c r="F111" s="9"/>
      <c r="G111" s="9"/>
      <c r="H111" s="9"/>
    </row>
    <row r="112" spans="1:8" ht="11.25">
      <c r="A112" s="9"/>
      <c r="B112" s="9"/>
      <c r="C112" s="9"/>
      <c r="D112" s="9"/>
      <c r="E112" s="9"/>
      <c r="F112" s="9"/>
      <c r="G112" s="9"/>
      <c r="H112" s="9"/>
    </row>
    <row r="113" spans="1:8" ht="11.25">
      <c r="A113" s="9"/>
      <c r="B113" s="9"/>
      <c r="C113" s="9"/>
      <c r="D113" s="9"/>
      <c r="E113" s="9"/>
      <c r="F113" s="9"/>
      <c r="G113" s="9"/>
      <c r="H113" s="9"/>
    </row>
    <row r="114" spans="1:8" ht="11.25">
      <c r="A114" s="9"/>
      <c r="B114" s="9"/>
      <c r="C114" s="9"/>
      <c r="D114" s="9"/>
      <c r="E114" s="9"/>
      <c r="F114" s="9"/>
      <c r="G114" s="9"/>
      <c r="H114" s="9"/>
    </row>
    <row r="115" spans="1:8" ht="11.25">
      <c r="A115" s="9"/>
      <c r="B115" s="9"/>
      <c r="C115" s="9"/>
      <c r="D115" s="9"/>
      <c r="E115" s="9"/>
      <c r="F115" s="9"/>
      <c r="G115" s="9"/>
      <c r="H115" s="9"/>
    </row>
    <row r="116" spans="1:8" ht="11.25">
      <c r="A116" s="9"/>
      <c r="B116" s="9"/>
      <c r="C116" s="9"/>
      <c r="D116" s="9"/>
      <c r="E116" s="9"/>
      <c r="F116" s="9"/>
      <c r="G116" s="9"/>
      <c r="H116" s="9"/>
    </row>
    <row r="117" spans="1:8" ht="11.25">
      <c r="A117" s="9"/>
      <c r="B117" s="9"/>
      <c r="C117" s="9"/>
      <c r="D117" s="9"/>
      <c r="E117" s="9"/>
      <c r="F117" s="9"/>
      <c r="G117" s="9"/>
      <c r="H117" s="9"/>
    </row>
    <row r="118" spans="1:8" ht="11.25">
      <c r="A118" s="9"/>
      <c r="B118" s="9"/>
      <c r="C118" s="9"/>
      <c r="D118" s="9"/>
      <c r="E118" s="9"/>
      <c r="F118" s="9"/>
      <c r="G118" s="9"/>
      <c r="H118" s="9"/>
    </row>
    <row r="119" spans="1:8" ht="11.25">
      <c r="A119" s="9"/>
      <c r="B119" s="9"/>
      <c r="C119" s="9"/>
      <c r="D119" s="9"/>
      <c r="E119" s="9"/>
      <c r="F119" s="9"/>
      <c r="G119" s="9"/>
      <c r="H119" s="9"/>
    </row>
    <row r="120" spans="1:8" ht="11.25">
      <c r="A120" s="9"/>
      <c r="B120" s="9"/>
      <c r="C120" s="9"/>
      <c r="D120" s="9"/>
      <c r="E120" s="9"/>
      <c r="F120" s="9"/>
      <c r="G120" s="9"/>
      <c r="H120" s="9"/>
    </row>
    <row r="121" spans="1:8" ht="11.25">
      <c r="A121" s="9"/>
      <c r="B121" s="9"/>
      <c r="C121" s="9"/>
      <c r="D121" s="9"/>
      <c r="E121" s="9"/>
      <c r="F121" s="9"/>
      <c r="G121" s="9"/>
      <c r="H121" s="9"/>
    </row>
    <row r="122" spans="1:8" ht="11.25">
      <c r="A122" s="9"/>
      <c r="B122" s="9"/>
      <c r="C122" s="9"/>
      <c r="D122" s="9"/>
      <c r="E122" s="9"/>
      <c r="F122" s="9"/>
      <c r="G122" s="9"/>
      <c r="H122" s="9"/>
    </row>
    <row r="123" spans="1:8" ht="11.25">
      <c r="A123" s="9"/>
      <c r="B123" s="9"/>
      <c r="C123" s="9"/>
      <c r="D123" s="9"/>
      <c r="E123" s="9"/>
      <c r="F123" s="9"/>
      <c r="G123" s="9"/>
      <c r="H123" s="9"/>
    </row>
    <row r="124" spans="1:8" ht="11.25">
      <c r="A124" s="9"/>
      <c r="B124" s="9"/>
      <c r="C124" s="9"/>
      <c r="D124" s="9"/>
      <c r="E124" s="9"/>
      <c r="F124" s="9"/>
      <c r="G124" s="9"/>
      <c r="H124" s="9"/>
    </row>
    <row r="125" spans="1:8" ht="11.25">
      <c r="A125" s="9"/>
      <c r="B125" s="9"/>
      <c r="C125" s="9"/>
      <c r="D125" s="9"/>
      <c r="E125" s="9"/>
      <c r="F125" s="9"/>
      <c r="G125" s="9"/>
      <c r="H125" s="9"/>
    </row>
    <row r="126" spans="1:8" ht="11.25">
      <c r="A126" s="9"/>
      <c r="B126" s="9"/>
      <c r="C126" s="9"/>
      <c r="D126" s="9"/>
      <c r="E126" s="9"/>
      <c r="F126" s="9"/>
      <c r="G126" s="9"/>
      <c r="H126" s="9"/>
    </row>
    <row r="127" spans="1:8" ht="11.25">
      <c r="A127" s="9"/>
      <c r="B127" s="9"/>
      <c r="C127" s="9"/>
      <c r="D127" s="9"/>
      <c r="E127" s="9"/>
      <c r="F127" s="9"/>
      <c r="G127" s="9"/>
      <c r="H127" s="9"/>
    </row>
    <row r="128" spans="1:8" ht="11.25">
      <c r="A128" s="9"/>
      <c r="B128" s="9"/>
      <c r="C128" s="9"/>
      <c r="D128" s="9"/>
      <c r="E128" s="9"/>
      <c r="F128" s="9"/>
      <c r="G128" s="9"/>
      <c r="H128" s="9"/>
    </row>
    <row r="129" spans="1:8" ht="11.25">
      <c r="A129" s="9"/>
      <c r="B129" s="9"/>
      <c r="C129" s="9"/>
      <c r="D129" s="9"/>
      <c r="E129" s="9"/>
      <c r="F129" s="9"/>
      <c r="G129" s="9"/>
      <c r="H129" s="9"/>
    </row>
    <row r="130" spans="1:8" ht="11.25">
      <c r="A130" s="9"/>
      <c r="B130" s="9"/>
      <c r="C130" s="9"/>
      <c r="D130" s="9"/>
      <c r="E130" s="9"/>
      <c r="F130" s="9"/>
      <c r="G130" s="9"/>
      <c r="H130" s="9"/>
    </row>
    <row r="131" spans="1:8" ht="11.25">
      <c r="A131" s="9"/>
      <c r="B131" s="9"/>
      <c r="C131" s="9"/>
      <c r="D131" s="9"/>
      <c r="E131" s="9"/>
      <c r="F131" s="9"/>
      <c r="G131" s="9"/>
      <c r="H131" s="9"/>
    </row>
    <row r="132" spans="1:8" ht="11.25">
      <c r="A132" s="9"/>
      <c r="B132" s="9"/>
      <c r="C132" s="9"/>
      <c r="D132" s="9"/>
      <c r="E132" s="9"/>
      <c r="F132" s="9"/>
      <c r="G132" s="9"/>
      <c r="H132" s="9"/>
    </row>
    <row r="133" spans="1:8" ht="11.25">
      <c r="A133" s="9"/>
      <c r="B133" s="9"/>
      <c r="C133" s="9"/>
      <c r="D133" s="9"/>
      <c r="E133" s="9"/>
      <c r="F133" s="9"/>
      <c r="G133" s="9"/>
      <c r="H133" s="9"/>
    </row>
    <row r="134" spans="1:8" ht="11.25">
      <c r="A134" s="9"/>
      <c r="B134" s="9"/>
      <c r="C134" s="9"/>
      <c r="D134" s="9"/>
      <c r="E134" s="9"/>
      <c r="F134" s="9"/>
      <c r="G134" s="9"/>
      <c r="H134" s="9"/>
    </row>
    <row r="135" spans="1:8" ht="11.25">
      <c r="A135" s="9"/>
      <c r="B135" s="9"/>
      <c r="C135" s="9"/>
      <c r="D135" s="9"/>
      <c r="E135" s="9"/>
      <c r="F135" s="9"/>
      <c r="G135" s="9"/>
      <c r="H135" s="9"/>
    </row>
    <row r="136" spans="1:8" ht="11.25">
      <c r="A136" s="9"/>
      <c r="B136" s="9"/>
      <c r="C136" s="9"/>
      <c r="D136" s="9"/>
      <c r="E136" s="9"/>
      <c r="F136" s="9"/>
      <c r="G136" s="9"/>
      <c r="H136" s="9"/>
    </row>
    <row r="137" spans="1:8" ht="11.25">
      <c r="A137" s="9"/>
      <c r="B137" s="9"/>
      <c r="C137" s="9"/>
      <c r="D137" s="9"/>
      <c r="E137" s="9"/>
      <c r="F137" s="9"/>
      <c r="G137" s="9"/>
      <c r="H137" s="9"/>
    </row>
    <row r="138" spans="1:8" ht="11.25">
      <c r="A138" s="9"/>
      <c r="B138" s="9"/>
      <c r="C138" s="9"/>
      <c r="D138" s="9"/>
      <c r="E138" s="9"/>
      <c r="F138" s="9"/>
      <c r="G138" s="9"/>
      <c r="H138" s="9"/>
    </row>
    <row r="139" spans="1:8" ht="11.25">
      <c r="A139" s="9"/>
      <c r="B139" s="9"/>
      <c r="C139" s="9"/>
      <c r="D139" s="9"/>
      <c r="E139" s="9"/>
      <c r="F139" s="9"/>
      <c r="G139" s="9"/>
      <c r="H139" s="9"/>
    </row>
    <row r="140" spans="1:8" ht="11.25">
      <c r="A140" s="9"/>
      <c r="B140" s="9"/>
      <c r="C140" s="9"/>
      <c r="D140" s="9"/>
      <c r="E140" s="9"/>
      <c r="F140" s="9"/>
      <c r="G140" s="9"/>
      <c r="H140" s="9"/>
    </row>
    <row r="141" spans="1:8" ht="11.25">
      <c r="A141" s="9"/>
      <c r="B141" s="9"/>
      <c r="C141" s="9"/>
      <c r="D141" s="9"/>
      <c r="E141" s="9"/>
      <c r="F141" s="9"/>
      <c r="G141" s="9"/>
      <c r="H141" s="9"/>
    </row>
  </sheetData>
  <mergeCells count="5">
    <mergeCell ref="A4:A5"/>
    <mergeCell ref="B4:D4"/>
    <mergeCell ref="F4:H4"/>
    <mergeCell ref="B6:D6"/>
    <mergeCell ref="F6:H6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R61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14.8515625" style="32" customWidth="1"/>
    <col min="2" max="4" width="8.00390625" style="32" customWidth="1"/>
    <col min="5" max="5" width="0.71875" style="32" customWidth="1"/>
    <col min="6" max="8" width="8.00390625" style="32" customWidth="1"/>
    <col min="9" max="9" width="0.71875" style="32" customWidth="1"/>
    <col min="10" max="12" width="8.00390625" style="32" customWidth="1"/>
    <col min="13" max="16384" width="9.140625" style="32" customWidth="1"/>
  </cols>
  <sheetData>
    <row r="1" ht="12">
      <c r="A1" s="31" t="s">
        <v>66</v>
      </c>
    </row>
    <row r="2" spans="1:12" ht="12">
      <c r="A2" s="33" t="s">
        <v>65</v>
      </c>
      <c r="B2" s="34"/>
      <c r="C2" s="34"/>
      <c r="E2" s="34"/>
      <c r="F2" s="34"/>
      <c r="G2" s="34"/>
      <c r="H2" s="34"/>
      <c r="I2" s="34"/>
      <c r="J2" s="34"/>
      <c r="K2" s="34"/>
      <c r="L2" s="34"/>
    </row>
    <row r="3" spans="1:12" ht="9" customHeight="1">
      <c r="A3" s="33"/>
      <c r="E3" s="35"/>
      <c r="F3" s="35"/>
      <c r="G3" s="35"/>
      <c r="H3" s="35"/>
      <c r="I3" s="35"/>
      <c r="J3" s="35"/>
      <c r="K3" s="35"/>
      <c r="L3" s="35"/>
    </row>
    <row r="4" spans="1:12" ht="12" hidden="1">
      <c r="A4" s="33"/>
      <c r="E4" s="34"/>
      <c r="F4" s="35"/>
      <c r="G4" s="35"/>
      <c r="H4" s="35"/>
      <c r="I4" s="34"/>
      <c r="J4" s="35"/>
      <c r="K4" s="35"/>
      <c r="L4" s="35"/>
    </row>
    <row r="5" spans="1:12" ht="18" customHeight="1">
      <c r="A5" s="147" t="s">
        <v>0</v>
      </c>
      <c r="B5" s="146" t="s">
        <v>31</v>
      </c>
      <c r="C5" s="146"/>
      <c r="D5" s="146"/>
      <c r="E5" s="36"/>
      <c r="F5" s="146" t="s">
        <v>75</v>
      </c>
      <c r="G5" s="146"/>
      <c r="H5" s="146"/>
      <c r="I5" s="36"/>
      <c r="J5" s="146" t="s">
        <v>80</v>
      </c>
      <c r="K5" s="146"/>
      <c r="L5" s="146"/>
    </row>
    <row r="6" spans="1:12" ht="18" customHeight="1">
      <c r="A6" s="148"/>
      <c r="B6" s="37" t="s">
        <v>3</v>
      </c>
      <c r="C6" s="37" t="s">
        <v>4</v>
      </c>
      <c r="D6" s="37" t="s">
        <v>5</v>
      </c>
      <c r="E6" s="37"/>
      <c r="F6" s="37" t="s">
        <v>3</v>
      </c>
      <c r="G6" s="37" t="s">
        <v>4</v>
      </c>
      <c r="H6" s="37" t="s">
        <v>5</v>
      </c>
      <c r="I6" s="37"/>
      <c r="J6" s="37" t="s">
        <v>3</v>
      </c>
      <c r="K6" s="37" t="s">
        <v>4</v>
      </c>
      <c r="L6" s="37" t="s">
        <v>5</v>
      </c>
    </row>
    <row r="7" spans="1:12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8" ht="11.25">
      <c r="A8" s="12" t="s">
        <v>6</v>
      </c>
      <c r="B8" s="38">
        <v>221.44162794282818</v>
      </c>
      <c r="C8" s="38">
        <v>488.5203076264793</v>
      </c>
      <c r="D8" s="38">
        <v>380.2546562363995</v>
      </c>
      <c r="E8" s="38"/>
      <c r="F8" s="38">
        <v>214.81637902900692</v>
      </c>
      <c r="G8" s="38">
        <v>475.6266072282443</v>
      </c>
      <c r="H8" s="38">
        <v>369.4670088443021</v>
      </c>
      <c r="I8" s="38"/>
      <c r="J8" s="38">
        <v>217.16458474750388</v>
      </c>
      <c r="K8" s="38">
        <v>489.6982654398758</v>
      </c>
      <c r="L8" s="38">
        <v>377.5704774683967</v>
      </c>
      <c r="P8" s="38"/>
      <c r="Q8" s="38"/>
      <c r="R8" s="38"/>
    </row>
    <row r="9" spans="1:18" ht="11.25">
      <c r="A9" s="9" t="s">
        <v>64</v>
      </c>
      <c r="B9" s="38">
        <v>247.63524285258794</v>
      </c>
      <c r="C9" s="38">
        <v>549.820788530466</v>
      </c>
      <c r="D9" s="38">
        <v>428.1005180016268</v>
      </c>
      <c r="E9" s="38"/>
      <c r="F9" s="38">
        <v>238.30062540435625</v>
      </c>
      <c r="G9" s="38">
        <v>555.5150543121674</v>
      </c>
      <c r="H9" s="38">
        <v>427.55860989082686</v>
      </c>
      <c r="I9" s="38"/>
      <c r="J9" s="38">
        <v>215.46391752577318</v>
      </c>
      <c r="K9" s="38">
        <v>474.283305227656</v>
      </c>
      <c r="L9" s="38">
        <v>369.37990974427544</v>
      </c>
      <c r="P9" s="38"/>
      <c r="Q9" s="38"/>
      <c r="R9" s="38"/>
    </row>
    <row r="10" spans="1:18" ht="11.25">
      <c r="A10" s="12" t="s">
        <v>8</v>
      </c>
      <c r="B10" s="38">
        <v>157.83921015464736</v>
      </c>
      <c r="C10" s="38">
        <v>385.8697957424278</v>
      </c>
      <c r="D10" s="38">
        <v>296.61995735130705</v>
      </c>
      <c r="E10" s="38"/>
      <c r="F10" s="38">
        <v>153.96442144241493</v>
      </c>
      <c r="G10" s="38">
        <v>376.6815246156694</v>
      </c>
      <c r="H10" s="38">
        <v>289.20192128934895</v>
      </c>
      <c r="I10" s="38"/>
      <c r="J10" s="38">
        <v>138.05423785372983</v>
      </c>
      <c r="K10" s="38">
        <v>362.3218212898986</v>
      </c>
      <c r="L10" s="38">
        <v>272.74456036212734</v>
      </c>
      <c r="P10" s="38"/>
      <c r="Q10" s="38"/>
      <c r="R10" s="38"/>
    </row>
    <row r="11" spans="1:18" ht="11.25">
      <c r="A11" s="12" t="s">
        <v>9</v>
      </c>
      <c r="B11" s="38">
        <v>288.56202523747874</v>
      </c>
      <c r="C11" s="38">
        <v>573.0207453492924</v>
      </c>
      <c r="D11" s="38">
        <v>459.8834937000986</v>
      </c>
      <c r="E11" s="38"/>
      <c r="F11" s="38">
        <v>298.84804230139747</v>
      </c>
      <c r="G11" s="38">
        <v>588.2475363947595</v>
      </c>
      <c r="H11" s="38">
        <v>473.0555050957449</v>
      </c>
      <c r="I11" s="38"/>
      <c r="J11" s="38">
        <v>287.80743066457353</v>
      </c>
      <c r="K11" s="38">
        <v>568.7098692632577</v>
      </c>
      <c r="L11" s="38">
        <v>455.59087734508586</v>
      </c>
      <c r="P11" s="38"/>
      <c r="Q11" s="38"/>
      <c r="R11" s="38"/>
    </row>
    <row r="12" spans="1:18" ht="11.25">
      <c r="A12" s="15" t="s">
        <v>32</v>
      </c>
      <c r="B12" s="39">
        <v>270.59102777118443</v>
      </c>
      <c r="C12" s="39">
        <v>545.6957277467752</v>
      </c>
      <c r="D12" s="39">
        <v>434.88356211158913</v>
      </c>
      <c r="E12" s="39"/>
      <c r="F12" s="39">
        <v>279.4851767582436</v>
      </c>
      <c r="G12" s="39">
        <v>556.0045256182318</v>
      </c>
      <c r="H12" s="39">
        <v>444.08708560118754</v>
      </c>
      <c r="I12" s="39"/>
      <c r="J12" s="39">
        <v>267.0556552962298</v>
      </c>
      <c r="K12" s="39">
        <v>517.5109443402126</v>
      </c>
      <c r="L12" s="39">
        <v>414.67010689273866</v>
      </c>
      <c r="P12" s="38"/>
      <c r="Q12" s="38"/>
      <c r="R12" s="38"/>
    </row>
    <row r="13" spans="1:18" ht="11.25">
      <c r="A13" s="15" t="s">
        <v>11</v>
      </c>
      <c r="B13" s="39">
        <v>303.8705950317736</v>
      </c>
      <c r="C13" s="39">
        <v>595.4121218936242</v>
      </c>
      <c r="D13" s="39">
        <v>480.6883539066585</v>
      </c>
      <c r="E13" s="39"/>
      <c r="F13" s="39">
        <v>315.5702847757867</v>
      </c>
      <c r="G13" s="39">
        <v>614.6997537412389</v>
      </c>
      <c r="H13" s="39">
        <v>497.3126014248391</v>
      </c>
      <c r="I13" s="39"/>
      <c r="J13" s="39">
        <v>305.9423416356148</v>
      </c>
      <c r="K13" s="39">
        <v>610.8202443280977</v>
      </c>
      <c r="L13" s="39">
        <v>490.08077401029647</v>
      </c>
      <c r="P13" s="38"/>
      <c r="Q13" s="38"/>
      <c r="R13" s="38"/>
    </row>
    <row r="14" spans="1:18" ht="11.25">
      <c r="A14" s="12" t="s">
        <v>12</v>
      </c>
      <c r="B14" s="38">
        <v>180.39970253774496</v>
      </c>
      <c r="C14" s="38">
        <v>455.0305367757302</v>
      </c>
      <c r="D14" s="38">
        <v>346.3252639313198</v>
      </c>
      <c r="E14" s="38"/>
      <c r="F14" s="38">
        <v>189.07377321510762</v>
      </c>
      <c r="G14" s="38">
        <v>484.68555391633856</v>
      </c>
      <c r="H14" s="38">
        <v>367.5054432273203</v>
      </c>
      <c r="I14" s="38"/>
      <c r="J14" s="38">
        <v>186.0019340528163</v>
      </c>
      <c r="K14" s="38">
        <v>482.1132889214063</v>
      </c>
      <c r="L14" s="38">
        <v>363.21066149231854</v>
      </c>
      <c r="P14" s="38"/>
      <c r="Q14" s="38"/>
      <c r="R14" s="38"/>
    </row>
    <row r="15" spans="1:18" ht="11.25">
      <c r="A15" s="12" t="s">
        <v>13</v>
      </c>
      <c r="B15" s="38">
        <v>196.9120608637279</v>
      </c>
      <c r="C15" s="38">
        <v>481.95537639209584</v>
      </c>
      <c r="D15" s="38">
        <v>372.0952112146016</v>
      </c>
      <c r="E15" s="38"/>
      <c r="F15" s="38">
        <v>191.59670731458218</v>
      </c>
      <c r="G15" s="38">
        <v>482.0196475748326</v>
      </c>
      <c r="H15" s="38">
        <v>370.00417549692355</v>
      </c>
      <c r="I15" s="38"/>
      <c r="J15" s="38">
        <v>179.21599068503787</v>
      </c>
      <c r="K15" s="38">
        <v>455.7082664526485</v>
      </c>
      <c r="L15" s="38">
        <v>347.17461188049424</v>
      </c>
      <c r="P15" s="38"/>
      <c r="Q15" s="38"/>
      <c r="R15" s="38"/>
    </row>
    <row r="16" spans="1:18" ht="11.25">
      <c r="A16" s="12" t="s">
        <v>14</v>
      </c>
      <c r="B16" s="38">
        <v>157.1901467065678</v>
      </c>
      <c r="C16" s="38">
        <v>352.8025947954774</v>
      </c>
      <c r="D16" s="38">
        <v>275.54223851719127</v>
      </c>
      <c r="E16" s="38"/>
      <c r="F16" s="38">
        <v>145.87823696623246</v>
      </c>
      <c r="G16" s="38">
        <v>321.58215780307216</v>
      </c>
      <c r="H16" s="38">
        <v>251.68565016514773</v>
      </c>
      <c r="I16" s="38"/>
      <c r="J16" s="38">
        <v>161.68474179108964</v>
      </c>
      <c r="K16" s="38">
        <v>329.75949931509325</v>
      </c>
      <c r="L16" s="38">
        <v>262.4141135458647</v>
      </c>
      <c r="P16" s="38"/>
      <c r="Q16" s="38"/>
      <c r="R16" s="38"/>
    </row>
    <row r="17" spans="1:18" ht="11.25">
      <c r="A17" s="12" t="s">
        <v>15</v>
      </c>
      <c r="B17" s="38">
        <v>158.52502329241335</v>
      </c>
      <c r="C17" s="38">
        <v>346.0336359577318</v>
      </c>
      <c r="D17" s="38">
        <v>268.9305804752601</v>
      </c>
      <c r="E17" s="38"/>
      <c r="F17" s="38">
        <v>157.27231757442811</v>
      </c>
      <c r="G17" s="38">
        <v>345.7775317150466</v>
      </c>
      <c r="H17" s="38">
        <v>267.94911600890885</v>
      </c>
      <c r="I17" s="38"/>
      <c r="J17" s="38">
        <v>155.02464053954196</v>
      </c>
      <c r="K17" s="38">
        <v>342.28209033389896</v>
      </c>
      <c r="L17" s="38">
        <v>264.45362220571235</v>
      </c>
      <c r="P17" s="38"/>
      <c r="Q17" s="38"/>
      <c r="R17" s="38"/>
    </row>
    <row r="18" spans="1:18" ht="11.25">
      <c r="A18" s="12" t="s">
        <v>16</v>
      </c>
      <c r="B18" s="38">
        <v>107.8305806809714</v>
      </c>
      <c r="C18" s="38">
        <v>247.17100568974928</v>
      </c>
      <c r="D18" s="38">
        <v>189.8336089650552</v>
      </c>
      <c r="E18" s="38"/>
      <c r="F18" s="38">
        <v>98.0655105973025</v>
      </c>
      <c r="G18" s="38">
        <v>232.37773299529783</v>
      </c>
      <c r="H18" s="38">
        <v>176.93878719627418</v>
      </c>
      <c r="I18" s="38"/>
      <c r="J18" s="38">
        <v>86.54157707148958</v>
      </c>
      <c r="K18" s="38">
        <v>206.3991678867791</v>
      </c>
      <c r="L18" s="38">
        <v>156.6718116614178</v>
      </c>
      <c r="P18" s="38"/>
      <c r="Q18" s="38"/>
      <c r="R18" s="38"/>
    </row>
    <row r="19" spans="1:18" ht="11.25">
      <c r="A19" s="12" t="s">
        <v>17</v>
      </c>
      <c r="B19" s="38">
        <v>75.95970943815348</v>
      </c>
      <c r="C19" s="38">
        <v>160.9487505294367</v>
      </c>
      <c r="D19" s="38">
        <v>125.33634326002877</v>
      </c>
      <c r="E19" s="38"/>
      <c r="F19" s="38">
        <v>72.0215306470566</v>
      </c>
      <c r="G19" s="38">
        <v>163.44493035904597</v>
      </c>
      <c r="H19" s="38">
        <v>124.95544904700857</v>
      </c>
      <c r="I19" s="38"/>
      <c r="J19" s="38">
        <v>72.79377922046461</v>
      </c>
      <c r="K19" s="38">
        <v>156.79320153106013</v>
      </c>
      <c r="L19" s="38">
        <v>121.49437573166387</v>
      </c>
      <c r="P19" s="38"/>
      <c r="Q19" s="38"/>
      <c r="R19" s="38"/>
    </row>
    <row r="20" spans="1:18" ht="11.25">
      <c r="A20" s="12" t="s">
        <v>18</v>
      </c>
      <c r="B20" s="38">
        <v>104.48381746289553</v>
      </c>
      <c r="C20" s="38">
        <v>235.57326398272974</v>
      </c>
      <c r="D20" s="38">
        <v>180.55227020903104</v>
      </c>
      <c r="E20" s="38"/>
      <c r="F20" s="38">
        <v>106.93598693004604</v>
      </c>
      <c r="G20" s="38">
        <v>251.81793697818475</v>
      </c>
      <c r="H20" s="38">
        <v>190.90880709312853</v>
      </c>
      <c r="I20" s="38"/>
      <c r="J20" s="38">
        <v>114.88539861967111</v>
      </c>
      <c r="K20" s="38">
        <v>257.0484798514854</v>
      </c>
      <c r="L20" s="38">
        <v>197.0456636467983</v>
      </c>
      <c r="P20" s="38"/>
      <c r="Q20" s="38"/>
      <c r="R20" s="38"/>
    </row>
    <row r="21" spans="1:18" ht="11.25">
      <c r="A21" s="12" t="s">
        <v>19</v>
      </c>
      <c r="B21" s="38">
        <v>65.4333056903637</v>
      </c>
      <c r="C21" s="38">
        <v>141.3698981221685</v>
      </c>
      <c r="D21" s="38">
        <v>110.16608773563671</v>
      </c>
      <c r="E21" s="38"/>
      <c r="F21" s="38">
        <v>63.92451117700909</v>
      </c>
      <c r="G21" s="38">
        <v>136.5232766330084</v>
      </c>
      <c r="H21" s="38">
        <v>106.30884488721102</v>
      </c>
      <c r="I21" s="38"/>
      <c r="J21" s="38">
        <v>54.63069007579728</v>
      </c>
      <c r="K21" s="38">
        <v>132.08148239916466</v>
      </c>
      <c r="L21" s="38">
        <v>99.86036911749355</v>
      </c>
      <c r="P21" s="38"/>
      <c r="Q21" s="38"/>
      <c r="R21" s="38"/>
    </row>
    <row r="22" spans="1:18" ht="11.25">
      <c r="A22" s="12" t="s">
        <v>20</v>
      </c>
      <c r="B22" s="38">
        <v>75.05653024106331</v>
      </c>
      <c r="C22" s="38">
        <v>160.525109349356</v>
      </c>
      <c r="D22" s="38">
        <v>124.48229056695709</v>
      </c>
      <c r="E22" s="38"/>
      <c r="F22" s="38">
        <v>104.83177518798368</v>
      </c>
      <c r="G22" s="38">
        <v>186.34498296810878</v>
      </c>
      <c r="H22" s="38">
        <v>151.86689881988778</v>
      </c>
      <c r="I22" s="38"/>
      <c r="J22" s="38">
        <v>101.90557276900526</v>
      </c>
      <c r="K22" s="38">
        <v>191.21299937901057</v>
      </c>
      <c r="L22" s="38">
        <v>153.32134172001446</v>
      </c>
      <c r="P22" s="38"/>
      <c r="Q22" s="38"/>
      <c r="R22" s="38"/>
    </row>
    <row r="23" spans="1:18" ht="11.25">
      <c r="A23" s="12" t="s">
        <v>21</v>
      </c>
      <c r="B23" s="38">
        <v>104.94864612511671</v>
      </c>
      <c r="C23" s="38">
        <v>206.6257531175564</v>
      </c>
      <c r="D23" s="38">
        <v>163.64324607634745</v>
      </c>
      <c r="E23" s="38"/>
      <c r="F23" s="38">
        <v>122.08346451184104</v>
      </c>
      <c r="G23" s="38">
        <v>208.64191225292404</v>
      </c>
      <c r="H23" s="38">
        <v>172.11602332275447</v>
      </c>
      <c r="I23" s="38"/>
      <c r="J23" s="38">
        <v>117.27698567374432</v>
      </c>
      <c r="K23" s="38">
        <v>228.02528597230582</v>
      </c>
      <c r="L23" s="38">
        <v>181.15784752065517</v>
      </c>
      <c r="P23" s="38"/>
      <c r="Q23" s="38"/>
      <c r="R23" s="38"/>
    </row>
    <row r="24" spans="1:18" ht="11.25">
      <c r="A24" s="12" t="s">
        <v>22</v>
      </c>
      <c r="B24" s="38">
        <v>36.67327824351776</v>
      </c>
      <c r="C24" s="38">
        <v>56.747561235891574</v>
      </c>
      <c r="D24" s="38">
        <v>48.492972461511165</v>
      </c>
      <c r="E24" s="38"/>
      <c r="F24" s="38">
        <v>37.496214752667484</v>
      </c>
      <c r="G24" s="38">
        <v>53.99844102289014</v>
      </c>
      <c r="H24" s="38">
        <v>47.17039075263798</v>
      </c>
      <c r="I24" s="38"/>
      <c r="J24" s="38">
        <v>37.14912355271435</v>
      </c>
      <c r="K24" s="38">
        <v>52.70367020497878</v>
      </c>
      <c r="L24" s="38">
        <v>46.25742332412256</v>
      </c>
      <c r="P24" s="38"/>
      <c r="Q24" s="38"/>
      <c r="R24" s="38"/>
    </row>
    <row r="25" spans="1:18" ht="11.25">
      <c r="A25" s="12" t="s">
        <v>23</v>
      </c>
      <c r="B25" s="38">
        <v>57.983073590153</v>
      </c>
      <c r="C25" s="38">
        <v>116.33588369687159</v>
      </c>
      <c r="D25" s="38">
        <v>91.74688662333867</v>
      </c>
      <c r="E25" s="38"/>
      <c r="F25" s="38">
        <v>54.23309176519135</v>
      </c>
      <c r="G25" s="38">
        <v>113.89144933036924</v>
      </c>
      <c r="H25" s="38">
        <v>88.60172330586101</v>
      </c>
      <c r="I25" s="38"/>
      <c r="J25" s="38">
        <v>54.85769639792362</v>
      </c>
      <c r="K25" s="38">
        <v>108.499703856589</v>
      </c>
      <c r="L25" s="38">
        <v>85.74117422821031</v>
      </c>
      <c r="P25" s="38"/>
      <c r="Q25" s="38"/>
      <c r="R25" s="38"/>
    </row>
    <row r="26" spans="1:18" ht="11.25">
      <c r="A26" s="12" t="s">
        <v>24</v>
      </c>
      <c r="B26" s="38">
        <v>47.66483235480638</v>
      </c>
      <c r="C26" s="38">
        <v>66.89550570767143</v>
      </c>
      <c r="D26" s="38">
        <v>58.46589788195628</v>
      </c>
      <c r="E26" s="38"/>
      <c r="F26" s="38">
        <v>42.830501875115274</v>
      </c>
      <c r="G26" s="38">
        <v>65.05263495217189</v>
      </c>
      <c r="H26" s="38">
        <v>55.301776850586286</v>
      </c>
      <c r="I26" s="38"/>
      <c r="J26" s="38">
        <v>49.626806415753535</v>
      </c>
      <c r="K26" s="38">
        <v>72.26794731234268</v>
      </c>
      <c r="L26" s="38">
        <v>62.36157554175533</v>
      </c>
      <c r="P26" s="38"/>
      <c r="Q26" s="38"/>
      <c r="R26" s="38"/>
    </row>
    <row r="27" spans="1:18" ht="11.25">
      <c r="A27" s="12" t="s">
        <v>25</v>
      </c>
      <c r="B27" s="38">
        <v>37.12879687765145</v>
      </c>
      <c r="C27" s="38">
        <v>70.82748592823017</v>
      </c>
      <c r="D27" s="38">
        <v>56.42489541812443</v>
      </c>
      <c r="E27" s="38"/>
      <c r="F27" s="38">
        <v>35.33808118281026</v>
      </c>
      <c r="G27" s="38">
        <v>68.20097575927865</v>
      </c>
      <c r="H27" s="38">
        <v>54.06727401364347</v>
      </c>
      <c r="I27" s="38"/>
      <c r="J27" s="38">
        <v>36.70242800677583</v>
      </c>
      <c r="K27" s="38">
        <v>79.00576568722633</v>
      </c>
      <c r="L27" s="38">
        <v>60.8148169061803</v>
      </c>
      <c r="P27" s="38"/>
      <c r="Q27" s="38"/>
      <c r="R27" s="38"/>
    </row>
    <row r="28" spans="1:18" ht="11.25">
      <c r="A28" s="12" t="s">
        <v>26</v>
      </c>
      <c r="B28" s="38">
        <v>59.69595847237672</v>
      </c>
      <c r="C28" s="38">
        <v>103.34628279716732</v>
      </c>
      <c r="D28" s="38">
        <v>84.9453716495273</v>
      </c>
      <c r="E28" s="38"/>
      <c r="F28" s="38">
        <v>60.79188326620489</v>
      </c>
      <c r="G28" s="38">
        <v>99.35936628869761</v>
      </c>
      <c r="H28" s="38">
        <v>82.91174149129397</v>
      </c>
      <c r="I28" s="38"/>
      <c r="J28" s="38">
        <v>63.88256573024196</v>
      </c>
      <c r="K28" s="38">
        <v>103.35245786938007</v>
      </c>
      <c r="L28" s="38">
        <v>86.51651517392146</v>
      </c>
      <c r="P28" s="38"/>
      <c r="Q28" s="38"/>
      <c r="R28" s="38"/>
    </row>
    <row r="29" spans="1:18" ht="11.25">
      <c r="A29" s="12" t="s">
        <v>27</v>
      </c>
      <c r="B29" s="38">
        <v>111.97876975766324</v>
      </c>
      <c r="C29" s="38">
        <v>193.97878212297897</v>
      </c>
      <c r="D29" s="38">
        <v>159.15442548298418</v>
      </c>
      <c r="E29" s="38"/>
      <c r="F29" s="38">
        <v>98.37947393437183</v>
      </c>
      <c r="G29" s="38">
        <v>171.44563918757467</v>
      </c>
      <c r="H29" s="38">
        <v>140.36854371450258</v>
      </c>
      <c r="I29" s="38"/>
      <c r="J29" s="38">
        <v>82.92854266793458</v>
      </c>
      <c r="K29" s="38">
        <v>140.485231933764</v>
      </c>
      <c r="L29" s="38">
        <v>116.00708284450533</v>
      </c>
      <c r="P29" s="38"/>
      <c r="Q29" s="38"/>
      <c r="R29" s="38"/>
    </row>
    <row r="30" spans="1:18" ht="11.25">
      <c r="A30" s="18" t="s">
        <v>28</v>
      </c>
      <c r="B30" s="40">
        <v>179.37212905115754</v>
      </c>
      <c r="C30" s="40">
        <v>417.15288032740125</v>
      </c>
      <c r="D30" s="40">
        <v>322.45400227040767</v>
      </c>
      <c r="E30" s="40"/>
      <c r="F30" s="40">
        <v>177.17167019400873</v>
      </c>
      <c r="G30" s="40">
        <v>414.6251695328454</v>
      </c>
      <c r="H30" s="40">
        <v>319.7284633345312</v>
      </c>
      <c r="I30" s="40"/>
      <c r="J30" s="40">
        <v>171.68280651820228</v>
      </c>
      <c r="K30" s="40">
        <v>409.6327368768612</v>
      </c>
      <c r="L30" s="40">
        <v>313.36628012998546</v>
      </c>
      <c r="P30" s="38"/>
      <c r="Q30" s="38"/>
      <c r="R30" s="38"/>
    </row>
    <row r="31" spans="1:18" ht="11.25">
      <c r="A31" s="18" t="s">
        <v>29</v>
      </c>
      <c r="B31" s="40">
        <v>87.16840153220194</v>
      </c>
      <c r="C31" s="40">
        <v>194.38121784107958</v>
      </c>
      <c r="D31" s="40">
        <v>150.09147530349028</v>
      </c>
      <c r="E31" s="40"/>
      <c r="F31" s="40">
        <v>82.92109691959301</v>
      </c>
      <c r="G31" s="40">
        <v>189.52096895986446</v>
      </c>
      <c r="H31" s="40">
        <v>145.17657891886037</v>
      </c>
      <c r="I31" s="40"/>
      <c r="J31" s="40">
        <v>76.19568493767926</v>
      </c>
      <c r="K31" s="40">
        <v>178.35538094511767</v>
      </c>
      <c r="L31" s="40">
        <v>135.77026655342402</v>
      </c>
      <c r="P31" s="38"/>
      <c r="Q31" s="38"/>
      <c r="R31" s="38"/>
    </row>
    <row r="32" spans="1:18" ht="11.25">
      <c r="A32" s="18" t="s">
        <v>30</v>
      </c>
      <c r="B32" s="40">
        <v>57.38155430709658</v>
      </c>
      <c r="C32" s="40">
        <v>103.4124279539251</v>
      </c>
      <c r="D32" s="40">
        <v>84.05892973389766</v>
      </c>
      <c r="E32" s="40"/>
      <c r="F32" s="40">
        <v>58.31083304728776</v>
      </c>
      <c r="G32" s="40">
        <v>101.22070340391744</v>
      </c>
      <c r="H32" s="40">
        <v>83.06081701580105</v>
      </c>
      <c r="I32" s="40"/>
      <c r="J32" s="40">
        <v>57.94247179107569</v>
      </c>
      <c r="K32" s="40">
        <v>100.46688638964808</v>
      </c>
      <c r="L32" s="40">
        <v>82.45712985682101</v>
      </c>
      <c r="P32" s="38"/>
      <c r="Q32" s="38"/>
      <c r="R32" s="38"/>
    </row>
    <row r="33" spans="1:18" ht="11.25">
      <c r="A33" s="17" t="s">
        <v>63</v>
      </c>
      <c r="B33" s="40">
        <v>120.75426750808919</v>
      </c>
      <c r="C33" s="40">
        <v>275.2704393638128</v>
      </c>
      <c r="D33" s="40">
        <v>212.18540852719147</v>
      </c>
      <c r="E33" s="40"/>
      <c r="F33" s="40">
        <v>118.90262447900777</v>
      </c>
      <c r="G33" s="40">
        <v>272.18275525839255</v>
      </c>
      <c r="H33" s="40">
        <v>209.27246821094238</v>
      </c>
      <c r="I33" s="40"/>
      <c r="J33" s="40">
        <v>115.19109172646532</v>
      </c>
      <c r="K33" s="40">
        <v>266.94499111673474</v>
      </c>
      <c r="L33" s="40">
        <v>204.26417585652524</v>
      </c>
      <c r="P33" s="38"/>
      <c r="Q33" s="38"/>
      <c r="R33" s="38"/>
    </row>
    <row r="34" spans="1:12" ht="6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1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1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9" ht="11.25">
      <c r="A39" s="42"/>
    </row>
    <row r="40" ht="11.25">
      <c r="A40" s="42"/>
    </row>
    <row r="57" ht="11.25">
      <c r="A57" s="20"/>
    </row>
    <row r="58" ht="11.25">
      <c r="A58" s="20"/>
    </row>
    <row r="59" ht="11.25">
      <c r="A59" s="20"/>
    </row>
    <row r="60" ht="11.25">
      <c r="A60" s="20"/>
    </row>
    <row r="61" spans="1:12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</sheetData>
  <mergeCells count="5">
    <mergeCell ref="A61:L61"/>
    <mergeCell ref="F5:H5"/>
    <mergeCell ref="A5:A6"/>
    <mergeCell ref="B5:D5"/>
    <mergeCell ref="J5:L5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L30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15.421875" style="55" customWidth="1"/>
    <col min="2" max="4" width="8.00390625" style="55" customWidth="1"/>
    <col min="5" max="5" width="0.9921875" style="55" customWidth="1"/>
    <col min="6" max="8" width="8.00390625" style="55" customWidth="1"/>
    <col min="9" max="9" width="0.9921875" style="55" customWidth="1"/>
    <col min="10" max="12" width="8.00390625" style="55" customWidth="1"/>
    <col min="13" max="16384" width="9.140625" style="55" customWidth="1"/>
  </cols>
  <sheetData>
    <row r="1" spans="1:12" s="46" customFormat="1" ht="17.25" customHeight="1">
      <c r="A1" s="43" t="s">
        <v>33</v>
      </c>
      <c r="B1" s="44"/>
      <c r="C1" s="45"/>
      <c r="E1" s="44"/>
      <c r="F1" s="44"/>
      <c r="G1" s="44"/>
      <c r="H1" s="44"/>
      <c r="I1" s="44"/>
      <c r="J1" s="44"/>
      <c r="K1" s="44"/>
      <c r="L1" s="44"/>
    </row>
    <row r="2" spans="1:12" s="46" customFormat="1" ht="9" customHeight="1">
      <c r="A2" s="43"/>
      <c r="B2" s="47"/>
      <c r="E2" s="47"/>
      <c r="F2" s="47"/>
      <c r="G2" s="47"/>
      <c r="H2" s="47"/>
      <c r="I2" s="47"/>
      <c r="J2" s="47"/>
      <c r="K2" s="47"/>
      <c r="L2" s="47"/>
    </row>
    <row r="3" spans="1:12" s="46" customFormat="1" ht="17.25" customHeight="1" hidden="1">
      <c r="A3" s="43"/>
      <c r="B3" s="47"/>
      <c r="E3" s="44"/>
      <c r="F3" s="47"/>
      <c r="G3" s="47"/>
      <c r="H3" s="47"/>
      <c r="I3" s="44"/>
      <c r="J3" s="47"/>
      <c r="K3" s="47"/>
      <c r="L3" s="47"/>
    </row>
    <row r="4" spans="1:12" s="46" customFormat="1" ht="17.25" customHeight="1" hidden="1">
      <c r="A4" s="43"/>
      <c r="B4" s="47"/>
      <c r="E4" s="44"/>
      <c r="F4" s="47"/>
      <c r="G4" s="47"/>
      <c r="H4" s="47"/>
      <c r="I4" s="44"/>
      <c r="J4" s="47"/>
      <c r="K4" s="47"/>
      <c r="L4" s="47"/>
    </row>
    <row r="5" spans="1:12" s="46" customFormat="1" ht="23.25" customHeight="1">
      <c r="A5" s="153" t="s">
        <v>34</v>
      </c>
      <c r="B5" s="149">
        <v>37256</v>
      </c>
      <c r="C5" s="150"/>
      <c r="D5" s="150"/>
      <c r="E5" s="49"/>
      <c r="F5" s="149">
        <v>37621</v>
      </c>
      <c r="G5" s="150"/>
      <c r="H5" s="150"/>
      <c r="I5" s="49"/>
      <c r="J5" s="149">
        <v>37986</v>
      </c>
      <c r="K5" s="150"/>
      <c r="L5" s="150"/>
    </row>
    <row r="6" spans="1:12" s="53" customFormat="1" ht="15" customHeight="1">
      <c r="A6" s="154"/>
      <c r="B6" s="151" t="s">
        <v>3</v>
      </c>
      <c r="C6" s="151" t="s">
        <v>4</v>
      </c>
      <c r="D6" s="151" t="s">
        <v>5</v>
      </c>
      <c r="E6" s="52"/>
      <c r="F6" s="151" t="s">
        <v>3</v>
      </c>
      <c r="G6" s="151" t="s">
        <v>4</v>
      </c>
      <c r="H6" s="151" t="s">
        <v>5</v>
      </c>
      <c r="I6" s="52"/>
      <c r="J6" s="151" t="s">
        <v>3</v>
      </c>
      <c r="K6" s="151" t="s">
        <v>4</v>
      </c>
      <c r="L6" s="151" t="s">
        <v>5</v>
      </c>
    </row>
    <row r="7" spans="1:12" s="53" customFormat="1" ht="9" customHeight="1">
      <c r="A7" s="155"/>
      <c r="B7" s="152"/>
      <c r="C7" s="152"/>
      <c r="D7" s="152"/>
      <c r="E7" s="54"/>
      <c r="F7" s="152"/>
      <c r="G7" s="152"/>
      <c r="H7" s="152"/>
      <c r="I7" s="54"/>
      <c r="J7" s="152"/>
      <c r="K7" s="152"/>
      <c r="L7" s="152"/>
    </row>
    <row r="8" spans="1:12" ht="30" customHeight="1">
      <c r="A8" s="157" t="s">
        <v>35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 customHeight="1">
      <c r="A9" s="50" t="s">
        <v>36</v>
      </c>
      <c r="B9" s="12">
        <v>19851.113570315058</v>
      </c>
      <c r="C9" s="12">
        <v>56540.577188812895</v>
      </c>
      <c r="D9" s="12">
        <f>SUM(B9:C9)</f>
        <v>76391.69075912796</v>
      </c>
      <c r="E9" s="12"/>
      <c r="F9" s="12">
        <v>19359</v>
      </c>
      <c r="G9" s="12">
        <v>53906</v>
      </c>
      <c r="H9" s="12">
        <v>73265</v>
      </c>
      <c r="I9" s="12"/>
      <c r="J9" s="12">
        <v>18732</v>
      </c>
      <c r="K9" s="12">
        <v>52408</v>
      </c>
      <c r="L9" s="12">
        <v>71140</v>
      </c>
    </row>
    <row r="10" spans="1:12" ht="12.75" customHeight="1">
      <c r="A10" s="56" t="s">
        <v>37</v>
      </c>
      <c r="B10" s="12">
        <v>32479.886429684942</v>
      </c>
      <c r="C10" s="12">
        <v>116356.4228111871</v>
      </c>
      <c r="D10" s="12">
        <f>SUM(B10:C10)</f>
        <v>148836.30924087204</v>
      </c>
      <c r="E10" s="12"/>
      <c r="F10" s="12">
        <v>32636</v>
      </c>
      <c r="G10" s="12">
        <v>117069</v>
      </c>
      <c r="H10" s="12">
        <v>149705</v>
      </c>
      <c r="I10" s="12"/>
      <c r="J10" s="12">
        <v>34216</v>
      </c>
      <c r="K10" s="12">
        <v>121959</v>
      </c>
      <c r="L10" s="12">
        <v>156175</v>
      </c>
    </row>
    <row r="11" spans="1:12" ht="12.75" customHeight="1">
      <c r="A11" s="57" t="s">
        <v>38</v>
      </c>
      <c r="B11" s="18">
        <f>SUM(B9:B10)</f>
        <v>52331</v>
      </c>
      <c r="C11" s="18">
        <f>SUM(C9:C10)</f>
        <v>172897</v>
      </c>
      <c r="D11" s="18">
        <f>SUM(B11:C11)</f>
        <v>225228</v>
      </c>
      <c r="E11" s="18"/>
      <c r="F11" s="18">
        <v>51995</v>
      </c>
      <c r="G11" s="18">
        <v>170975</v>
      </c>
      <c r="H11" s="18">
        <v>222970</v>
      </c>
      <c r="I11" s="18"/>
      <c r="J11" s="18">
        <f>SUM(J9:J10)</f>
        <v>52948</v>
      </c>
      <c r="K11" s="18">
        <f>SUM(K9:K10)</f>
        <v>174367</v>
      </c>
      <c r="L11" s="18">
        <f>SUM(L9:L10)</f>
        <v>227315</v>
      </c>
    </row>
    <row r="12" spans="1:12" s="53" customFormat="1" ht="30" customHeight="1">
      <c r="A12" s="156" t="s">
        <v>39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s="53" customFormat="1" ht="12.75" customHeight="1">
      <c r="A13" s="50" t="s">
        <v>36</v>
      </c>
      <c r="B13" s="58">
        <f aca="true" t="shared" si="0" ref="B13:L13">B9/B$11*100</f>
        <v>37.93375546103659</v>
      </c>
      <c r="C13" s="58">
        <f t="shared" si="0"/>
        <v>32.70188446810118</v>
      </c>
      <c r="D13" s="58">
        <f t="shared" si="0"/>
        <v>33.917492833541104</v>
      </c>
      <c r="E13" s="58" t="e">
        <f t="shared" si="0"/>
        <v>#DIV/0!</v>
      </c>
      <c r="F13" s="58">
        <f t="shared" si="0"/>
        <v>37.232426194826424</v>
      </c>
      <c r="G13" s="58">
        <f t="shared" si="0"/>
        <v>31.528586050592196</v>
      </c>
      <c r="H13" s="58">
        <f t="shared" si="0"/>
        <v>32.85868053998296</v>
      </c>
      <c r="I13" s="58" t="e">
        <f t="shared" si="0"/>
        <v>#DIV/0!</v>
      </c>
      <c r="J13" s="58">
        <f t="shared" si="0"/>
        <v>35.37810682178741</v>
      </c>
      <c r="K13" s="58">
        <f t="shared" si="0"/>
        <v>30.056145945046943</v>
      </c>
      <c r="L13" s="58">
        <f t="shared" si="0"/>
        <v>31.295778985108768</v>
      </c>
    </row>
    <row r="14" spans="1:12" s="53" customFormat="1" ht="12.75" customHeight="1">
      <c r="A14" s="56" t="s">
        <v>37</v>
      </c>
      <c r="B14" s="58">
        <f aca="true" t="shared" si="1" ref="B14:L14">B10/B$11*100</f>
        <v>62.06624453896341</v>
      </c>
      <c r="C14" s="58">
        <f t="shared" si="1"/>
        <v>67.29811553189882</v>
      </c>
      <c r="D14" s="58">
        <f t="shared" si="1"/>
        <v>66.0825071664589</v>
      </c>
      <c r="E14" s="58" t="e">
        <f t="shared" si="1"/>
        <v>#DIV/0!</v>
      </c>
      <c r="F14" s="58">
        <f t="shared" si="1"/>
        <v>62.76757380517357</v>
      </c>
      <c r="G14" s="58">
        <f t="shared" si="1"/>
        <v>68.4714139494078</v>
      </c>
      <c r="H14" s="58">
        <f t="shared" si="1"/>
        <v>67.14131946001704</v>
      </c>
      <c r="I14" s="58" t="e">
        <f t="shared" si="1"/>
        <v>#DIV/0!</v>
      </c>
      <c r="J14" s="58">
        <f t="shared" si="1"/>
        <v>64.62189317821259</v>
      </c>
      <c r="K14" s="58">
        <f t="shared" si="1"/>
        <v>69.94385405495306</v>
      </c>
      <c r="L14" s="58">
        <f t="shared" si="1"/>
        <v>68.70422101489123</v>
      </c>
    </row>
    <row r="15" spans="1:12" s="60" customFormat="1" ht="12.75" customHeight="1">
      <c r="A15" s="57" t="s">
        <v>38</v>
      </c>
      <c r="B15" s="122">
        <f aca="true" t="shared" si="2" ref="B15:L15">B11/B$11*100</f>
        <v>100</v>
      </c>
      <c r="C15" s="122">
        <f t="shared" si="2"/>
        <v>100</v>
      </c>
      <c r="D15" s="122">
        <f t="shared" si="2"/>
        <v>100</v>
      </c>
      <c r="E15" s="122" t="e">
        <f t="shared" si="2"/>
        <v>#DIV/0!</v>
      </c>
      <c r="F15" s="122">
        <f t="shared" si="2"/>
        <v>100</v>
      </c>
      <c r="G15" s="122">
        <f t="shared" si="2"/>
        <v>100</v>
      </c>
      <c r="H15" s="122">
        <f t="shared" si="2"/>
        <v>100</v>
      </c>
      <c r="I15" s="122" t="e">
        <f t="shared" si="2"/>
        <v>#DIV/0!</v>
      </c>
      <c r="J15" s="122">
        <f t="shared" si="2"/>
        <v>100</v>
      </c>
      <c r="K15" s="122">
        <f t="shared" si="2"/>
        <v>100</v>
      </c>
      <c r="L15" s="122">
        <f t="shared" si="2"/>
        <v>100</v>
      </c>
    </row>
    <row r="16" spans="1:12" s="53" customFormat="1" ht="11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s="53" customFormat="1" ht="11.25">
      <c r="A17" s="63"/>
      <c r="B17" s="63"/>
      <c r="C17" s="64"/>
      <c r="D17" s="64"/>
      <c r="E17" s="65"/>
      <c r="F17" s="66"/>
      <c r="G17" s="66"/>
      <c r="H17" s="65"/>
      <c r="I17" s="65"/>
      <c r="J17" s="66"/>
      <c r="K17" s="66"/>
      <c r="L17" s="65"/>
    </row>
    <row r="18" spans="1:12" s="53" customFormat="1" ht="12">
      <c r="A18" s="67"/>
      <c r="B18" s="68"/>
      <c r="C18" s="68"/>
      <c r="D18" s="68"/>
      <c r="E18" s="67"/>
      <c r="F18" s="32"/>
      <c r="G18" s="32"/>
      <c r="H18" s="69"/>
      <c r="I18" s="67"/>
      <c r="J18" s="32"/>
      <c r="K18" s="32"/>
      <c r="L18" s="69"/>
    </row>
    <row r="19" spans="1:12" s="73" customFormat="1" ht="12">
      <c r="A19" s="70"/>
      <c r="B19" s="71"/>
      <c r="C19" s="71"/>
      <c r="D19" s="71"/>
      <c r="E19" s="72"/>
      <c r="F19" s="32"/>
      <c r="G19" s="32"/>
      <c r="H19" s="69"/>
      <c r="I19" s="72"/>
      <c r="J19" s="32"/>
      <c r="K19" s="32"/>
      <c r="L19" s="69"/>
    </row>
    <row r="20" spans="1:12" ht="11.25">
      <c r="A20" s="74"/>
      <c r="B20" s="75"/>
      <c r="C20" s="75"/>
      <c r="D20" s="74"/>
      <c r="E20" s="72"/>
      <c r="F20" s="24"/>
      <c r="G20" s="24"/>
      <c r="H20" s="69"/>
      <c r="I20" s="72"/>
      <c r="J20" s="24"/>
      <c r="K20" s="24"/>
      <c r="L20" s="69"/>
    </row>
    <row r="21" spans="2:12" ht="11.25">
      <c r="B21" s="72"/>
      <c r="E21" s="72"/>
      <c r="F21" s="72"/>
      <c r="G21" s="72"/>
      <c r="H21" s="24"/>
      <c r="I21" s="72"/>
      <c r="J21" s="72"/>
      <c r="K21" s="72"/>
      <c r="L21" s="24"/>
    </row>
    <row r="22" spans="2:12" ht="11.25">
      <c r="B22" s="72"/>
      <c r="C22" s="32"/>
      <c r="E22" s="72"/>
      <c r="F22" s="72"/>
      <c r="G22" s="72"/>
      <c r="H22" s="72"/>
      <c r="I22" s="72"/>
      <c r="J22" s="72"/>
      <c r="K22" s="72"/>
      <c r="L22" s="72"/>
    </row>
    <row r="23" ht="11.25">
      <c r="C23" s="32"/>
    </row>
    <row r="24" ht="11.25">
      <c r="C24" s="32"/>
    </row>
    <row r="30" spans="1:12" ht="11.25">
      <c r="A30" s="67"/>
      <c r="B30" s="69"/>
      <c r="E30" s="67"/>
      <c r="F30" s="67"/>
      <c r="G30" s="67"/>
      <c r="H30" s="67"/>
      <c r="I30" s="67"/>
      <c r="J30" s="67"/>
      <c r="K30" s="67"/>
      <c r="L30" s="67"/>
    </row>
  </sheetData>
  <mergeCells count="15">
    <mergeCell ref="J5:L5"/>
    <mergeCell ref="A12:L12"/>
    <mergeCell ref="A8:L8"/>
    <mergeCell ref="F5:H5"/>
    <mergeCell ref="J6:J7"/>
    <mergeCell ref="K6:K7"/>
    <mergeCell ref="L6:L7"/>
    <mergeCell ref="B6:B7"/>
    <mergeCell ref="F6:F7"/>
    <mergeCell ref="G6:G7"/>
    <mergeCell ref="B5:D5"/>
    <mergeCell ref="H6:H7"/>
    <mergeCell ref="A5:A7"/>
    <mergeCell ref="C6:C7"/>
    <mergeCell ref="D6:D7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J31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31.8515625" style="55" customWidth="1"/>
    <col min="2" max="4" width="17.57421875" style="55" customWidth="1"/>
    <col min="5" max="5" width="11.7109375" style="55" customWidth="1"/>
    <col min="6" max="7" width="7.7109375" style="55" bestFit="1" customWidth="1"/>
    <col min="8" max="16384" width="9.140625" style="55" customWidth="1"/>
  </cols>
  <sheetData>
    <row r="1" spans="1:4" s="46" customFormat="1" ht="17.25" customHeight="1">
      <c r="A1" s="76" t="s">
        <v>68</v>
      </c>
      <c r="B1" s="77"/>
      <c r="C1" s="77"/>
      <c r="D1" s="77"/>
    </row>
    <row r="2" spans="1:4" s="46" customFormat="1" ht="9" customHeight="1">
      <c r="A2" s="76"/>
      <c r="B2" s="77"/>
      <c r="C2" s="77"/>
      <c r="D2" s="77"/>
    </row>
    <row r="3" spans="1:4" s="46" customFormat="1" ht="17.25" customHeight="1" hidden="1">
      <c r="A3" s="76"/>
      <c r="B3" s="77"/>
      <c r="C3" s="77"/>
      <c r="D3" s="77"/>
    </row>
    <row r="4" spans="1:4" s="53" customFormat="1" ht="26.25" customHeight="1">
      <c r="A4" s="48" t="s">
        <v>67</v>
      </c>
      <c r="B4" s="51" t="s">
        <v>3</v>
      </c>
      <c r="C4" s="51" t="s">
        <v>4</v>
      </c>
      <c r="D4" s="51" t="s">
        <v>5</v>
      </c>
    </row>
    <row r="5" spans="1:4" ht="21.75" customHeight="1">
      <c r="A5" s="157" t="s">
        <v>35</v>
      </c>
      <c r="B5" s="157"/>
      <c r="C5" s="157"/>
      <c r="D5" s="157"/>
    </row>
    <row r="6" spans="1:7" ht="12.75" customHeight="1">
      <c r="A6" s="78" t="s">
        <v>40</v>
      </c>
      <c r="B6" s="12">
        <v>13808</v>
      </c>
      <c r="C6" s="12">
        <v>19095</v>
      </c>
      <c r="D6" s="12">
        <v>32903</v>
      </c>
      <c r="E6" s="79"/>
      <c r="G6" s="79"/>
    </row>
    <row r="7" spans="1:7" ht="12.75" customHeight="1">
      <c r="A7" s="80" t="s">
        <v>41</v>
      </c>
      <c r="B7" s="12">
        <v>12573</v>
      </c>
      <c r="C7" s="12">
        <v>29511</v>
      </c>
      <c r="D7" s="12">
        <v>42084</v>
      </c>
      <c r="E7" s="79"/>
      <c r="G7" s="79"/>
    </row>
    <row r="8" spans="1:7" ht="12.75" customHeight="1">
      <c r="A8" s="80" t="s">
        <v>42</v>
      </c>
      <c r="B8" s="12">
        <v>26567</v>
      </c>
      <c r="C8" s="12">
        <v>125761</v>
      </c>
      <c r="D8" s="12">
        <v>152328</v>
      </c>
      <c r="E8" s="79"/>
      <c r="G8" s="79"/>
    </row>
    <row r="9" spans="1:7" ht="12.75" customHeight="1">
      <c r="A9" s="57" t="s">
        <v>38</v>
      </c>
      <c r="B9" s="18">
        <f>SUM(B6:B8)</f>
        <v>52948</v>
      </c>
      <c r="C9" s="18">
        <f>SUM(C6:C8)</f>
        <v>174367</v>
      </c>
      <c r="D9" s="18">
        <f>SUM(D6:D8)</f>
        <v>227315</v>
      </c>
      <c r="E9" s="79"/>
      <c r="F9" s="79"/>
      <c r="G9" s="79"/>
    </row>
    <row r="10" spans="1:4" s="81" customFormat="1" ht="21.75" customHeight="1">
      <c r="A10" s="156" t="s">
        <v>39</v>
      </c>
      <c r="B10" s="156"/>
      <c r="C10" s="156"/>
      <c r="D10" s="156"/>
    </row>
    <row r="11" spans="1:7" s="53" customFormat="1" ht="12.75" customHeight="1">
      <c r="A11" s="78" t="s">
        <v>40</v>
      </c>
      <c r="B11" s="82">
        <f aca="true" t="shared" si="0" ref="B11:D14">B6/B$9*100</f>
        <v>26.078416559643426</v>
      </c>
      <c r="C11" s="82">
        <f t="shared" si="0"/>
        <v>10.95104004771545</v>
      </c>
      <c r="D11" s="82">
        <f t="shared" si="0"/>
        <v>14.474627719244221</v>
      </c>
      <c r="F11" s="83"/>
      <c r="G11" s="74"/>
    </row>
    <row r="12" spans="1:7" s="53" customFormat="1" ht="12.75" customHeight="1">
      <c r="A12" s="80" t="s">
        <v>41</v>
      </c>
      <c r="B12" s="82">
        <f t="shared" si="0"/>
        <v>23.74593941225353</v>
      </c>
      <c r="C12" s="82">
        <f t="shared" si="0"/>
        <v>16.92464743902229</v>
      </c>
      <c r="D12" s="82">
        <f t="shared" si="0"/>
        <v>18.513516485933618</v>
      </c>
      <c r="F12" s="83"/>
      <c r="G12" s="74"/>
    </row>
    <row r="13" spans="1:7" s="53" customFormat="1" ht="12.75" customHeight="1">
      <c r="A13" s="80" t="s">
        <v>42</v>
      </c>
      <c r="B13" s="82">
        <f t="shared" si="0"/>
        <v>50.17564402810304</v>
      </c>
      <c r="C13" s="82">
        <f t="shared" si="0"/>
        <v>72.12431251326225</v>
      </c>
      <c r="D13" s="82">
        <f t="shared" si="0"/>
        <v>67.01185579482217</v>
      </c>
      <c r="F13" s="83"/>
      <c r="G13" s="74"/>
    </row>
    <row r="14" spans="1:4" s="60" customFormat="1" ht="12.75" customHeight="1">
      <c r="A14" s="57" t="s">
        <v>38</v>
      </c>
      <c r="B14" s="135">
        <f t="shared" si="0"/>
        <v>100</v>
      </c>
      <c r="C14" s="135">
        <f t="shared" si="0"/>
        <v>100</v>
      </c>
      <c r="D14" s="135">
        <f t="shared" si="0"/>
        <v>100</v>
      </c>
    </row>
    <row r="15" spans="1:4" s="53" customFormat="1" ht="7.5" customHeight="1">
      <c r="A15" s="61"/>
      <c r="B15" s="62"/>
      <c r="C15" s="62"/>
      <c r="D15" s="62"/>
    </row>
    <row r="16" spans="1:4" s="53" customFormat="1" ht="11.25">
      <c r="A16" s="67"/>
      <c r="B16" s="72"/>
      <c r="C16" s="72"/>
      <c r="D16" s="69"/>
    </row>
    <row r="17" spans="1:10" s="53" customFormat="1" ht="12">
      <c r="A17" s="134"/>
      <c r="B17" s="32"/>
      <c r="C17" s="32"/>
      <c r="D17" s="69"/>
      <c r="E17" s="68"/>
      <c r="F17" s="68"/>
      <c r="G17" s="68"/>
      <c r="H17" s="68"/>
      <c r="I17" s="68"/>
      <c r="J17" s="68"/>
    </row>
    <row r="18" spans="1:8" s="73" customFormat="1" ht="11.25">
      <c r="A18" s="84"/>
      <c r="B18" s="74"/>
      <c r="C18" s="74"/>
      <c r="D18" s="74"/>
      <c r="E18" s="85"/>
      <c r="F18" s="85"/>
      <c r="G18" s="85"/>
      <c r="H18" s="86"/>
    </row>
    <row r="19" spans="2:8" ht="11.25">
      <c r="B19" s="74"/>
      <c r="C19" s="74"/>
      <c r="D19" s="74"/>
      <c r="E19" s="85"/>
      <c r="F19" s="85"/>
      <c r="G19" s="85"/>
      <c r="H19" s="74"/>
    </row>
    <row r="20" spans="2:8" ht="11.25">
      <c r="B20" s="74"/>
      <c r="C20" s="74"/>
      <c r="D20" s="74"/>
      <c r="E20" s="85"/>
      <c r="F20" s="74"/>
      <c r="G20" s="74"/>
      <c r="H20" s="74"/>
    </row>
    <row r="21" spans="2:8" ht="11.25">
      <c r="B21" s="87"/>
      <c r="C21" s="87"/>
      <c r="D21" s="87"/>
      <c r="E21" s="85"/>
      <c r="F21" s="74"/>
      <c r="G21" s="74"/>
      <c r="H21" s="74"/>
    </row>
    <row r="22" spans="2:8" ht="11.25">
      <c r="B22" s="74"/>
      <c r="C22" s="74"/>
      <c r="D22" s="74"/>
      <c r="E22" s="74"/>
      <c r="F22" s="74"/>
      <c r="G22" s="74"/>
      <c r="H22" s="74"/>
    </row>
    <row r="23" spans="2:8" ht="11.25">
      <c r="B23" s="74"/>
      <c r="C23" s="74"/>
      <c r="D23" s="74"/>
      <c r="E23" s="74"/>
      <c r="F23" s="74"/>
      <c r="G23" s="74"/>
      <c r="H23" s="74"/>
    </row>
    <row r="24" spans="2:8" ht="11.25">
      <c r="B24" s="74"/>
      <c r="C24" s="74"/>
      <c r="D24" s="74"/>
      <c r="E24" s="74"/>
      <c r="F24" s="74"/>
      <c r="G24" s="74"/>
      <c r="H24" s="74"/>
    </row>
    <row r="25" spans="2:8" ht="11.25">
      <c r="B25" s="74"/>
      <c r="C25" s="74"/>
      <c r="D25" s="74"/>
      <c r="E25" s="74"/>
      <c r="F25" s="74"/>
      <c r="G25" s="74"/>
      <c r="H25" s="74"/>
    </row>
    <row r="26" spans="2:8" ht="11.25">
      <c r="B26" s="74"/>
      <c r="C26" s="74"/>
      <c r="D26" s="74"/>
      <c r="E26" s="74"/>
      <c r="F26" s="74"/>
      <c r="G26" s="74"/>
      <c r="H26" s="74"/>
    </row>
    <row r="27" spans="2:8" ht="11.25">
      <c r="B27" s="74"/>
      <c r="C27" s="74"/>
      <c r="D27" s="74"/>
      <c r="E27" s="74"/>
      <c r="F27" s="74"/>
      <c r="G27" s="74"/>
      <c r="H27" s="74"/>
    </row>
    <row r="28" spans="2:8" ht="11.25">
      <c r="B28" s="74"/>
      <c r="C28" s="74"/>
      <c r="D28" s="74"/>
      <c r="E28" s="74"/>
      <c r="F28" s="74"/>
      <c r="G28" s="74"/>
      <c r="H28" s="74"/>
    </row>
    <row r="29" spans="1:8" ht="11.25">
      <c r="A29" s="67"/>
      <c r="B29" s="88"/>
      <c r="C29" s="88"/>
      <c r="D29" s="88"/>
      <c r="E29" s="74"/>
      <c r="F29" s="74"/>
      <c r="G29" s="74"/>
      <c r="H29" s="74"/>
    </row>
    <row r="30" spans="2:8" ht="11.25">
      <c r="B30" s="74"/>
      <c r="C30" s="74"/>
      <c r="D30" s="74"/>
      <c r="E30" s="74"/>
      <c r="F30" s="74"/>
      <c r="G30" s="74"/>
      <c r="H30" s="74"/>
    </row>
    <row r="31" spans="2:8" ht="11.25">
      <c r="B31" s="74"/>
      <c r="C31" s="74"/>
      <c r="D31" s="74"/>
      <c r="E31" s="74"/>
      <c r="F31" s="74"/>
      <c r="G31" s="74"/>
      <c r="H31" s="74"/>
    </row>
  </sheetData>
  <mergeCells count="2">
    <mergeCell ref="A5:D5"/>
    <mergeCell ref="A10:D10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L67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22.140625" style="95" customWidth="1"/>
    <col min="2" max="4" width="6.8515625" style="90" customWidth="1"/>
    <col min="5" max="5" width="0.71875" style="90" customWidth="1"/>
    <col min="6" max="8" width="7.57421875" style="90" customWidth="1"/>
    <col min="9" max="9" width="0.71875" style="90" customWidth="1"/>
    <col min="10" max="15" width="7.57421875" style="90" customWidth="1"/>
    <col min="16" max="16" width="0.71875" style="90" customWidth="1"/>
    <col min="17" max="19" width="7.57421875" style="90" customWidth="1"/>
    <col min="20" max="20" width="7.421875" style="90" customWidth="1"/>
    <col min="21" max="16384" width="9.140625" style="90" customWidth="1"/>
  </cols>
  <sheetData>
    <row r="1" spans="1:12" ht="13.5" customHeight="1">
      <c r="A1" s="89" t="s">
        <v>77</v>
      </c>
      <c r="J1" s="91"/>
      <c r="K1" s="91"/>
      <c r="L1" s="91"/>
    </row>
    <row r="2" spans="1:12" ht="12" hidden="1">
      <c r="A2" s="89"/>
      <c r="J2" s="92"/>
      <c r="K2" s="92"/>
      <c r="L2" s="92"/>
    </row>
    <row r="3" spans="1:12" ht="8.25" customHeight="1">
      <c r="A3" s="89"/>
      <c r="J3" s="92"/>
      <c r="K3" s="92"/>
      <c r="L3" s="92"/>
    </row>
    <row r="4" spans="1:12" ht="24.75" customHeight="1">
      <c r="A4" s="159" t="s">
        <v>0</v>
      </c>
      <c r="B4" s="162" t="s">
        <v>43</v>
      </c>
      <c r="C4" s="162"/>
      <c r="D4" s="162"/>
      <c r="E4" s="93"/>
      <c r="F4" s="162" t="s">
        <v>44</v>
      </c>
      <c r="G4" s="162"/>
      <c r="H4" s="162"/>
      <c r="I4" s="93"/>
      <c r="J4" s="162" t="s">
        <v>69</v>
      </c>
      <c r="K4" s="162"/>
      <c r="L4" s="162"/>
    </row>
    <row r="5" spans="1:12" ht="21" customHeight="1">
      <c r="A5" s="160"/>
      <c r="B5" s="94" t="s">
        <v>3</v>
      </c>
      <c r="C5" s="94" t="s">
        <v>4</v>
      </c>
      <c r="D5" s="94" t="s">
        <v>5</v>
      </c>
      <c r="E5" s="94"/>
      <c r="F5" s="94" t="s">
        <v>3</v>
      </c>
      <c r="G5" s="94" t="s">
        <v>4</v>
      </c>
      <c r="H5" s="94" t="s">
        <v>5</v>
      </c>
      <c r="I5" s="94"/>
      <c r="J5" s="94" t="s">
        <v>3</v>
      </c>
      <c r="K5" s="94" t="s">
        <v>4</v>
      </c>
      <c r="L5" s="94" t="s">
        <v>5</v>
      </c>
    </row>
    <row r="6" ht="6.75" customHeight="1"/>
    <row r="7" spans="1:12" ht="9.75" customHeight="1">
      <c r="A7" s="95" t="s">
        <v>6</v>
      </c>
      <c r="B7" s="96">
        <v>3034</v>
      </c>
      <c r="C7" s="96">
        <v>7011</v>
      </c>
      <c r="D7" s="96">
        <v>10045</v>
      </c>
      <c r="E7" s="96"/>
      <c r="F7" s="96">
        <v>1259</v>
      </c>
      <c r="G7" s="96">
        <v>2882</v>
      </c>
      <c r="H7" s="96">
        <v>4141</v>
      </c>
      <c r="I7" s="96"/>
      <c r="J7" s="96">
        <v>753</v>
      </c>
      <c r="K7" s="96">
        <v>1728</v>
      </c>
      <c r="L7" s="96">
        <v>2481</v>
      </c>
    </row>
    <row r="8" spans="1:12" ht="9.75" customHeight="1">
      <c r="A8" s="9" t="s">
        <v>64</v>
      </c>
      <c r="B8" s="96">
        <v>3</v>
      </c>
      <c r="C8" s="96">
        <v>7</v>
      </c>
      <c r="D8" s="96">
        <v>10</v>
      </c>
      <c r="E8" s="96"/>
      <c r="F8" s="96">
        <v>105</v>
      </c>
      <c r="G8" s="96">
        <v>258</v>
      </c>
      <c r="H8" s="96">
        <v>363</v>
      </c>
      <c r="I8" s="96"/>
      <c r="J8" s="96">
        <v>11</v>
      </c>
      <c r="K8" s="96">
        <v>28</v>
      </c>
      <c r="L8" s="96">
        <v>39</v>
      </c>
    </row>
    <row r="9" spans="1:12" ht="9.75" customHeight="1">
      <c r="A9" s="95" t="s">
        <v>8</v>
      </c>
      <c r="B9" s="96">
        <v>198</v>
      </c>
      <c r="C9" s="96">
        <v>550</v>
      </c>
      <c r="D9" s="96">
        <v>748</v>
      </c>
      <c r="E9" s="96"/>
      <c r="F9" s="96">
        <v>265</v>
      </c>
      <c r="G9" s="96">
        <v>675</v>
      </c>
      <c r="H9" s="96">
        <v>940</v>
      </c>
      <c r="I9" s="96"/>
      <c r="J9" s="96">
        <v>5724</v>
      </c>
      <c r="K9" s="96">
        <v>15045</v>
      </c>
      <c r="L9" s="96">
        <v>20769</v>
      </c>
    </row>
    <row r="10" spans="1:12" ht="9.75" customHeight="1">
      <c r="A10" s="95" t="s">
        <v>9</v>
      </c>
      <c r="B10" s="96">
        <f>SUM(B11:B12)</f>
        <v>8</v>
      </c>
      <c r="C10" s="96">
        <f>SUM(C11:C12)</f>
        <v>8</v>
      </c>
      <c r="D10" s="96">
        <f>SUM(D11:D12)</f>
        <v>16</v>
      </c>
      <c r="E10" s="96"/>
      <c r="F10" s="96">
        <f>SUM(F11:F12)</f>
        <v>343</v>
      </c>
      <c r="G10" s="96">
        <f>SUM(G11:G12)</f>
        <v>762</v>
      </c>
      <c r="H10" s="96">
        <f>SUM(H11:H12)</f>
        <v>1105</v>
      </c>
      <c r="I10" s="96"/>
      <c r="J10" s="96">
        <f>SUM(J11:J12)</f>
        <v>601</v>
      </c>
      <c r="K10" s="96">
        <f>SUM(K11:K12)</f>
        <v>1273</v>
      </c>
      <c r="L10" s="96">
        <f>SUM(L11:L12)</f>
        <v>1874</v>
      </c>
    </row>
    <row r="11" spans="1:12" ht="9.75" customHeight="1">
      <c r="A11" s="97" t="s">
        <v>32</v>
      </c>
      <c r="B11" s="98">
        <v>0</v>
      </c>
      <c r="C11" s="98">
        <v>0</v>
      </c>
      <c r="D11" s="98">
        <v>0</v>
      </c>
      <c r="E11" s="98"/>
      <c r="F11" s="98">
        <v>316</v>
      </c>
      <c r="G11" s="98">
        <v>713</v>
      </c>
      <c r="H11" s="98">
        <v>1029</v>
      </c>
      <c r="I11" s="98"/>
      <c r="J11" s="98">
        <v>106</v>
      </c>
      <c r="K11" s="98">
        <v>156</v>
      </c>
      <c r="L11" s="98">
        <v>262</v>
      </c>
    </row>
    <row r="12" spans="1:12" ht="9.75" customHeight="1">
      <c r="A12" s="97" t="s">
        <v>11</v>
      </c>
      <c r="B12" s="98">
        <v>8</v>
      </c>
      <c r="C12" s="98">
        <v>8</v>
      </c>
      <c r="D12" s="98">
        <v>16</v>
      </c>
      <c r="E12" s="98"/>
      <c r="F12" s="98">
        <v>27</v>
      </c>
      <c r="G12" s="98">
        <v>49</v>
      </c>
      <c r="H12" s="98">
        <v>76</v>
      </c>
      <c r="I12" s="98"/>
      <c r="J12" s="98">
        <v>495</v>
      </c>
      <c r="K12" s="98">
        <v>1117</v>
      </c>
      <c r="L12" s="98">
        <v>1612</v>
      </c>
    </row>
    <row r="13" spans="1:12" ht="9.75" customHeight="1">
      <c r="A13" s="95" t="s">
        <v>12</v>
      </c>
      <c r="B13" s="96">
        <v>158</v>
      </c>
      <c r="C13" s="96">
        <v>747</v>
      </c>
      <c r="D13" s="96">
        <v>905</v>
      </c>
      <c r="E13" s="96"/>
      <c r="F13" s="96">
        <v>2371</v>
      </c>
      <c r="G13" s="96">
        <v>6214</v>
      </c>
      <c r="H13" s="96">
        <v>8585</v>
      </c>
      <c r="I13" s="96"/>
      <c r="J13" s="96">
        <v>950</v>
      </c>
      <c r="K13" s="96">
        <v>2168</v>
      </c>
      <c r="L13" s="96">
        <v>3118</v>
      </c>
    </row>
    <row r="14" spans="1:12" ht="9.75" customHeight="1">
      <c r="A14" s="95" t="s">
        <v>13</v>
      </c>
      <c r="B14" s="96">
        <v>373</v>
      </c>
      <c r="C14" s="96">
        <v>1089</v>
      </c>
      <c r="D14" s="96">
        <v>1462</v>
      </c>
      <c r="E14" s="96"/>
      <c r="F14" s="96">
        <v>704</v>
      </c>
      <c r="G14" s="96">
        <v>1844</v>
      </c>
      <c r="H14" s="96">
        <v>2548</v>
      </c>
      <c r="I14" s="96"/>
      <c r="J14" s="96">
        <v>1890</v>
      </c>
      <c r="K14" s="96">
        <v>3436</v>
      </c>
      <c r="L14" s="96">
        <v>5326</v>
      </c>
    </row>
    <row r="15" spans="1:12" ht="9.75" customHeight="1">
      <c r="A15" s="95" t="s">
        <v>14</v>
      </c>
      <c r="B15" s="96">
        <v>972</v>
      </c>
      <c r="C15" s="96">
        <v>1218</v>
      </c>
      <c r="D15" s="96">
        <v>2190</v>
      </c>
      <c r="E15" s="96"/>
      <c r="F15" s="96">
        <v>1312</v>
      </c>
      <c r="G15" s="96">
        <v>3194</v>
      </c>
      <c r="H15" s="96">
        <v>4506</v>
      </c>
      <c r="I15" s="96"/>
      <c r="J15" s="96">
        <v>1423</v>
      </c>
      <c r="K15" s="96">
        <v>3474</v>
      </c>
      <c r="L15" s="96">
        <v>4897</v>
      </c>
    </row>
    <row r="16" spans="1:12" ht="9.75" customHeight="1">
      <c r="A16" s="95" t="s">
        <v>15</v>
      </c>
      <c r="B16" s="96">
        <v>1063</v>
      </c>
      <c r="C16" s="96">
        <v>2619</v>
      </c>
      <c r="D16" s="96">
        <v>3682</v>
      </c>
      <c r="E16" s="96"/>
      <c r="F16" s="96">
        <v>2549</v>
      </c>
      <c r="G16" s="96">
        <v>6283</v>
      </c>
      <c r="H16" s="96">
        <v>8832</v>
      </c>
      <c r="I16" s="96"/>
      <c r="J16" s="96">
        <v>1954</v>
      </c>
      <c r="K16" s="96">
        <v>3921</v>
      </c>
      <c r="L16" s="96">
        <v>5875</v>
      </c>
    </row>
    <row r="17" spans="1:12" ht="9.75" customHeight="1">
      <c r="A17" s="95" t="s">
        <v>16</v>
      </c>
      <c r="B17" s="96">
        <v>227</v>
      </c>
      <c r="C17" s="96">
        <v>898</v>
      </c>
      <c r="D17" s="96">
        <v>1125</v>
      </c>
      <c r="E17" s="96"/>
      <c r="F17" s="96">
        <v>48</v>
      </c>
      <c r="G17" s="96">
        <v>276</v>
      </c>
      <c r="H17" s="96">
        <v>324</v>
      </c>
      <c r="I17" s="96"/>
      <c r="J17" s="96">
        <v>1421</v>
      </c>
      <c r="K17" s="96">
        <v>2986</v>
      </c>
      <c r="L17" s="96">
        <v>4407</v>
      </c>
    </row>
    <row r="18" spans="1:12" ht="9.75" customHeight="1">
      <c r="A18" s="95" t="s">
        <v>17</v>
      </c>
      <c r="B18" s="96">
        <v>42</v>
      </c>
      <c r="C18" s="96">
        <v>116</v>
      </c>
      <c r="D18" s="96">
        <v>158</v>
      </c>
      <c r="E18" s="96"/>
      <c r="F18" s="96">
        <v>188</v>
      </c>
      <c r="G18" s="96">
        <v>399</v>
      </c>
      <c r="H18" s="96">
        <v>587</v>
      </c>
      <c r="I18" s="96"/>
      <c r="J18" s="96">
        <v>62</v>
      </c>
      <c r="K18" s="96">
        <v>147</v>
      </c>
      <c r="L18" s="96">
        <v>209</v>
      </c>
    </row>
    <row r="19" spans="1:12" ht="9.75" customHeight="1">
      <c r="A19" s="95" t="s">
        <v>18</v>
      </c>
      <c r="B19" s="96">
        <v>417</v>
      </c>
      <c r="C19" s="96">
        <v>963</v>
      </c>
      <c r="D19" s="96">
        <v>1380</v>
      </c>
      <c r="E19" s="96"/>
      <c r="F19" s="96">
        <v>176</v>
      </c>
      <c r="G19" s="96">
        <v>407</v>
      </c>
      <c r="H19" s="96">
        <v>583</v>
      </c>
      <c r="I19" s="96"/>
      <c r="J19" s="96">
        <v>530</v>
      </c>
      <c r="K19" s="96">
        <v>1232</v>
      </c>
      <c r="L19" s="96">
        <v>1762</v>
      </c>
    </row>
    <row r="20" spans="1:12" ht="9.75" customHeight="1">
      <c r="A20" s="95" t="s">
        <v>19</v>
      </c>
      <c r="B20" s="96">
        <v>384</v>
      </c>
      <c r="C20" s="96">
        <v>1378</v>
      </c>
      <c r="D20" s="96">
        <v>1762</v>
      </c>
      <c r="E20" s="96"/>
      <c r="F20" s="96">
        <v>19</v>
      </c>
      <c r="G20" s="96">
        <v>73</v>
      </c>
      <c r="H20" s="96">
        <v>92</v>
      </c>
      <c r="I20" s="96"/>
      <c r="J20" s="96">
        <v>499</v>
      </c>
      <c r="K20" s="96">
        <v>763</v>
      </c>
      <c r="L20" s="96">
        <v>1262</v>
      </c>
    </row>
    <row r="21" spans="1:12" ht="9.75" customHeight="1">
      <c r="A21" s="95" t="s">
        <v>20</v>
      </c>
      <c r="B21" s="96">
        <v>139</v>
      </c>
      <c r="C21" s="96">
        <v>267</v>
      </c>
      <c r="D21" s="96">
        <v>406</v>
      </c>
      <c r="E21" s="96"/>
      <c r="F21" s="96">
        <v>166</v>
      </c>
      <c r="G21" s="96">
        <v>461</v>
      </c>
      <c r="H21" s="96">
        <v>627</v>
      </c>
      <c r="I21" s="96"/>
      <c r="J21" s="96">
        <v>577</v>
      </c>
      <c r="K21" s="96">
        <v>1105</v>
      </c>
      <c r="L21" s="96">
        <v>1682</v>
      </c>
    </row>
    <row r="22" spans="1:12" ht="9.75" customHeight="1">
      <c r="A22" s="95" t="s">
        <v>21</v>
      </c>
      <c r="B22" s="96">
        <v>44</v>
      </c>
      <c r="C22" s="96">
        <v>73</v>
      </c>
      <c r="D22" s="96">
        <v>117</v>
      </c>
      <c r="E22" s="96"/>
      <c r="F22" s="96">
        <v>108</v>
      </c>
      <c r="G22" s="96">
        <v>225</v>
      </c>
      <c r="H22" s="96">
        <v>333</v>
      </c>
      <c r="I22" s="96"/>
      <c r="J22" s="96">
        <v>0</v>
      </c>
      <c r="K22" s="96">
        <v>0</v>
      </c>
      <c r="L22" s="96">
        <v>0</v>
      </c>
    </row>
    <row r="23" spans="1:12" ht="9.75" customHeight="1">
      <c r="A23" s="95" t="s">
        <v>22</v>
      </c>
      <c r="B23" s="96">
        <v>189</v>
      </c>
      <c r="C23" s="96">
        <v>455</v>
      </c>
      <c r="D23" s="96">
        <v>644</v>
      </c>
      <c r="E23" s="96"/>
      <c r="F23" s="96">
        <v>80</v>
      </c>
      <c r="G23" s="96">
        <v>134</v>
      </c>
      <c r="H23" s="96">
        <v>214</v>
      </c>
      <c r="I23" s="96"/>
      <c r="J23" s="96">
        <v>82</v>
      </c>
      <c r="K23" s="96">
        <v>64</v>
      </c>
      <c r="L23" s="96">
        <v>146</v>
      </c>
    </row>
    <row r="24" spans="1:12" ht="9.75" customHeight="1">
      <c r="A24" s="95" t="s">
        <v>23</v>
      </c>
      <c r="B24" s="96">
        <v>314</v>
      </c>
      <c r="C24" s="96">
        <v>585</v>
      </c>
      <c r="D24" s="96">
        <v>899</v>
      </c>
      <c r="E24" s="96"/>
      <c r="F24" s="96">
        <v>261</v>
      </c>
      <c r="G24" s="96">
        <v>530</v>
      </c>
      <c r="H24" s="96">
        <v>791</v>
      </c>
      <c r="I24" s="96"/>
      <c r="J24" s="96">
        <v>29</v>
      </c>
      <c r="K24" s="96">
        <v>34</v>
      </c>
      <c r="L24" s="96">
        <v>63</v>
      </c>
    </row>
    <row r="25" spans="1:12" ht="9.75" customHeight="1">
      <c r="A25" s="95" t="s">
        <v>24</v>
      </c>
      <c r="B25" s="96">
        <v>30</v>
      </c>
      <c r="C25" s="96">
        <v>28</v>
      </c>
      <c r="D25" s="96">
        <v>58</v>
      </c>
      <c r="E25" s="96"/>
      <c r="F25" s="96">
        <v>12</v>
      </c>
      <c r="G25" s="96">
        <v>11</v>
      </c>
      <c r="H25" s="96">
        <v>23</v>
      </c>
      <c r="I25" s="96"/>
      <c r="J25" s="96">
        <v>14</v>
      </c>
      <c r="K25" s="96">
        <v>20</v>
      </c>
      <c r="L25" s="96">
        <v>34</v>
      </c>
    </row>
    <row r="26" spans="1:12" ht="9.75" customHeight="1">
      <c r="A26" s="95" t="s">
        <v>25</v>
      </c>
      <c r="B26" s="96">
        <v>21</v>
      </c>
      <c r="C26" s="96">
        <v>73</v>
      </c>
      <c r="D26" s="96">
        <v>94</v>
      </c>
      <c r="E26" s="96"/>
      <c r="F26" s="96">
        <v>112</v>
      </c>
      <c r="G26" s="96">
        <v>204</v>
      </c>
      <c r="H26" s="96">
        <v>316</v>
      </c>
      <c r="I26" s="96"/>
      <c r="J26" s="96">
        <v>33</v>
      </c>
      <c r="K26" s="96">
        <v>65</v>
      </c>
      <c r="L26" s="96">
        <v>98</v>
      </c>
    </row>
    <row r="27" spans="1:12" ht="9.75" customHeight="1">
      <c r="A27" s="95" t="s">
        <v>26</v>
      </c>
      <c r="B27" s="96">
        <v>374</v>
      </c>
      <c r="C27" s="96">
        <v>705</v>
      </c>
      <c r="D27" s="96">
        <v>1079</v>
      </c>
      <c r="E27" s="96"/>
      <c r="F27" s="96">
        <v>339</v>
      </c>
      <c r="G27" s="96">
        <v>439</v>
      </c>
      <c r="H27" s="96">
        <v>778</v>
      </c>
      <c r="I27" s="96"/>
      <c r="J27" s="96">
        <v>60</v>
      </c>
      <c r="K27" s="96">
        <v>114</v>
      </c>
      <c r="L27" s="96">
        <v>174</v>
      </c>
    </row>
    <row r="28" spans="1:12" ht="9.75" customHeight="1">
      <c r="A28" s="95" t="s">
        <v>27</v>
      </c>
      <c r="B28" s="96">
        <v>47</v>
      </c>
      <c r="C28" s="96">
        <v>127</v>
      </c>
      <c r="D28" s="96">
        <v>174</v>
      </c>
      <c r="E28" s="96"/>
      <c r="F28" s="96">
        <v>30</v>
      </c>
      <c r="G28" s="96">
        <v>63</v>
      </c>
      <c r="H28" s="96">
        <v>93</v>
      </c>
      <c r="I28" s="96"/>
      <c r="J28" s="96">
        <v>99</v>
      </c>
      <c r="K28" s="96">
        <v>96</v>
      </c>
      <c r="L28" s="96">
        <v>195</v>
      </c>
    </row>
    <row r="29" spans="1:12" ht="9.75" customHeight="1">
      <c r="A29" s="99" t="s">
        <v>28</v>
      </c>
      <c r="B29" s="100">
        <f>SUM(B7:B10,B13:B16)</f>
        <v>5809</v>
      </c>
      <c r="C29" s="100">
        <f>SUM(C7:C10,C13:C16)</f>
        <v>13249</v>
      </c>
      <c r="D29" s="100">
        <f>SUM(D7:D10,D13:D16)</f>
        <v>19058</v>
      </c>
      <c r="E29" s="100"/>
      <c r="F29" s="100">
        <f>SUM(F7:F10,F13:F16)</f>
        <v>8908</v>
      </c>
      <c r="G29" s="100">
        <f>SUM(G7:G10,G13:G16)</f>
        <v>22112</v>
      </c>
      <c r="H29" s="100">
        <f>SUM(H7:H10,H13:H16)</f>
        <v>31020</v>
      </c>
      <c r="I29" s="100"/>
      <c r="J29" s="100">
        <f>SUM(J7:J10,J13:J16)</f>
        <v>13306</v>
      </c>
      <c r="K29" s="100">
        <f>SUM(K7:K10,K13:K16)</f>
        <v>31073</v>
      </c>
      <c r="L29" s="100">
        <f>SUM(L7:L10,L13:L16)</f>
        <v>44379</v>
      </c>
    </row>
    <row r="30" spans="1:12" ht="9.75" customHeight="1">
      <c r="A30" s="99" t="s">
        <v>29</v>
      </c>
      <c r="B30" s="100">
        <f>SUM(B17:B20)</f>
        <v>1070</v>
      </c>
      <c r="C30" s="100">
        <f>SUM(C17:C20)</f>
        <v>3355</v>
      </c>
      <c r="D30" s="100">
        <f>SUM(D17:D20)</f>
        <v>4425</v>
      </c>
      <c r="E30" s="100"/>
      <c r="F30" s="100">
        <f>SUM(F17:F20)</f>
        <v>431</v>
      </c>
      <c r="G30" s="100">
        <f>SUM(G17:G20)</f>
        <v>1155</v>
      </c>
      <c r="H30" s="100">
        <f>SUM(H17:H20)</f>
        <v>1586</v>
      </c>
      <c r="I30" s="100"/>
      <c r="J30" s="100">
        <f>SUM(J17:J20)</f>
        <v>2512</v>
      </c>
      <c r="K30" s="100">
        <f>SUM(K17:K20)</f>
        <v>5128</v>
      </c>
      <c r="L30" s="100">
        <f>SUM(L17:L20)</f>
        <v>7640</v>
      </c>
    </row>
    <row r="31" spans="1:12" ht="9.75" customHeight="1">
      <c r="A31" s="99" t="s">
        <v>30</v>
      </c>
      <c r="B31" s="100">
        <f>SUM(B21:B28)</f>
        <v>1158</v>
      </c>
      <c r="C31" s="100">
        <f>SUM(C21:C28)</f>
        <v>2313</v>
      </c>
      <c r="D31" s="100">
        <f>SUM(D21:D28)</f>
        <v>3471</v>
      </c>
      <c r="E31" s="100"/>
      <c r="F31" s="100">
        <f>SUM(F21:F28)</f>
        <v>1108</v>
      </c>
      <c r="G31" s="100">
        <f>SUM(G21:G28)</f>
        <v>2067</v>
      </c>
      <c r="H31" s="100">
        <f>SUM(H21:H28)</f>
        <v>3175</v>
      </c>
      <c r="I31" s="100"/>
      <c r="J31" s="100">
        <f>SUM(J21:J28)</f>
        <v>894</v>
      </c>
      <c r="K31" s="100">
        <f>SUM(K21:K28)</f>
        <v>1498</v>
      </c>
      <c r="L31" s="100">
        <f>SUM(L21:L28)</f>
        <v>2392</v>
      </c>
    </row>
    <row r="32" spans="1:12" ht="9.75" customHeight="1">
      <c r="A32" s="99" t="s">
        <v>63</v>
      </c>
      <c r="B32" s="100">
        <f>SUM(B29:B31)</f>
        <v>8037</v>
      </c>
      <c r="C32" s="100">
        <f>SUM(C29:C31)</f>
        <v>18917</v>
      </c>
      <c r="D32" s="100">
        <f>SUM(D29:D31)</f>
        <v>26954</v>
      </c>
      <c r="E32" s="100"/>
      <c r="F32" s="100">
        <f>SUM(F29:F31)</f>
        <v>10447</v>
      </c>
      <c r="G32" s="100">
        <f>SUM(G29:G31)</f>
        <v>25334</v>
      </c>
      <c r="H32" s="100">
        <f>SUM(H29:H31)</f>
        <v>35781</v>
      </c>
      <c r="I32" s="100"/>
      <c r="J32" s="100">
        <f>SUM(J29:J31)</f>
        <v>16712</v>
      </c>
      <c r="K32" s="100">
        <f>SUM(K29:K31)</f>
        <v>37699</v>
      </c>
      <c r="L32" s="100">
        <f>SUM(L29:L31)</f>
        <v>54411</v>
      </c>
    </row>
    <row r="33" spans="1:12" ht="9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24.75" customHeight="1">
      <c r="A34" s="159" t="s">
        <v>0</v>
      </c>
      <c r="B34" s="96"/>
      <c r="C34" s="96"/>
      <c r="D34" s="96"/>
      <c r="E34" s="96"/>
      <c r="F34" s="161" t="s">
        <v>45</v>
      </c>
      <c r="G34" s="161"/>
      <c r="H34" s="161"/>
      <c r="I34" s="103"/>
      <c r="J34" s="161" t="s">
        <v>5</v>
      </c>
      <c r="K34" s="161"/>
      <c r="L34" s="161"/>
    </row>
    <row r="35" spans="1:12" ht="21" customHeight="1">
      <c r="A35" s="160"/>
      <c r="B35" s="102"/>
      <c r="C35" s="102"/>
      <c r="D35" s="102"/>
      <c r="E35" s="102"/>
      <c r="F35" s="104" t="s">
        <v>3</v>
      </c>
      <c r="G35" s="104" t="s">
        <v>4</v>
      </c>
      <c r="H35" s="104" t="s">
        <v>5</v>
      </c>
      <c r="I35" s="104"/>
      <c r="J35" s="104" t="s">
        <v>3</v>
      </c>
      <c r="K35" s="104" t="s">
        <v>4</v>
      </c>
      <c r="L35" s="104" t="s">
        <v>5</v>
      </c>
    </row>
    <row r="36" spans="2:12" ht="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" ht="9.75" customHeight="1">
      <c r="A37" s="95" t="s">
        <v>6</v>
      </c>
      <c r="B37" s="96"/>
      <c r="C37" s="96"/>
      <c r="D37" s="96"/>
      <c r="E37" s="96"/>
      <c r="F37" s="96">
        <v>84</v>
      </c>
      <c r="G37" s="96">
        <v>134</v>
      </c>
      <c r="H37" s="96">
        <v>218</v>
      </c>
      <c r="I37" s="96"/>
      <c r="J37" s="96">
        <f aca="true" t="shared" si="0" ref="J37:J58">B7+F7+J7+F37</f>
        <v>5130</v>
      </c>
      <c r="K37" s="96">
        <f aca="true" t="shared" si="1" ref="K37:K58">C7+G7+K7+G37</f>
        <v>11755</v>
      </c>
      <c r="L37" s="96">
        <f aca="true" t="shared" si="2" ref="L37:L58">D7+H7+L7+H37</f>
        <v>16885</v>
      </c>
    </row>
    <row r="38" spans="1:12" ht="9.75" customHeight="1">
      <c r="A38" s="9" t="s">
        <v>64</v>
      </c>
      <c r="B38" s="96"/>
      <c r="C38" s="96"/>
      <c r="D38" s="96"/>
      <c r="E38" s="96"/>
      <c r="F38" s="96">
        <v>0</v>
      </c>
      <c r="G38" s="96">
        <v>0</v>
      </c>
      <c r="H38" s="96">
        <v>0</v>
      </c>
      <c r="I38" s="96"/>
      <c r="J38" s="96">
        <f t="shared" si="0"/>
        <v>119</v>
      </c>
      <c r="K38" s="96">
        <f t="shared" si="1"/>
        <v>293</v>
      </c>
      <c r="L38" s="96">
        <f t="shared" si="2"/>
        <v>412</v>
      </c>
    </row>
    <row r="39" spans="1:12" ht="9.75" customHeight="1">
      <c r="A39" s="95" t="s">
        <v>8</v>
      </c>
      <c r="B39" s="96"/>
      <c r="C39" s="96"/>
      <c r="D39" s="96"/>
      <c r="E39" s="96"/>
      <c r="F39" s="96">
        <v>0</v>
      </c>
      <c r="G39" s="96">
        <v>0</v>
      </c>
      <c r="H39" s="96">
        <v>0</v>
      </c>
      <c r="I39" s="96"/>
      <c r="J39" s="96">
        <f t="shared" si="0"/>
        <v>6187</v>
      </c>
      <c r="K39" s="96">
        <f t="shared" si="1"/>
        <v>16270</v>
      </c>
      <c r="L39" s="96">
        <f t="shared" si="2"/>
        <v>22457</v>
      </c>
    </row>
    <row r="40" spans="1:12" ht="9.75" customHeight="1">
      <c r="A40" s="95" t="s">
        <v>9</v>
      </c>
      <c r="B40" s="96"/>
      <c r="C40" s="96"/>
      <c r="D40" s="96"/>
      <c r="E40" s="96"/>
      <c r="F40" s="96">
        <f>SUM(F41:F42)</f>
        <v>6</v>
      </c>
      <c r="G40" s="96">
        <f>SUM(G41:G42)</f>
        <v>10</v>
      </c>
      <c r="H40" s="96">
        <f>SUM(H41:H42)</f>
        <v>16</v>
      </c>
      <c r="I40" s="96"/>
      <c r="J40" s="96">
        <f t="shared" si="0"/>
        <v>958</v>
      </c>
      <c r="K40" s="96">
        <f t="shared" si="1"/>
        <v>2053</v>
      </c>
      <c r="L40" s="96">
        <f t="shared" si="2"/>
        <v>3011</v>
      </c>
    </row>
    <row r="41" spans="1:12" ht="9.75" customHeight="1">
      <c r="A41" s="97" t="s">
        <v>32</v>
      </c>
      <c r="B41" s="96"/>
      <c r="C41" s="96"/>
      <c r="D41" s="96"/>
      <c r="E41" s="96"/>
      <c r="F41" s="98">
        <v>0</v>
      </c>
      <c r="G41" s="98">
        <v>0</v>
      </c>
      <c r="H41" s="98">
        <v>0</v>
      </c>
      <c r="I41" s="98"/>
      <c r="J41" s="98">
        <f t="shared" si="0"/>
        <v>422</v>
      </c>
      <c r="K41" s="98">
        <f t="shared" si="1"/>
        <v>869</v>
      </c>
      <c r="L41" s="98">
        <f t="shared" si="2"/>
        <v>1291</v>
      </c>
    </row>
    <row r="42" spans="1:12" ht="9.75" customHeight="1">
      <c r="A42" s="97" t="s">
        <v>11</v>
      </c>
      <c r="B42" s="96"/>
      <c r="C42" s="96"/>
      <c r="D42" s="96"/>
      <c r="E42" s="96"/>
      <c r="F42" s="98">
        <v>6</v>
      </c>
      <c r="G42" s="98">
        <v>10</v>
      </c>
      <c r="H42" s="98">
        <v>16</v>
      </c>
      <c r="I42" s="98"/>
      <c r="J42" s="98">
        <f t="shared" si="0"/>
        <v>536</v>
      </c>
      <c r="K42" s="98">
        <f t="shared" si="1"/>
        <v>1184</v>
      </c>
      <c r="L42" s="98">
        <f t="shared" si="2"/>
        <v>1720</v>
      </c>
    </row>
    <row r="43" spans="1:12" ht="9.75" customHeight="1">
      <c r="A43" s="95" t="s">
        <v>12</v>
      </c>
      <c r="B43" s="96"/>
      <c r="C43" s="96"/>
      <c r="D43" s="96"/>
      <c r="E43" s="96"/>
      <c r="F43" s="96">
        <v>1</v>
      </c>
      <c r="G43" s="96">
        <v>2</v>
      </c>
      <c r="H43" s="96">
        <v>3</v>
      </c>
      <c r="I43" s="96"/>
      <c r="J43" s="96">
        <f t="shared" si="0"/>
        <v>3480</v>
      </c>
      <c r="K43" s="96">
        <f t="shared" si="1"/>
        <v>9131</v>
      </c>
      <c r="L43" s="96">
        <f t="shared" si="2"/>
        <v>12611</v>
      </c>
    </row>
    <row r="44" spans="1:12" ht="9.75" customHeight="1">
      <c r="A44" s="95" t="s">
        <v>13</v>
      </c>
      <c r="B44" s="96"/>
      <c r="C44" s="96"/>
      <c r="D44" s="96"/>
      <c r="E44" s="96"/>
      <c r="F44" s="96">
        <v>0</v>
      </c>
      <c r="G44" s="96">
        <v>0</v>
      </c>
      <c r="H44" s="96">
        <v>0</v>
      </c>
      <c r="I44" s="96"/>
      <c r="J44" s="96">
        <f t="shared" si="0"/>
        <v>2967</v>
      </c>
      <c r="K44" s="96">
        <f t="shared" si="1"/>
        <v>6369</v>
      </c>
      <c r="L44" s="96">
        <f t="shared" si="2"/>
        <v>9336</v>
      </c>
    </row>
    <row r="45" spans="1:12" ht="9.75" customHeight="1">
      <c r="A45" s="95" t="s">
        <v>14</v>
      </c>
      <c r="B45" s="96"/>
      <c r="C45" s="96"/>
      <c r="D45" s="96"/>
      <c r="E45" s="96"/>
      <c r="F45" s="96">
        <v>26</v>
      </c>
      <c r="G45" s="96">
        <v>59</v>
      </c>
      <c r="H45" s="96">
        <v>85</v>
      </c>
      <c r="I45" s="96"/>
      <c r="J45" s="96">
        <f t="shared" si="0"/>
        <v>3733</v>
      </c>
      <c r="K45" s="96">
        <f t="shared" si="1"/>
        <v>7945</v>
      </c>
      <c r="L45" s="96">
        <f t="shared" si="2"/>
        <v>11678</v>
      </c>
    </row>
    <row r="46" spans="1:12" ht="9.75" customHeight="1">
      <c r="A46" s="95" t="s">
        <v>15</v>
      </c>
      <c r="B46" s="96"/>
      <c r="C46" s="96"/>
      <c r="D46" s="96"/>
      <c r="E46" s="96"/>
      <c r="F46" s="96">
        <v>4</v>
      </c>
      <c r="G46" s="96">
        <v>23</v>
      </c>
      <c r="H46" s="96">
        <v>27</v>
      </c>
      <c r="I46" s="96"/>
      <c r="J46" s="96">
        <f t="shared" si="0"/>
        <v>5570</v>
      </c>
      <c r="K46" s="96">
        <f t="shared" si="1"/>
        <v>12846</v>
      </c>
      <c r="L46" s="96">
        <f t="shared" si="2"/>
        <v>18416</v>
      </c>
    </row>
    <row r="47" spans="1:12" ht="9.75" customHeight="1">
      <c r="A47" s="95" t="s">
        <v>16</v>
      </c>
      <c r="B47" s="96"/>
      <c r="C47" s="96"/>
      <c r="D47" s="96"/>
      <c r="E47" s="96"/>
      <c r="F47" s="96">
        <v>11</v>
      </c>
      <c r="G47" s="96">
        <v>18</v>
      </c>
      <c r="H47" s="96">
        <v>29</v>
      </c>
      <c r="I47" s="96"/>
      <c r="J47" s="96">
        <f t="shared" si="0"/>
        <v>1707</v>
      </c>
      <c r="K47" s="96">
        <f t="shared" si="1"/>
        <v>4178</v>
      </c>
      <c r="L47" s="96">
        <f t="shared" si="2"/>
        <v>5885</v>
      </c>
    </row>
    <row r="48" spans="1:12" ht="9.75" customHeight="1">
      <c r="A48" s="95" t="s">
        <v>17</v>
      </c>
      <c r="B48" s="96"/>
      <c r="C48" s="96"/>
      <c r="D48" s="96"/>
      <c r="E48" s="96"/>
      <c r="F48" s="96">
        <v>0</v>
      </c>
      <c r="G48" s="96">
        <v>4</v>
      </c>
      <c r="H48" s="96">
        <v>4</v>
      </c>
      <c r="I48" s="96"/>
      <c r="J48" s="96">
        <f t="shared" si="0"/>
        <v>292</v>
      </c>
      <c r="K48" s="96">
        <f t="shared" si="1"/>
        <v>666</v>
      </c>
      <c r="L48" s="96">
        <f t="shared" si="2"/>
        <v>958</v>
      </c>
    </row>
    <row r="49" spans="1:12" ht="9.75" customHeight="1">
      <c r="A49" s="95" t="s">
        <v>18</v>
      </c>
      <c r="B49" s="96"/>
      <c r="C49" s="96"/>
      <c r="D49" s="96"/>
      <c r="E49" s="96"/>
      <c r="F49" s="96">
        <v>2</v>
      </c>
      <c r="G49" s="96">
        <v>7</v>
      </c>
      <c r="H49" s="96">
        <v>9</v>
      </c>
      <c r="I49" s="96"/>
      <c r="J49" s="96">
        <f t="shared" si="0"/>
        <v>1125</v>
      </c>
      <c r="K49" s="96">
        <f t="shared" si="1"/>
        <v>2609</v>
      </c>
      <c r="L49" s="96">
        <f t="shared" si="2"/>
        <v>3734</v>
      </c>
    </row>
    <row r="50" spans="1:12" ht="9.75" customHeight="1">
      <c r="A50" s="95" t="s">
        <v>19</v>
      </c>
      <c r="B50" s="96"/>
      <c r="C50" s="96"/>
      <c r="D50" s="96"/>
      <c r="E50" s="96"/>
      <c r="F50" s="96">
        <v>117</v>
      </c>
      <c r="G50" s="96">
        <v>259</v>
      </c>
      <c r="H50" s="96">
        <v>376</v>
      </c>
      <c r="I50" s="96"/>
      <c r="J50" s="96">
        <f t="shared" si="0"/>
        <v>1019</v>
      </c>
      <c r="K50" s="96">
        <f t="shared" si="1"/>
        <v>2473</v>
      </c>
      <c r="L50" s="96">
        <f t="shared" si="2"/>
        <v>3492</v>
      </c>
    </row>
    <row r="51" spans="1:12" ht="9.75" customHeight="1">
      <c r="A51" s="95" t="s">
        <v>20</v>
      </c>
      <c r="B51" s="96"/>
      <c r="C51" s="96"/>
      <c r="D51" s="96"/>
      <c r="E51" s="96"/>
      <c r="F51" s="96">
        <v>0</v>
      </c>
      <c r="G51" s="96">
        <v>0</v>
      </c>
      <c r="H51" s="96">
        <v>0</v>
      </c>
      <c r="I51" s="96"/>
      <c r="J51" s="96">
        <f t="shared" si="0"/>
        <v>882</v>
      </c>
      <c r="K51" s="96">
        <f t="shared" si="1"/>
        <v>1833</v>
      </c>
      <c r="L51" s="96">
        <f t="shared" si="2"/>
        <v>2715</v>
      </c>
    </row>
    <row r="52" spans="1:12" ht="9.75" customHeight="1">
      <c r="A52" s="95" t="s">
        <v>21</v>
      </c>
      <c r="B52" s="96"/>
      <c r="C52" s="96"/>
      <c r="D52" s="96"/>
      <c r="E52" s="96"/>
      <c r="F52" s="96">
        <v>1</v>
      </c>
      <c r="G52" s="96">
        <v>4</v>
      </c>
      <c r="H52" s="96">
        <v>5</v>
      </c>
      <c r="I52" s="96"/>
      <c r="J52" s="96">
        <f t="shared" si="0"/>
        <v>153</v>
      </c>
      <c r="K52" s="96">
        <f t="shared" si="1"/>
        <v>302</v>
      </c>
      <c r="L52" s="96">
        <f t="shared" si="2"/>
        <v>455</v>
      </c>
    </row>
    <row r="53" spans="1:12" ht="9.75" customHeight="1">
      <c r="A53" s="95" t="s">
        <v>22</v>
      </c>
      <c r="B53" s="96"/>
      <c r="C53" s="96"/>
      <c r="D53" s="96"/>
      <c r="E53" s="96"/>
      <c r="F53" s="96">
        <v>19</v>
      </c>
      <c r="G53" s="96">
        <v>20</v>
      </c>
      <c r="H53" s="96">
        <v>39</v>
      </c>
      <c r="I53" s="96"/>
      <c r="J53" s="96">
        <f t="shared" si="0"/>
        <v>370</v>
      </c>
      <c r="K53" s="96">
        <f t="shared" si="1"/>
        <v>673</v>
      </c>
      <c r="L53" s="96">
        <f t="shared" si="2"/>
        <v>1043</v>
      </c>
    </row>
    <row r="54" spans="1:12" ht="9.75" customHeight="1">
      <c r="A54" s="95" t="s">
        <v>23</v>
      </c>
      <c r="B54" s="96"/>
      <c r="C54" s="96"/>
      <c r="D54" s="96"/>
      <c r="E54" s="96"/>
      <c r="F54" s="96">
        <v>15</v>
      </c>
      <c r="G54" s="96">
        <v>41</v>
      </c>
      <c r="H54" s="96">
        <v>56</v>
      </c>
      <c r="I54" s="96"/>
      <c r="J54" s="96">
        <f t="shared" si="0"/>
        <v>619</v>
      </c>
      <c r="K54" s="96">
        <f t="shared" si="1"/>
        <v>1190</v>
      </c>
      <c r="L54" s="96">
        <f t="shared" si="2"/>
        <v>1809</v>
      </c>
    </row>
    <row r="55" spans="1:12" ht="9.75" customHeight="1">
      <c r="A55" s="95" t="s">
        <v>24</v>
      </c>
      <c r="B55" s="96"/>
      <c r="C55" s="96"/>
      <c r="D55" s="96"/>
      <c r="E55" s="96"/>
      <c r="F55" s="96">
        <v>0</v>
      </c>
      <c r="G55" s="96">
        <v>0</v>
      </c>
      <c r="H55" s="96">
        <v>0</v>
      </c>
      <c r="I55" s="96"/>
      <c r="J55" s="96">
        <f t="shared" si="0"/>
        <v>56</v>
      </c>
      <c r="K55" s="96">
        <f t="shared" si="1"/>
        <v>59</v>
      </c>
      <c r="L55" s="96">
        <f t="shared" si="2"/>
        <v>115</v>
      </c>
    </row>
    <row r="56" spans="1:12" ht="9.75" customHeight="1">
      <c r="A56" s="95" t="s">
        <v>25</v>
      </c>
      <c r="B56" s="96"/>
      <c r="C56" s="96"/>
      <c r="D56" s="96"/>
      <c r="E56" s="96"/>
      <c r="F56" s="96">
        <v>10</v>
      </c>
      <c r="G56" s="96">
        <v>0</v>
      </c>
      <c r="H56" s="96">
        <v>10</v>
      </c>
      <c r="I56" s="96"/>
      <c r="J56" s="96">
        <f t="shared" si="0"/>
        <v>176</v>
      </c>
      <c r="K56" s="96">
        <f t="shared" si="1"/>
        <v>342</v>
      </c>
      <c r="L56" s="96">
        <f t="shared" si="2"/>
        <v>518</v>
      </c>
    </row>
    <row r="57" spans="1:12" ht="9.75" customHeight="1">
      <c r="A57" s="95" t="s">
        <v>26</v>
      </c>
      <c r="B57" s="96"/>
      <c r="C57" s="96"/>
      <c r="D57" s="96"/>
      <c r="E57" s="96"/>
      <c r="F57" s="96">
        <v>9</v>
      </c>
      <c r="G57" s="96">
        <v>20</v>
      </c>
      <c r="H57" s="96">
        <v>29</v>
      </c>
      <c r="I57" s="96"/>
      <c r="J57" s="96">
        <f t="shared" si="0"/>
        <v>782</v>
      </c>
      <c r="K57" s="96">
        <f t="shared" si="1"/>
        <v>1278</v>
      </c>
      <c r="L57" s="96">
        <f t="shared" si="2"/>
        <v>2060</v>
      </c>
    </row>
    <row r="58" spans="1:12" ht="9.75" customHeight="1">
      <c r="A58" s="95" t="s">
        <v>27</v>
      </c>
      <c r="B58" s="96"/>
      <c r="C58" s="96"/>
      <c r="D58" s="96"/>
      <c r="E58" s="96"/>
      <c r="F58" s="96">
        <v>74</v>
      </c>
      <c r="G58" s="96">
        <v>152</v>
      </c>
      <c r="H58" s="96">
        <v>226</v>
      </c>
      <c r="I58" s="96"/>
      <c r="J58" s="96">
        <f t="shared" si="0"/>
        <v>250</v>
      </c>
      <c r="K58" s="96">
        <f t="shared" si="1"/>
        <v>438</v>
      </c>
      <c r="L58" s="96">
        <f t="shared" si="2"/>
        <v>688</v>
      </c>
    </row>
    <row r="59" spans="1:12" ht="9.75" customHeight="1">
      <c r="A59" s="99" t="s">
        <v>28</v>
      </c>
      <c r="B59" s="96"/>
      <c r="C59" s="96"/>
      <c r="D59" s="96"/>
      <c r="E59" s="96"/>
      <c r="F59" s="100">
        <f>SUM(F37:F40,F43:F46)</f>
        <v>121</v>
      </c>
      <c r="G59" s="100">
        <f>SUM(G37:G40,G43:G46)</f>
        <v>228</v>
      </c>
      <c r="H59" s="100">
        <f>SUM(H37:H40,H43:H46)</f>
        <v>349</v>
      </c>
      <c r="I59" s="100"/>
      <c r="J59" s="100">
        <f>SUM(J37:J40,J43:J46)</f>
        <v>28144</v>
      </c>
      <c r="K59" s="100">
        <f>SUM(K37:K40,K43:K46)</f>
        <v>66662</v>
      </c>
      <c r="L59" s="100">
        <f>SUM(L37:L40,L43:L46)</f>
        <v>94806</v>
      </c>
    </row>
    <row r="60" spans="1:12" ht="9.75" customHeight="1">
      <c r="A60" s="99" t="s">
        <v>29</v>
      </c>
      <c r="B60" s="96"/>
      <c r="C60" s="96"/>
      <c r="D60" s="96"/>
      <c r="E60" s="96"/>
      <c r="F60" s="100">
        <f>SUM(F47:F50)</f>
        <v>130</v>
      </c>
      <c r="G60" s="100">
        <f>SUM(G47:G50)</f>
        <v>288</v>
      </c>
      <c r="H60" s="100">
        <f>SUM(H47:H50)</f>
        <v>418</v>
      </c>
      <c r="I60" s="100"/>
      <c r="J60" s="100">
        <f>SUM(J47:J50)</f>
        <v>4143</v>
      </c>
      <c r="K60" s="100">
        <f>SUM(K47:K50)</f>
        <v>9926</v>
      </c>
      <c r="L60" s="100">
        <f>SUM(L47:L50)</f>
        <v>14069</v>
      </c>
    </row>
    <row r="61" spans="1:12" ht="9.75" customHeight="1">
      <c r="A61" s="99" t="s">
        <v>30</v>
      </c>
      <c r="B61" s="96"/>
      <c r="C61" s="96"/>
      <c r="D61" s="96"/>
      <c r="E61" s="96"/>
      <c r="F61" s="100">
        <f>SUM(F51:F58)</f>
        <v>128</v>
      </c>
      <c r="G61" s="100">
        <f>SUM(G51:G58)</f>
        <v>237</v>
      </c>
      <c r="H61" s="100">
        <f>SUM(H51:H58)</f>
        <v>365</v>
      </c>
      <c r="I61" s="100"/>
      <c r="J61" s="100">
        <f>SUM(J51:J58)</f>
        <v>3288</v>
      </c>
      <c r="K61" s="100">
        <f>SUM(K51:K58)</f>
        <v>6115</v>
      </c>
      <c r="L61" s="100">
        <f>SUM(L51:L58)</f>
        <v>9403</v>
      </c>
    </row>
    <row r="62" spans="1:12" ht="9.75" customHeight="1">
      <c r="A62" s="99" t="s">
        <v>63</v>
      </c>
      <c r="B62" s="96"/>
      <c r="C62" s="96"/>
      <c r="D62" s="96"/>
      <c r="E62" s="96"/>
      <c r="F62" s="100">
        <f>SUM(F59:F61)</f>
        <v>379</v>
      </c>
      <c r="G62" s="100">
        <f>SUM(G59:G61)</f>
        <v>753</v>
      </c>
      <c r="H62" s="100">
        <f>SUM(H59:H61)</f>
        <v>1132</v>
      </c>
      <c r="I62" s="100"/>
      <c r="J62" s="100">
        <f>SUM(J59:J61)</f>
        <v>35575</v>
      </c>
      <c r="K62" s="100">
        <f>SUM(K59:K61)</f>
        <v>82703</v>
      </c>
      <c r="L62" s="100">
        <f>SUM(L59:L61)</f>
        <v>118278</v>
      </c>
    </row>
    <row r="63" spans="1:12" ht="9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7" spans="1:12" ht="12.7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</row>
  </sheetData>
  <mergeCells count="8">
    <mergeCell ref="A4:A5"/>
    <mergeCell ref="J4:L4"/>
    <mergeCell ref="B4:D4"/>
    <mergeCell ref="F4:H4"/>
    <mergeCell ref="A67:L67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M174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22.28125" style="95" customWidth="1"/>
    <col min="2" max="4" width="6.8515625" style="90" customWidth="1"/>
    <col min="5" max="5" width="0.71875" style="90" customWidth="1"/>
    <col min="6" max="8" width="7.57421875" style="90" customWidth="1"/>
    <col min="9" max="9" width="0.71875" style="90" customWidth="1"/>
    <col min="10" max="15" width="7.57421875" style="90" customWidth="1"/>
    <col min="16" max="16" width="0.71875" style="90" customWidth="1"/>
    <col min="17" max="19" width="7.57421875" style="90" customWidth="1"/>
    <col min="20" max="20" width="7.421875" style="90" customWidth="1"/>
    <col min="21" max="16384" width="9.140625" style="90" customWidth="1"/>
  </cols>
  <sheetData>
    <row r="1" spans="1:13" ht="12.75" customHeight="1">
      <c r="A1" s="89" t="s">
        <v>74</v>
      </c>
      <c r="J1" s="91"/>
      <c r="K1" s="91"/>
      <c r="L1" s="91"/>
      <c r="M1" s="91"/>
    </row>
    <row r="2" spans="1:13" ht="12.75" customHeight="1">
      <c r="A2" s="89" t="s">
        <v>78</v>
      </c>
      <c r="J2" s="91"/>
      <c r="K2" s="91"/>
      <c r="L2" s="91"/>
      <c r="M2" s="91"/>
    </row>
    <row r="3" spans="1:12" ht="8.25" customHeight="1">
      <c r="A3" s="89"/>
      <c r="J3" s="92"/>
      <c r="K3" s="92"/>
      <c r="L3" s="92"/>
    </row>
    <row r="4" spans="1:12" ht="24.75" customHeight="1">
      <c r="A4" s="159" t="s">
        <v>0</v>
      </c>
      <c r="B4" s="162" t="s">
        <v>43</v>
      </c>
      <c r="C4" s="162"/>
      <c r="D4" s="162"/>
      <c r="E4" s="93"/>
      <c r="F4" s="162" t="s">
        <v>44</v>
      </c>
      <c r="G4" s="162"/>
      <c r="H4" s="162"/>
      <c r="I4" s="93"/>
      <c r="J4" s="162" t="s">
        <v>69</v>
      </c>
      <c r="K4" s="162"/>
      <c r="L4" s="162"/>
    </row>
    <row r="5" spans="1:12" ht="21" customHeight="1">
      <c r="A5" s="160"/>
      <c r="B5" s="94" t="s">
        <v>3</v>
      </c>
      <c r="C5" s="94" t="s">
        <v>4</v>
      </c>
      <c r="D5" s="94" t="s">
        <v>5</v>
      </c>
      <c r="E5" s="94"/>
      <c r="F5" s="94" t="s">
        <v>3</v>
      </c>
      <c r="G5" s="94" t="s">
        <v>4</v>
      </c>
      <c r="H5" s="94" t="s">
        <v>5</v>
      </c>
      <c r="I5" s="94"/>
      <c r="J5" s="94" t="s">
        <v>3</v>
      </c>
      <c r="K5" s="94" t="s">
        <v>4</v>
      </c>
      <c r="L5" s="94" t="s">
        <v>5</v>
      </c>
    </row>
    <row r="6" ht="6.75" customHeight="1"/>
    <row r="7" spans="1:12" ht="9.75" customHeight="1">
      <c r="A7" s="95" t="s">
        <v>6</v>
      </c>
      <c r="B7" s="96">
        <v>1359</v>
      </c>
      <c r="C7" s="96">
        <v>3200</v>
      </c>
      <c r="D7" s="96">
        <v>4559</v>
      </c>
      <c r="E7" s="96"/>
      <c r="F7" s="96">
        <v>456</v>
      </c>
      <c r="G7" s="96">
        <v>1147</v>
      </c>
      <c r="H7" s="96">
        <v>1603</v>
      </c>
      <c r="I7" s="96"/>
      <c r="J7" s="96">
        <v>293</v>
      </c>
      <c r="K7" s="96">
        <v>598</v>
      </c>
      <c r="L7" s="96">
        <v>891</v>
      </c>
    </row>
    <row r="8" spans="1:12" ht="9.75" customHeight="1">
      <c r="A8" s="9" t="s">
        <v>64</v>
      </c>
      <c r="B8" s="96">
        <v>1</v>
      </c>
      <c r="C8" s="96">
        <v>5</v>
      </c>
      <c r="D8" s="96">
        <v>6</v>
      </c>
      <c r="E8" s="96"/>
      <c r="F8" s="96">
        <v>33</v>
      </c>
      <c r="G8" s="96">
        <v>65</v>
      </c>
      <c r="H8" s="96">
        <v>98</v>
      </c>
      <c r="I8" s="96"/>
      <c r="J8" s="96">
        <v>1</v>
      </c>
      <c r="K8" s="96">
        <v>11</v>
      </c>
      <c r="L8" s="96">
        <v>12</v>
      </c>
    </row>
    <row r="9" spans="1:12" ht="9.75" customHeight="1">
      <c r="A9" s="95" t="s">
        <v>8</v>
      </c>
      <c r="B9" s="96">
        <v>137</v>
      </c>
      <c r="C9" s="96">
        <v>398</v>
      </c>
      <c r="D9" s="96">
        <v>535</v>
      </c>
      <c r="E9" s="96"/>
      <c r="F9" s="96">
        <v>68</v>
      </c>
      <c r="G9" s="96">
        <v>160</v>
      </c>
      <c r="H9" s="96">
        <v>228</v>
      </c>
      <c r="I9" s="96"/>
      <c r="J9" s="96">
        <v>2431</v>
      </c>
      <c r="K9" s="96">
        <v>5549</v>
      </c>
      <c r="L9" s="96">
        <v>7980</v>
      </c>
    </row>
    <row r="10" spans="1:12" ht="9.75" customHeight="1">
      <c r="A10" s="95" t="s">
        <v>9</v>
      </c>
      <c r="B10" s="96">
        <f>SUM(B11:B12)</f>
        <v>4</v>
      </c>
      <c r="C10" s="96">
        <f>SUM(C11:C12)</f>
        <v>8</v>
      </c>
      <c r="D10" s="96">
        <f>SUM(D11:D12)</f>
        <v>12</v>
      </c>
      <c r="E10" s="96"/>
      <c r="F10" s="96">
        <f>SUM(F11:F12)</f>
        <v>69</v>
      </c>
      <c r="G10" s="96">
        <f>SUM(G11:G12)</f>
        <v>178</v>
      </c>
      <c r="H10" s="96">
        <f>SUM(H11:H12)</f>
        <v>247</v>
      </c>
      <c r="I10" s="96"/>
      <c r="J10" s="96">
        <f>SUM(J11:J12)</f>
        <v>168</v>
      </c>
      <c r="K10" s="96">
        <f>SUM(K11:K12)</f>
        <v>415</v>
      </c>
      <c r="L10" s="96">
        <f>SUM(L11:L12)</f>
        <v>583</v>
      </c>
    </row>
    <row r="11" spans="1:12" ht="9.75" customHeight="1">
      <c r="A11" s="97" t="s">
        <v>32</v>
      </c>
      <c r="B11" s="98">
        <v>0</v>
      </c>
      <c r="C11" s="98">
        <v>0</v>
      </c>
      <c r="D11" s="98">
        <v>0</v>
      </c>
      <c r="E11" s="98"/>
      <c r="F11" s="98">
        <v>63</v>
      </c>
      <c r="G11" s="98">
        <v>164</v>
      </c>
      <c r="H11" s="98">
        <v>227</v>
      </c>
      <c r="I11" s="98"/>
      <c r="J11" s="98">
        <v>22</v>
      </c>
      <c r="K11" s="98">
        <v>24</v>
      </c>
      <c r="L11" s="98">
        <v>46</v>
      </c>
    </row>
    <row r="12" spans="1:12" ht="9.75" customHeight="1">
      <c r="A12" s="97" t="s">
        <v>11</v>
      </c>
      <c r="B12" s="98">
        <v>4</v>
      </c>
      <c r="C12" s="98">
        <v>8</v>
      </c>
      <c r="D12" s="98">
        <v>12</v>
      </c>
      <c r="E12" s="98"/>
      <c r="F12" s="98">
        <v>6</v>
      </c>
      <c r="G12" s="98">
        <v>14</v>
      </c>
      <c r="H12" s="98">
        <v>20</v>
      </c>
      <c r="I12" s="98"/>
      <c r="J12" s="98">
        <v>146</v>
      </c>
      <c r="K12" s="98">
        <v>391</v>
      </c>
      <c r="L12" s="98">
        <v>537</v>
      </c>
    </row>
    <row r="13" spans="1:12" ht="9.75" customHeight="1">
      <c r="A13" s="95" t="s">
        <v>12</v>
      </c>
      <c r="B13" s="96">
        <v>64</v>
      </c>
      <c r="C13" s="96">
        <v>284</v>
      </c>
      <c r="D13" s="96">
        <v>348</v>
      </c>
      <c r="E13" s="96"/>
      <c r="F13" s="96">
        <v>849</v>
      </c>
      <c r="G13" s="96">
        <v>2147</v>
      </c>
      <c r="H13" s="96">
        <v>2996</v>
      </c>
      <c r="I13" s="96"/>
      <c r="J13" s="96">
        <v>642</v>
      </c>
      <c r="K13" s="96">
        <v>1547</v>
      </c>
      <c r="L13" s="96">
        <v>2189</v>
      </c>
    </row>
    <row r="14" spans="1:12" ht="9.75" customHeight="1">
      <c r="A14" s="95" t="s">
        <v>13</v>
      </c>
      <c r="B14" s="96">
        <v>76</v>
      </c>
      <c r="C14" s="96">
        <v>309</v>
      </c>
      <c r="D14" s="96">
        <v>385</v>
      </c>
      <c r="E14" s="96"/>
      <c r="F14" s="96">
        <v>223</v>
      </c>
      <c r="G14" s="96">
        <v>515</v>
      </c>
      <c r="H14" s="96">
        <v>738</v>
      </c>
      <c r="I14" s="96"/>
      <c r="J14" s="96">
        <v>1446</v>
      </c>
      <c r="K14" s="96">
        <v>2565</v>
      </c>
      <c r="L14" s="96">
        <v>4011</v>
      </c>
    </row>
    <row r="15" spans="1:12" ht="9.75" customHeight="1">
      <c r="A15" s="95" t="s">
        <v>14</v>
      </c>
      <c r="B15" s="96">
        <v>201</v>
      </c>
      <c r="C15" s="96">
        <v>746</v>
      </c>
      <c r="D15" s="96">
        <v>947</v>
      </c>
      <c r="E15" s="96"/>
      <c r="F15" s="96">
        <v>542</v>
      </c>
      <c r="G15" s="96">
        <v>1199</v>
      </c>
      <c r="H15" s="96">
        <v>1741</v>
      </c>
      <c r="I15" s="96"/>
      <c r="J15" s="96">
        <v>1003</v>
      </c>
      <c r="K15" s="96">
        <v>2827</v>
      </c>
      <c r="L15" s="96">
        <v>3830</v>
      </c>
    </row>
    <row r="16" spans="1:12" ht="9.75" customHeight="1">
      <c r="A16" s="95" t="s">
        <v>15</v>
      </c>
      <c r="B16" s="96">
        <v>639</v>
      </c>
      <c r="C16" s="96">
        <v>1602</v>
      </c>
      <c r="D16" s="96">
        <v>2241</v>
      </c>
      <c r="E16" s="96"/>
      <c r="F16" s="96">
        <v>971</v>
      </c>
      <c r="G16" s="96">
        <v>2535</v>
      </c>
      <c r="H16" s="96">
        <v>3506</v>
      </c>
      <c r="I16" s="96"/>
      <c r="J16" s="96">
        <v>1444</v>
      </c>
      <c r="K16" s="96">
        <v>3032</v>
      </c>
      <c r="L16" s="96">
        <v>4476</v>
      </c>
    </row>
    <row r="17" spans="1:12" ht="9.75" customHeight="1">
      <c r="A17" s="95" t="s">
        <v>16</v>
      </c>
      <c r="B17" s="96">
        <v>95</v>
      </c>
      <c r="C17" s="96">
        <v>411</v>
      </c>
      <c r="D17" s="96">
        <v>506</v>
      </c>
      <c r="E17" s="96"/>
      <c r="F17" s="96">
        <v>41</v>
      </c>
      <c r="G17" s="96">
        <v>81</v>
      </c>
      <c r="H17" s="96">
        <v>122</v>
      </c>
      <c r="I17" s="96"/>
      <c r="J17" s="96">
        <v>508</v>
      </c>
      <c r="K17" s="96">
        <v>1081</v>
      </c>
      <c r="L17" s="96">
        <v>1589</v>
      </c>
    </row>
    <row r="18" spans="1:12" ht="9.75" customHeight="1">
      <c r="A18" s="95" t="s">
        <v>17</v>
      </c>
      <c r="B18" s="96">
        <v>13</v>
      </c>
      <c r="C18" s="96">
        <v>31</v>
      </c>
      <c r="D18" s="96">
        <v>44</v>
      </c>
      <c r="E18" s="96"/>
      <c r="F18" s="96">
        <v>61</v>
      </c>
      <c r="G18" s="96">
        <v>130</v>
      </c>
      <c r="H18" s="96">
        <v>191</v>
      </c>
      <c r="I18" s="96"/>
      <c r="J18" s="96">
        <v>29</v>
      </c>
      <c r="K18" s="96">
        <v>102</v>
      </c>
      <c r="L18" s="96">
        <v>131</v>
      </c>
    </row>
    <row r="19" spans="1:12" ht="9.75" customHeight="1">
      <c r="A19" s="95" t="s">
        <v>18</v>
      </c>
      <c r="B19" s="96">
        <v>107</v>
      </c>
      <c r="C19" s="96">
        <v>246</v>
      </c>
      <c r="D19" s="96">
        <v>353</v>
      </c>
      <c r="E19" s="96"/>
      <c r="F19" s="96">
        <v>68</v>
      </c>
      <c r="G19" s="96">
        <v>155</v>
      </c>
      <c r="H19" s="96">
        <v>223</v>
      </c>
      <c r="I19" s="96"/>
      <c r="J19" s="96">
        <v>391</v>
      </c>
      <c r="K19" s="96">
        <v>908</v>
      </c>
      <c r="L19" s="96">
        <v>1299</v>
      </c>
    </row>
    <row r="20" spans="1:12" ht="9.75" customHeight="1">
      <c r="A20" s="95" t="s">
        <v>19</v>
      </c>
      <c r="B20" s="96">
        <v>187</v>
      </c>
      <c r="C20" s="96">
        <v>648</v>
      </c>
      <c r="D20" s="96">
        <v>835</v>
      </c>
      <c r="E20" s="96"/>
      <c r="F20" s="96">
        <v>13</v>
      </c>
      <c r="G20" s="96">
        <v>43</v>
      </c>
      <c r="H20" s="96">
        <v>56</v>
      </c>
      <c r="I20" s="96"/>
      <c r="J20" s="96">
        <v>361</v>
      </c>
      <c r="K20" s="96">
        <v>518</v>
      </c>
      <c r="L20" s="96">
        <v>879</v>
      </c>
    </row>
    <row r="21" spans="1:12" ht="9.75" customHeight="1">
      <c r="A21" s="95" t="s">
        <v>20</v>
      </c>
      <c r="B21" s="96">
        <v>61</v>
      </c>
      <c r="C21" s="96">
        <v>97</v>
      </c>
      <c r="D21" s="96">
        <v>158</v>
      </c>
      <c r="E21" s="96"/>
      <c r="F21" s="96">
        <v>54</v>
      </c>
      <c r="G21" s="96">
        <v>152</v>
      </c>
      <c r="H21" s="96">
        <v>206</v>
      </c>
      <c r="I21" s="96"/>
      <c r="J21" s="96">
        <v>376</v>
      </c>
      <c r="K21" s="96">
        <v>790</v>
      </c>
      <c r="L21" s="96">
        <v>1166</v>
      </c>
    </row>
    <row r="22" spans="1:12" ht="9.75" customHeight="1">
      <c r="A22" s="95" t="s">
        <v>21</v>
      </c>
      <c r="B22" s="96">
        <v>7</v>
      </c>
      <c r="C22" s="96">
        <v>3</v>
      </c>
      <c r="D22" s="96">
        <v>10</v>
      </c>
      <c r="E22" s="96"/>
      <c r="F22" s="96">
        <v>47</v>
      </c>
      <c r="G22" s="96">
        <v>91</v>
      </c>
      <c r="H22" s="96">
        <v>138</v>
      </c>
      <c r="I22" s="96"/>
      <c r="J22" s="96">
        <v>0</v>
      </c>
      <c r="K22" s="96">
        <v>0</v>
      </c>
      <c r="L22" s="96">
        <v>0</v>
      </c>
    </row>
    <row r="23" spans="1:12" ht="9.75" customHeight="1">
      <c r="A23" s="95" t="s">
        <v>22</v>
      </c>
      <c r="B23" s="96">
        <v>63</v>
      </c>
      <c r="C23" s="96">
        <v>121</v>
      </c>
      <c r="D23" s="96">
        <v>184</v>
      </c>
      <c r="E23" s="96"/>
      <c r="F23" s="96">
        <v>22</v>
      </c>
      <c r="G23" s="96">
        <v>21</v>
      </c>
      <c r="H23" s="96">
        <v>43</v>
      </c>
      <c r="I23" s="96"/>
      <c r="J23" s="96">
        <v>7</v>
      </c>
      <c r="K23" s="96">
        <v>14</v>
      </c>
      <c r="L23" s="96">
        <v>21</v>
      </c>
    </row>
    <row r="24" spans="1:12" ht="9.75" customHeight="1">
      <c r="A24" s="95" t="s">
        <v>23</v>
      </c>
      <c r="B24" s="96">
        <v>115</v>
      </c>
      <c r="C24" s="96">
        <v>229</v>
      </c>
      <c r="D24" s="96">
        <v>344</v>
      </c>
      <c r="E24" s="96"/>
      <c r="F24" s="96">
        <v>102</v>
      </c>
      <c r="G24" s="96">
        <v>241</v>
      </c>
      <c r="H24" s="96">
        <v>343</v>
      </c>
      <c r="I24" s="96"/>
      <c r="J24" s="96">
        <v>6</v>
      </c>
      <c r="K24" s="96">
        <v>6</v>
      </c>
      <c r="L24" s="96">
        <v>12</v>
      </c>
    </row>
    <row r="25" spans="1:12" ht="9.75" customHeight="1">
      <c r="A25" s="95" t="s">
        <v>24</v>
      </c>
      <c r="B25" s="96">
        <v>5</v>
      </c>
      <c r="C25" s="96">
        <v>8</v>
      </c>
      <c r="D25" s="96">
        <v>13</v>
      </c>
      <c r="E25" s="96"/>
      <c r="F25" s="96">
        <v>3</v>
      </c>
      <c r="G25" s="96">
        <v>2</v>
      </c>
      <c r="H25" s="96">
        <v>5</v>
      </c>
      <c r="I25" s="96"/>
      <c r="J25" s="96">
        <v>3</v>
      </c>
      <c r="K25" s="96">
        <v>6</v>
      </c>
      <c r="L25" s="96">
        <v>9</v>
      </c>
    </row>
    <row r="26" spans="1:12" ht="9.75" customHeight="1">
      <c r="A26" s="95" t="s">
        <v>25</v>
      </c>
      <c r="B26" s="96">
        <v>2</v>
      </c>
      <c r="C26" s="96">
        <v>36</v>
      </c>
      <c r="D26" s="96">
        <v>38</v>
      </c>
      <c r="E26" s="96"/>
      <c r="F26" s="96">
        <v>44</v>
      </c>
      <c r="G26" s="96">
        <v>45</v>
      </c>
      <c r="H26" s="96">
        <v>89</v>
      </c>
      <c r="I26" s="96"/>
      <c r="J26" s="96">
        <v>9</v>
      </c>
      <c r="K26" s="96">
        <v>16</v>
      </c>
      <c r="L26" s="96">
        <v>25</v>
      </c>
    </row>
    <row r="27" spans="1:12" ht="9.75" customHeight="1">
      <c r="A27" s="95" t="s">
        <v>26</v>
      </c>
      <c r="B27" s="96">
        <v>138</v>
      </c>
      <c r="C27" s="96">
        <v>285</v>
      </c>
      <c r="D27" s="96">
        <v>423</v>
      </c>
      <c r="E27" s="96"/>
      <c r="F27" s="96">
        <v>130</v>
      </c>
      <c r="G27" s="96">
        <v>209</v>
      </c>
      <c r="H27" s="96">
        <v>339</v>
      </c>
      <c r="I27" s="96"/>
      <c r="J27" s="96">
        <v>52</v>
      </c>
      <c r="K27" s="96">
        <v>109</v>
      </c>
      <c r="L27" s="96">
        <v>161</v>
      </c>
    </row>
    <row r="28" spans="1:12" ht="9.75" customHeight="1">
      <c r="A28" s="95" t="s">
        <v>27</v>
      </c>
      <c r="B28" s="96">
        <v>23</v>
      </c>
      <c r="C28" s="96">
        <v>54</v>
      </c>
      <c r="D28" s="96">
        <v>77</v>
      </c>
      <c r="E28" s="96"/>
      <c r="F28" s="96">
        <v>0</v>
      </c>
      <c r="G28" s="96">
        <v>8</v>
      </c>
      <c r="H28" s="96">
        <v>8</v>
      </c>
      <c r="I28" s="96"/>
      <c r="J28" s="96">
        <v>39</v>
      </c>
      <c r="K28" s="96">
        <v>44</v>
      </c>
      <c r="L28" s="96">
        <v>83</v>
      </c>
    </row>
    <row r="29" spans="1:12" ht="9.75" customHeight="1">
      <c r="A29" s="99" t="s">
        <v>28</v>
      </c>
      <c r="B29" s="100">
        <f>SUM(B7:B10,B13:B16)</f>
        <v>2481</v>
      </c>
      <c r="C29" s="100">
        <f>SUM(C7:C10,C13:C16)</f>
        <v>6552</v>
      </c>
      <c r="D29" s="100">
        <f>SUM(D7:D10,D13:D16)</f>
        <v>9033</v>
      </c>
      <c r="E29" s="100"/>
      <c r="F29" s="100">
        <f>SUM(F7:F10,F13:F16)</f>
        <v>3211</v>
      </c>
      <c r="G29" s="100">
        <f>SUM(G7:G10,G13:G16)</f>
        <v>7946</v>
      </c>
      <c r="H29" s="100">
        <f>SUM(H7:H10,H13:H16)</f>
        <v>11157</v>
      </c>
      <c r="I29" s="100"/>
      <c r="J29" s="100">
        <f>SUM(J7:J10,J13:J16)</f>
        <v>7428</v>
      </c>
      <c r="K29" s="100">
        <f>SUM(K7:K10,K13:K16)</f>
        <v>16544</v>
      </c>
      <c r="L29" s="100">
        <f>SUM(L7:L10,L13:L16)</f>
        <v>23972</v>
      </c>
    </row>
    <row r="30" spans="1:12" ht="9.75" customHeight="1">
      <c r="A30" s="99" t="s">
        <v>29</v>
      </c>
      <c r="B30" s="100">
        <f>SUM(B17:B20)</f>
        <v>402</v>
      </c>
      <c r="C30" s="100">
        <f>SUM(C17:C20)</f>
        <v>1336</v>
      </c>
      <c r="D30" s="100">
        <f>SUM(D17:D20)</f>
        <v>1738</v>
      </c>
      <c r="E30" s="100"/>
      <c r="F30" s="100">
        <f>SUM(F17:F20)</f>
        <v>183</v>
      </c>
      <c r="G30" s="100">
        <f>SUM(G17:G20)</f>
        <v>409</v>
      </c>
      <c r="H30" s="100">
        <f>SUM(H17:H20)</f>
        <v>592</v>
      </c>
      <c r="I30" s="100"/>
      <c r="J30" s="100">
        <f>SUM(J17:J20)</f>
        <v>1289</v>
      </c>
      <c r="K30" s="100">
        <f>SUM(K17:K20)</f>
        <v>2609</v>
      </c>
      <c r="L30" s="100">
        <f>SUM(L17:L20)</f>
        <v>3898</v>
      </c>
    </row>
    <row r="31" spans="1:12" ht="9.75" customHeight="1">
      <c r="A31" s="99" t="s">
        <v>30</v>
      </c>
      <c r="B31" s="100">
        <f>SUM(B21:B28)</f>
        <v>414</v>
      </c>
      <c r="C31" s="100">
        <f>SUM(C21:C28)</f>
        <v>833</v>
      </c>
      <c r="D31" s="100">
        <f>SUM(D21:D28)</f>
        <v>1247</v>
      </c>
      <c r="E31" s="100"/>
      <c r="F31" s="100">
        <f>SUM(F21:F28)</f>
        <v>402</v>
      </c>
      <c r="G31" s="100">
        <f>SUM(G21:G28)</f>
        <v>769</v>
      </c>
      <c r="H31" s="100">
        <f>SUM(H21:H28)</f>
        <v>1171</v>
      </c>
      <c r="I31" s="100"/>
      <c r="J31" s="100">
        <f>SUM(J21:J28)</f>
        <v>492</v>
      </c>
      <c r="K31" s="100">
        <f>SUM(K21:K28)</f>
        <v>985</v>
      </c>
      <c r="L31" s="100">
        <f>SUM(L21:L28)</f>
        <v>1477</v>
      </c>
    </row>
    <row r="32" spans="1:12" ht="9.75" customHeight="1">
      <c r="A32" s="99" t="s">
        <v>63</v>
      </c>
      <c r="B32" s="100">
        <f>SUM(B29:B31)</f>
        <v>3297</v>
      </c>
      <c r="C32" s="100">
        <f>SUM(C29:C31)</f>
        <v>8721</v>
      </c>
      <c r="D32" s="100">
        <f>SUM(D29:D31)</f>
        <v>12018</v>
      </c>
      <c r="E32" s="100"/>
      <c r="F32" s="100">
        <f>SUM(F29:F31)</f>
        <v>3796</v>
      </c>
      <c r="G32" s="100">
        <f>SUM(G29:G31)</f>
        <v>9124</v>
      </c>
      <c r="H32" s="100">
        <f>SUM(H29:H31)</f>
        <v>12920</v>
      </c>
      <c r="I32" s="100"/>
      <c r="J32" s="100">
        <f>SUM(J29:J31)</f>
        <v>9209</v>
      </c>
      <c r="K32" s="100">
        <f>SUM(K29:K31)</f>
        <v>20138</v>
      </c>
      <c r="L32" s="100">
        <f>SUM(L29:L31)</f>
        <v>29347</v>
      </c>
    </row>
    <row r="33" spans="1:12" ht="9">
      <c r="A33" s="10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24.75" customHeight="1">
      <c r="A34" s="159" t="s">
        <v>0</v>
      </c>
      <c r="F34" s="161" t="s">
        <v>45</v>
      </c>
      <c r="G34" s="161"/>
      <c r="H34" s="161"/>
      <c r="I34" s="103"/>
      <c r="J34" s="161" t="s">
        <v>5</v>
      </c>
      <c r="K34" s="161"/>
      <c r="L34" s="161"/>
    </row>
    <row r="35" spans="1:12" ht="21.75" customHeight="1">
      <c r="A35" s="160"/>
      <c r="B35" s="92"/>
      <c r="C35" s="92"/>
      <c r="D35" s="92"/>
      <c r="E35" s="92"/>
      <c r="F35" s="104" t="s">
        <v>3</v>
      </c>
      <c r="G35" s="104" t="s">
        <v>4</v>
      </c>
      <c r="H35" s="104" t="s">
        <v>5</v>
      </c>
      <c r="I35" s="104"/>
      <c r="J35" s="104" t="s">
        <v>3</v>
      </c>
      <c r="K35" s="104" t="s">
        <v>4</v>
      </c>
      <c r="L35" s="104" t="s">
        <v>5</v>
      </c>
    </row>
    <row r="37" spans="1:12" ht="9.75" customHeight="1">
      <c r="A37" s="95" t="s">
        <v>6</v>
      </c>
      <c r="F37" s="96">
        <v>43</v>
      </c>
      <c r="G37" s="96">
        <v>85</v>
      </c>
      <c r="H37" s="96">
        <v>128</v>
      </c>
      <c r="I37" s="96"/>
      <c r="J37" s="96">
        <f aca="true" t="shared" si="0" ref="J37:J58">B7+F7+J7+F37</f>
        <v>2151</v>
      </c>
      <c r="K37" s="96">
        <f aca="true" t="shared" si="1" ref="K37:K58">C7+G7+K7+G37</f>
        <v>5030</v>
      </c>
      <c r="L37" s="96">
        <f aca="true" t="shared" si="2" ref="L37:L58">D7+H7+L7+H37</f>
        <v>7181</v>
      </c>
    </row>
    <row r="38" spans="1:12" ht="9.75" customHeight="1">
      <c r="A38" s="9" t="s">
        <v>64</v>
      </c>
      <c r="F38" s="96">
        <v>0</v>
      </c>
      <c r="G38" s="96">
        <v>0</v>
      </c>
      <c r="H38" s="96">
        <v>0</v>
      </c>
      <c r="I38" s="96"/>
      <c r="J38" s="96">
        <f t="shared" si="0"/>
        <v>35</v>
      </c>
      <c r="K38" s="96">
        <f t="shared" si="1"/>
        <v>81</v>
      </c>
      <c r="L38" s="96">
        <f t="shared" si="2"/>
        <v>116</v>
      </c>
    </row>
    <row r="39" spans="1:12" ht="9.75" customHeight="1">
      <c r="A39" s="95" t="s">
        <v>8</v>
      </c>
      <c r="F39" s="96">
        <v>0</v>
      </c>
      <c r="G39" s="96">
        <v>0</v>
      </c>
      <c r="H39" s="96">
        <v>0</v>
      </c>
      <c r="I39" s="96"/>
      <c r="J39" s="96">
        <f t="shared" si="0"/>
        <v>2636</v>
      </c>
      <c r="K39" s="96">
        <f t="shared" si="1"/>
        <v>6107</v>
      </c>
      <c r="L39" s="96">
        <f t="shared" si="2"/>
        <v>8743</v>
      </c>
    </row>
    <row r="40" spans="1:12" ht="9.75" customHeight="1">
      <c r="A40" s="95" t="s">
        <v>9</v>
      </c>
      <c r="F40" s="96">
        <f>SUM(F41:F42)</f>
        <v>1</v>
      </c>
      <c r="G40" s="96">
        <f>SUM(G41:G42)</f>
        <v>5</v>
      </c>
      <c r="H40" s="96">
        <f>SUM(H41:H42)</f>
        <v>6</v>
      </c>
      <c r="I40" s="96"/>
      <c r="J40" s="96">
        <f t="shared" si="0"/>
        <v>242</v>
      </c>
      <c r="K40" s="96">
        <f t="shared" si="1"/>
        <v>606</v>
      </c>
      <c r="L40" s="96">
        <f t="shared" si="2"/>
        <v>848</v>
      </c>
    </row>
    <row r="41" spans="1:12" ht="9.75" customHeight="1">
      <c r="A41" s="97" t="s">
        <v>32</v>
      </c>
      <c r="F41" s="98">
        <v>0</v>
      </c>
      <c r="G41" s="98">
        <v>0</v>
      </c>
      <c r="H41" s="98">
        <v>0</v>
      </c>
      <c r="I41" s="98"/>
      <c r="J41" s="98">
        <f t="shared" si="0"/>
        <v>85</v>
      </c>
      <c r="K41" s="98">
        <f t="shared" si="1"/>
        <v>188</v>
      </c>
      <c r="L41" s="98">
        <f t="shared" si="2"/>
        <v>273</v>
      </c>
    </row>
    <row r="42" spans="1:12" ht="9.75" customHeight="1">
      <c r="A42" s="97" t="s">
        <v>11</v>
      </c>
      <c r="F42" s="98">
        <v>1</v>
      </c>
      <c r="G42" s="98">
        <v>5</v>
      </c>
      <c r="H42" s="98">
        <v>6</v>
      </c>
      <c r="I42" s="98"/>
      <c r="J42" s="98">
        <f t="shared" si="0"/>
        <v>157</v>
      </c>
      <c r="K42" s="98">
        <f t="shared" si="1"/>
        <v>418</v>
      </c>
      <c r="L42" s="98">
        <f t="shared" si="2"/>
        <v>575</v>
      </c>
    </row>
    <row r="43" spans="1:12" ht="9.75" customHeight="1">
      <c r="A43" s="95" t="s">
        <v>12</v>
      </c>
      <c r="F43" s="96">
        <v>1</v>
      </c>
      <c r="G43" s="96">
        <v>6</v>
      </c>
      <c r="H43" s="96">
        <v>7</v>
      </c>
      <c r="I43" s="96"/>
      <c r="J43" s="96">
        <f t="shared" si="0"/>
        <v>1556</v>
      </c>
      <c r="K43" s="96">
        <f t="shared" si="1"/>
        <v>3984</v>
      </c>
      <c r="L43" s="96">
        <f t="shared" si="2"/>
        <v>5540</v>
      </c>
    </row>
    <row r="44" spans="1:12" ht="9.75" customHeight="1">
      <c r="A44" s="95" t="s">
        <v>13</v>
      </c>
      <c r="F44" s="96">
        <v>0</v>
      </c>
      <c r="G44" s="96">
        <v>0</v>
      </c>
      <c r="H44" s="96">
        <v>0</v>
      </c>
      <c r="I44" s="96"/>
      <c r="J44" s="96">
        <f t="shared" si="0"/>
        <v>1745</v>
      </c>
      <c r="K44" s="96">
        <f t="shared" si="1"/>
        <v>3389</v>
      </c>
      <c r="L44" s="96">
        <f t="shared" si="2"/>
        <v>5134</v>
      </c>
    </row>
    <row r="45" spans="1:12" ht="9.75" customHeight="1">
      <c r="A45" s="95" t="s">
        <v>14</v>
      </c>
      <c r="F45" s="96">
        <v>13</v>
      </c>
      <c r="G45" s="96">
        <v>32</v>
      </c>
      <c r="H45" s="96">
        <v>45</v>
      </c>
      <c r="I45" s="96"/>
      <c r="J45" s="96">
        <f t="shared" si="0"/>
        <v>1759</v>
      </c>
      <c r="K45" s="96">
        <f t="shared" si="1"/>
        <v>4804</v>
      </c>
      <c r="L45" s="96">
        <f t="shared" si="2"/>
        <v>6563</v>
      </c>
    </row>
    <row r="46" spans="1:12" ht="9.75" customHeight="1">
      <c r="A46" s="95" t="s">
        <v>15</v>
      </c>
      <c r="F46" s="96">
        <v>3</v>
      </c>
      <c r="G46" s="96">
        <v>13</v>
      </c>
      <c r="H46" s="96">
        <v>16</v>
      </c>
      <c r="I46" s="96"/>
      <c r="J46" s="96">
        <f t="shared" si="0"/>
        <v>3057</v>
      </c>
      <c r="K46" s="96">
        <f t="shared" si="1"/>
        <v>7182</v>
      </c>
      <c r="L46" s="96">
        <f t="shared" si="2"/>
        <v>10239</v>
      </c>
    </row>
    <row r="47" spans="1:12" ht="9.75" customHeight="1">
      <c r="A47" s="95" t="s">
        <v>16</v>
      </c>
      <c r="F47" s="96">
        <v>5</v>
      </c>
      <c r="G47" s="96">
        <v>13</v>
      </c>
      <c r="H47" s="96">
        <v>18</v>
      </c>
      <c r="I47" s="96"/>
      <c r="J47" s="96">
        <f t="shared" si="0"/>
        <v>649</v>
      </c>
      <c r="K47" s="96">
        <f t="shared" si="1"/>
        <v>1586</v>
      </c>
      <c r="L47" s="96">
        <f t="shared" si="2"/>
        <v>2235</v>
      </c>
    </row>
    <row r="48" spans="1:12" ht="9.75" customHeight="1">
      <c r="A48" s="95" t="s">
        <v>17</v>
      </c>
      <c r="F48" s="96">
        <v>0</v>
      </c>
      <c r="G48" s="96">
        <v>1</v>
      </c>
      <c r="H48" s="96">
        <v>1</v>
      </c>
      <c r="I48" s="96"/>
      <c r="J48" s="96">
        <f t="shared" si="0"/>
        <v>103</v>
      </c>
      <c r="K48" s="96">
        <f t="shared" si="1"/>
        <v>264</v>
      </c>
      <c r="L48" s="96">
        <f t="shared" si="2"/>
        <v>367</v>
      </c>
    </row>
    <row r="49" spans="1:12" ht="9.75" customHeight="1">
      <c r="A49" s="95" t="s">
        <v>18</v>
      </c>
      <c r="F49" s="96">
        <v>3</v>
      </c>
      <c r="G49" s="96">
        <v>9</v>
      </c>
      <c r="H49" s="96">
        <v>12</v>
      </c>
      <c r="I49" s="96"/>
      <c r="J49" s="96">
        <f t="shared" si="0"/>
        <v>569</v>
      </c>
      <c r="K49" s="96">
        <f t="shared" si="1"/>
        <v>1318</v>
      </c>
      <c r="L49" s="96">
        <f t="shared" si="2"/>
        <v>1887</v>
      </c>
    </row>
    <row r="50" spans="1:12" ht="9.75" customHeight="1">
      <c r="A50" s="95" t="s">
        <v>19</v>
      </c>
      <c r="F50" s="96">
        <v>80</v>
      </c>
      <c r="G50" s="96">
        <v>191</v>
      </c>
      <c r="H50" s="96">
        <v>271</v>
      </c>
      <c r="I50" s="96"/>
      <c r="J50" s="96">
        <f t="shared" si="0"/>
        <v>641</v>
      </c>
      <c r="K50" s="96">
        <f t="shared" si="1"/>
        <v>1400</v>
      </c>
      <c r="L50" s="96">
        <f t="shared" si="2"/>
        <v>2041</v>
      </c>
    </row>
    <row r="51" spans="1:12" ht="9.75" customHeight="1">
      <c r="A51" s="95" t="s">
        <v>20</v>
      </c>
      <c r="F51" s="96">
        <v>3</v>
      </c>
      <c r="G51" s="96">
        <v>0</v>
      </c>
      <c r="H51" s="96">
        <v>3</v>
      </c>
      <c r="I51" s="96"/>
      <c r="J51" s="96">
        <f t="shared" si="0"/>
        <v>494</v>
      </c>
      <c r="K51" s="96">
        <f t="shared" si="1"/>
        <v>1039</v>
      </c>
      <c r="L51" s="96">
        <f t="shared" si="2"/>
        <v>1533</v>
      </c>
    </row>
    <row r="52" spans="1:12" ht="9.75" customHeight="1">
      <c r="A52" s="95" t="s">
        <v>21</v>
      </c>
      <c r="F52" s="96">
        <v>0</v>
      </c>
      <c r="G52" s="96">
        <v>1</v>
      </c>
      <c r="H52" s="96">
        <v>1</v>
      </c>
      <c r="I52" s="96"/>
      <c r="J52" s="96">
        <f t="shared" si="0"/>
        <v>54</v>
      </c>
      <c r="K52" s="96">
        <f t="shared" si="1"/>
        <v>95</v>
      </c>
      <c r="L52" s="96">
        <f t="shared" si="2"/>
        <v>149</v>
      </c>
    </row>
    <row r="53" spans="1:12" ht="9.75" customHeight="1">
      <c r="A53" s="95" t="s">
        <v>22</v>
      </c>
      <c r="F53" s="96">
        <v>3</v>
      </c>
      <c r="G53" s="96">
        <v>2</v>
      </c>
      <c r="H53" s="96">
        <v>5</v>
      </c>
      <c r="I53" s="96"/>
      <c r="J53" s="96">
        <f t="shared" si="0"/>
        <v>95</v>
      </c>
      <c r="K53" s="96">
        <f t="shared" si="1"/>
        <v>158</v>
      </c>
      <c r="L53" s="96">
        <f t="shared" si="2"/>
        <v>253</v>
      </c>
    </row>
    <row r="54" spans="1:12" ht="9.75" customHeight="1">
      <c r="A54" s="95" t="s">
        <v>23</v>
      </c>
      <c r="F54" s="96">
        <v>6</v>
      </c>
      <c r="G54" s="96">
        <v>6</v>
      </c>
      <c r="H54" s="96">
        <v>12</v>
      </c>
      <c r="I54" s="96"/>
      <c r="J54" s="96">
        <f t="shared" si="0"/>
        <v>229</v>
      </c>
      <c r="K54" s="96">
        <f t="shared" si="1"/>
        <v>482</v>
      </c>
      <c r="L54" s="96">
        <f t="shared" si="2"/>
        <v>711</v>
      </c>
    </row>
    <row r="55" spans="1:12" ht="9.75" customHeight="1">
      <c r="A55" s="95" t="s">
        <v>24</v>
      </c>
      <c r="F55" s="96">
        <v>0</v>
      </c>
      <c r="G55" s="96">
        <v>0</v>
      </c>
      <c r="H55" s="96">
        <v>0</v>
      </c>
      <c r="I55" s="96"/>
      <c r="J55" s="96">
        <f t="shared" si="0"/>
        <v>11</v>
      </c>
      <c r="K55" s="96">
        <f t="shared" si="1"/>
        <v>16</v>
      </c>
      <c r="L55" s="96">
        <f t="shared" si="2"/>
        <v>27</v>
      </c>
    </row>
    <row r="56" spans="1:12" ht="9.75" customHeight="1">
      <c r="A56" s="95" t="s">
        <v>25</v>
      </c>
      <c r="F56" s="96">
        <v>2</v>
      </c>
      <c r="G56" s="96">
        <v>0</v>
      </c>
      <c r="H56" s="96">
        <v>2</v>
      </c>
      <c r="I56" s="96"/>
      <c r="J56" s="96">
        <f t="shared" si="0"/>
        <v>57</v>
      </c>
      <c r="K56" s="96">
        <f t="shared" si="1"/>
        <v>97</v>
      </c>
      <c r="L56" s="96">
        <f t="shared" si="2"/>
        <v>154</v>
      </c>
    </row>
    <row r="57" spans="1:12" ht="9.75" customHeight="1">
      <c r="A57" s="95" t="s">
        <v>26</v>
      </c>
      <c r="F57" s="96">
        <v>2</v>
      </c>
      <c r="G57" s="96">
        <v>2</v>
      </c>
      <c r="H57" s="96">
        <v>4</v>
      </c>
      <c r="I57" s="96"/>
      <c r="J57" s="96">
        <f t="shared" si="0"/>
        <v>322</v>
      </c>
      <c r="K57" s="96">
        <f t="shared" si="1"/>
        <v>605</v>
      </c>
      <c r="L57" s="96">
        <f t="shared" si="2"/>
        <v>927</v>
      </c>
    </row>
    <row r="58" spans="1:12" ht="9.75" customHeight="1">
      <c r="A58" s="95" t="s">
        <v>27</v>
      </c>
      <c r="F58" s="96">
        <v>28</v>
      </c>
      <c r="G58" s="96">
        <v>41</v>
      </c>
      <c r="H58" s="96">
        <v>69</v>
      </c>
      <c r="I58" s="96"/>
      <c r="J58" s="96">
        <f t="shared" si="0"/>
        <v>90</v>
      </c>
      <c r="K58" s="96">
        <f t="shared" si="1"/>
        <v>147</v>
      </c>
      <c r="L58" s="96">
        <f t="shared" si="2"/>
        <v>237</v>
      </c>
    </row>
    <row r="59" spans="1:12" ht="9.75" customHeight="1">
      <c r="A59" s="99" t="s">
        <v>28</v>
      </c>
      <c r="F59" s="100">
        <f>SUM(F37:F40,F43:F46)</f>
        <v>61</v>
      </c>
      <c r="G59" s="100">
        <f>SUM(G37:G40,G43:G46)</f>
        <v>141</v>
      </c>
      <c r="H59" s="100">
        <f>SUM(H37:H40,H43:H46)</f>
        <v>202</v>
      </c>
      <c r="I59" s="100"/>
      <c r="J59" s="100">
        <f>SUM(J37:J40,J43:J46)</f>
        <v>13181</v>
      </c>
      <c r="K59" s="100">
        <f>SUM(K37:K40,K43:K46)</f>
        <v>31183</v>
      </c>
      <c r="L59" s="100">
        <f>SUM(L37:L40,L43:L46)</f>
        <v>44364</v>
      </c>
    </row>
    <row r="60" spans="1:12" ht="9.75" customHeight="1">
      <c r="A60" s="99" t="s">
        <v>29</v>
      </c>
      <c r="F60" s="100">
        <f>SUM(F47:F50)</f>
        <v>88</v>
      </c>
      <c r="G60" s="100">
        <f>SUM(G47:G50)</f>
        <v>214</v>
      </c>
      <c r="H60" s="100">
        <f>SUM(H47:H50)</f>
        <v>302</v>
      </c>
      <c r="I60" s="100"/>
      <c r="J60" s="100">
        <f>SUM(J47:J50)</f>
        <v>1962</v>
      </c>
      <c r="K60" s="100">
        <f>SUM(K47:K50)</f>
        <v>4568</v>
      </c>
      <c r="L60" s="100">
        <f>SUM(L47:L50)</f>
        <v>6530</v>
      </c>
    </row>
    <row r="61" spans="1:12" ht="9.75" customHeight="1">
      <c r="A61" s="99" t="s">
        <v>30</v>
      </c>
      <c r="F61" s="100">
        <f>SUM(F51:F58)</f>
        <v>44</v>
      </c>
      <c r="G61" s="100">
        <f>SUM(G51:G58)</f>
        <v>52</v>
      </c>
      <c r="H61" s="100">
        <f>SUM(H51:H58)</f>
        <v>96</v>
      </c>
      <c r="I61" s="100"/>
      <c r="J61" s="100">
        <f>SUM(J51:J58)</f>
        <v>1352</v>
      </c>
      <c r="K61" s="100">
        <f>SUM(K51:K58)</f>
        <v>2639</v>
      </c>
      <c r="L61" s="100">
        <f>SUM(L51:L58)</f>
        <v>3991</v>
      </c>
    </row>
    <row r="62" spans="1:12" ht="9.75" customHeight="1">
      <c r="A62" s="99" t="s">
        <v>63</v>
      </c>
      <c r="F62" s="100">
        <f>SUM(F59:F61)</f>
        <v>193</v>
      </c>
      <c r="G62" s="100">
        <f>SUM(G59:G61)</f>
        <v>407</v>
      </c>
      <c r="H62" s="100">
        <f>SUM(H59:H61)</f>
        <v>600</v>
      </c>
      <c r="I62" s="100"/>
      <c r="J62" s="100">
        <f>SUM(J59:J61)</f>
        <v>16495</v>
      </c>
      <c r="K62" s="100">
        <f>SUM(K59:K61)</f>
        <v>38390</v>
      </c>
      <c r="L62" s="100">
        <f>SUM(L59:L61)</f>
        <v>54885</v>
      </c>
    </row>
    <row r="63" spans="1:12" ht="9">
      <c r="A63" s="101"/>
      <c r="B63" s="92"/>
      <c r="C63" s="92"/>
      <c r="D63" s="92"/>
      <c r="E63" s="92"/>
      <c r="F63" s="102"/>
      <c r="G63" s="102"/>
      <c r="H63" s="102"/>
      <c r="I63" s="102"/>
      <c r="J63" s="102"/>
      <c r="K63" s="102"/>
      <c r="L63" s="102"/>
    </row>
    <row r="64" spans="6:12" ht="9">
      <c r="F64" s="96"/>
      <c r="G64" s="96"/>
      <c r="H64" s="96"/>
      <c r="I64" s="96"/>
      <c r="J64" s="96"/>
      <c r="K64" s="96"/>
      <c r="L64" s="96"/>
    </row>
    <row r="65" spans="6:12" ht="9">
      <c r="F65" s="96"/>
      <c r="G65" s="96"/>
      <c r="H65" s="96"/>
      <c r="I65" s="96"/>
      <c r="J65" s="96"/>
      <c r="K65" s="96"/>
      <c r="L65" s="96"/>
    </row>
    <row r="66" spans="1:12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</row>
    <row r="67" ht="9">
      <c r="A67" s="90"/>
    </row>
    <row r="68" spans="6:12" ht="9">
      <c r="F68" s="96"/>
      <c r="G68" s="96"/>
      <c r="H68" s="96"/>
      <c r="I68" s="96"/>
      <c r="J68" s="96"/>
      <c r="K68" s="96"/>
      <c r="L68" s="96"/>
    </row>
    <row r="69" spans="6:12" ht="9">
      <c r="F69" s="96"/>
      <c r="G69" s="96"/>
      <c r="H69" s="96"/>
      <c r="I69" s="96"/>
      <c r="J69" s="96"/>
      <c r="K69" s="96"/>
      <c r="L69" s="96"/>
    </row>
    <row r="70" spans="6:12" ht="9">
      <c r="F70" s="96"/>
      <c r="G70" s="96"/>
      <c r="H70" s="96"/>
      <c r="I70" s="96"/>
      <c r="J70" s="96"/>
      <c r="K70" s="96"/>
      <c r="L70" s="96"/>
    </row>
    <row r="71" spans="6:12" ht="9">
      <c r="F71" s="96"/>
      <c r="G71" s="96"/>
      <c r="H71" s="96"/>
      <c r="I71" s="96"/>
      <c r="J71" s="96"/>
      <c r="K71" s="96"/>
      <c r="L71" s="96"/>
    </row>
    <row r="72" spans="6:12" ht="9">
      <c r="F72" s="96"/>
      <c r="G72" s="96"/>
      <c r="H72" s="96"/>
      <c r="I72" s="96"/>
      <c r="J72" s="96"/>
      <c r="K72" s="96"/>
      <c r="L72" s="96"/>
    </row>
    <row r="73" spans="6:12" ht="9">
      <c r="F73" s="96"/>
      <c r="G73" s="96"/>
      <c r="H73" s="96"/>
      <c r="I73" s="96"/>
      <c r="J73" s="96"/>
      <c r="K73" s="96"/>
      <c r="L73" s="96"/>
    </row>
    <row r="74" spans="6:12" ht="9">
      <c r="F74" s="96"/>
      <c r="G74" s="96"/>
      <c r="H74" s="96"/>
      <c r="I74" s="96"/>
      <c r="J74" s="96"/>
      <c r="K74" s="96"/>
      <c r="L74" s="96"/>
    </row>
    <row r="75" spans="6:12" ht="9">
      <c r="F75" s="96"/>
      <c r="G75" s="96"/>
      <c r="H75" s="96"/>
      <c r="I75" s="96"/>
      <c r="J75" s="96"/>
      <c r="K75" s="96"/>
      <c r="L75" s="96"/>
    </row>
    <row r="76" spans="6:12" ht="9">
      <c r="F76" s="96"/>
      <c r="G76" s="96"/>
      <c r="H76" s="96"/>
      <c r="I76" s="96"/>
      <c r="J76" s="96"/>
      <c r="K76" s="96"/>
      <c r="L76" s="96"/>
    </row>
    <row r="77" spans="6:12" ht="9">
      <c r="F77" s="96"/>
      <c r="G77" s="96"/>
      <c r="H77" s="96"/>
      <c r="I77" s="96"/>
      <c r="J77" s="96"/>
      <c r="K77" s="96"/>
      <c r="L77" s="96"/>
    </row>
    <row r="78" spans="6:12" ht="9">
      <c r="F78" s="96"/>
      <c r="G78" s="96"/>
      <c r="H78" s="96"/>
      <c r="I78" s="96"/>
      <c r="J78" s="96"/>
      <c r="K78" s="96"/>
      <c r="L78" s="96"/>
    </row>
    <row r="79" spans="6:12" ht="9">
      <c r="F79" s="96"/>
      <c r="G79" s="96"/>
      <c r="H79" s="96"/>
      <c r="I79" s="96"/>
      <c r="J79" s="96"/>
      <c r="K79" s="96"/>
      <c r="L79" s="96"/>
    </row>
    <row r="80" spans="6:12" ht="9">
      <c r="F80" s="96"/>
      <c r="G80" s="96"/>
      <c r="H80" s="96"/>
      <c r="I80" s="96"/>
      <c r="J80" s="96"/>
      <c r="K80" s="96"/>
      <c r="L80" s="96"/>
    </row>
    <row r="81" spans="6:12" ht="9">
      <c r="F81" s="96"/>
      <c r="G81" s="96"/>
      <c r="H81" s="96"/>
      <c r="I81" s="96"/>
      <c r="J81" s="96"/>
      <c r="K81" s="96"/>
      <c r="L81" s="96"/>
    </row>
    <row r="82" spans="6:12" ht="9">
      <c r="F82" s="96"/>
      <c r="G82" s="96"/>
      <c r="H82" s="96"/>
      <c r="I82" s="96"/>
      <c r="J82" s="96"/>
      <c r="K82" s="96"/>
      <c r="L82" s="96"/>
    </row>
    <row r="83" spans="6:12" ht="9">
      <c r="F83" s="96"/>
      <c r="G83" s="96"/>
      <c r="H83" s="96"/>
      <c r="I83" s="96"/>
      <c r="J83" s="96"/>
      <c r="K83" s="96"/>
      <c r="L83" s="96"/>
    </row>
    <row r="84" spans="6:12" ht="9">
      <c r="F84" s="96"/>
      <c r="G84" s="96"/>
      <c r="H84" s="96"/>
      <c r="I84" s="96"/>
      <c r="J84" s="96"/>
      <c r="K84" s="96"/>
      <c r="L84" s="96"/>
    </row>
    <row r="85" spans="6:12" ht="9">
      <c r="F85" s="96"/>
      <c r="G85" s="96"/>
      <c r="H85" s="96"/>
      <c r="I85" s="96"/>
      <c r="J85" s="96"/>
      <c r="K85" s="96"/>
      <c r="L85" s="96"/>
    </row>
    <row r="86" spans="6:12" ht="9">
      <c r="F86" s="96"/>
      <c r="G86" s="96"/>
      <c r="H86" s="96"/>
      <c r="I86" s="96"/>
      <c r="J86" s="96"/>
      <c r="K86" s="96"/>
      <c r="L86" s="96"/>
    </row>
    <row r="87" spans="6:12" ht="9">
      <c r="F87" s="96"/>
      <c r="G87" s="96"/>
      <c r="H87" s="96"/>
      <c r="I87" s="96"/>
      <c r="J87" s="96"/>
      <c r="K87" s="96"/>
      <c r="L87" s="96"/>
    </row>
    <row r="88" spans="6:12" ht="9">
      <c r="F88" s="96"/>
      <c r="G88" s="96"/>
      <c r="H88" s="96"/>
      <c r="I88" s="96"/>
      <c r="J88" s="96"/>
      <c r="K88" s="96"/>
      <c r="L88" s="96"/>
    </row>
    <row r="89" spans="6:12" ht="9">
      <c r="F89" s="96"/>
      <c r="G89" s="96"/>
      <c r="H89" s="96"/>
      <c r="I89" s="96"/>
      <c r="J89" s="96"/>
      <c r="K89" s="96"/>
      <c r="L89" s="96"/>
    </row>
    <row r="90" spans="6:12" ht="9">
      <c r="F90" s="96"/>
      <c r="G90" s="96"/>
      <c r="H90" s="96"/>
      <c r="I90" s="96"/>
      <c r="J90" s="96"/>
      <c r="K90" s="96"/>
      <c r="L90" s="96"/>
    </row>
    <row r="91" spans="6:12" ht="9">
      <c r="F91" s="96"/>
      <c r="G91" s="96"/>
      <c r="H91" s="96"/>
      <c r="I91" s="96"/>
      <c r="J91" s="96"/>
      <c r="K91" s="96"/>
      <c r="L91" s="96"/>
    </row>
    <row r="92" spans="6:12" ht="9">
      <c r="F92" s="96"/>
      <c r="G92" s="96"/>
      <c r="H92" s="96"/>
      <c r="I92" s="96"/>
      <c r="J92" s="96"/>
      <c r="K92" s="96"/>
      <c r="L92" s="96"/>
    </row>
    <row r="93" spans="6:12" ht="9">
      <c r="F93" s="96"/>
      <c r="G93" s="96"/>
      <c r="H93" s="96"/>
      <c r="I93" s="96"/>
      <c r="J93" s="96"/>
      <c r="K93" s="96"/>
      <c r="L93" s="96"/>
    </row>
    <row r="94" spans="6:12" ht="9">
      <c r="F94" s="96"/>
      <c r="G94" s="96"/>
      <c r="H94" s="96"/>
      <c r="I94" s="96"/>
      <c r="J94" s="96"/>
      <c r="K94" s="96"/>
      <c r="L94" s="96"/>
    </row>
    <row r="95" spans="6:12" ht="9">
      <c r="F95" s="96"/>
      <c r="G95" s="96"/>
      <c r="H95" s="96"/>
      <c r="I95" s="96"/>
      <c r="J95" s="96"/>
      <c r="K95" s="96"/>
      <c r="L95" s="96"/>
    </row>
    <row r="96" spans="6:12" ht="9">
      <c r="F96" s="96"/>
      <c r="G96" s="96"/>
      <c r="H96" s="96"/>
      <c r="I96" s="96"/>
      <c r="J96" s="96"/>
      <c r="K96" s="96"/>
      <c r="L96" s="96"/>
    </row>
    <row r="97" spans="6:12" ht="9">
      <c r="F97" s="96"/>
      <c r="G97" s="96"/>
      <c r="H97" s="96"/>
      <c r="I97" s="96"/>
      <c r="J97" s="96"/>
      <c r="K97" s="96"/>
      <c r="L97" s="96"/>
    </row>
    <row r="98" spans="6:12" ht="9">
      <c r="F98" s="96"/>
      <c r="G98" s="96"/>
      <c r="H98" s="96"/>
      <c r="I98" s="96"/>
      <c r="J98" s="96"/>
      <c r="K98" s="96"/>
      <c r="L98" s="96"/>
    </row>
    <row r="99" spans="6:12" ht="9">
      <c r="F99" s="96"/>
      <c r="G99" s="96"/>
      <c r="H99" s="96"/>
      <c r="I99" s="96"/>
      <c r="J99" s="96"/>
      <c r="K99" s="96"/>
      <c r="L99" s="96"/>
    </row>
    <row r="100" spans="6:12" ht="9">
      <c r="F100" s="96"/>
      <c r="G100" s="96"/>
      <c r="H100" s="96"/>
      <c r="I100" s="96"/>
      <c r="J100" s="96"/>
      <c r="K100" s="96"/>
      <c r="L100" s="96"/>
    </row>
    <row r="101" spans="6:12" ht="9">
      <c r="F101" s="96"/>
      <c r="G101" s="96"/>
      <c r="H101" s="96"/>
      <c r="I101" s="96"/>
      <c r="J101" s="96"/>
      <c r="K101" s="96"/>
      <c r="L101" s="96"/>
    </row>
    <row r="102" spans="6:12" ht="9">
      <c r="F102" s="96"/>
      <c r="G102" s="96"/>
      <c r="H102" s="96"/>
      <c r="I102" s="96"/>
      <c r="J102" s="96"/>
      <c r="K102" s="96"/>
      <c r="L102" s="96"/>
    </row>
    <row r="103" spans="6:12" ht="9">
      <c r="F103" s="96"/>
      <c r="G103" s="96"/>
      <c r="H103" s="96"/>
      <c r="I103" s="96"/>
      <c r="J103" s="96"/>
      <c r="K103" s="96"/>
      <c r="L103" s="96"/>
    </row>
    <row r="104" spans="6:12" ht="9">
      <c r="F104" s="96"/>
      <c r="G104" s="96"/>
      <c r="H104" s="96"/>
      <c r="I104" s="96"/>
      <c r="J104" s="96"/>
      <c r="K104" s="96"/>
      <c r="L104" s="96"/>
    </row>
    <row r="105" spans="6:12" ht="9">
      <c r="F105" s="96"/>
      <c r="G105" s="96"/>
      <c r="H105" s="96"/>
      <c r="I105" s="96"/>
      <c r="J105" s="96"/>
      <c r="K105" s="96"/>
      <c r="L105" s="96"/>
    </row>
    <row r="106" spans="6:12" ht="9">
      <c r="F106" s="96"/>
      <c r="G106" s="96"/>
      <c r="H106" s="96"/>
      <c r="I106" s="96"/>
      <c r="J106" s="96"/>
      <c r="K106" s="96"/>
      <c r="L106" s="96"/>
    </row>
    <row r="107" spans="6:12" ht="9">
      <c r="F107" s="96"/>
      <c r="G107" s="96"/>
      <c r="H107" s="96"/>
      <c r="I107" s="96"/>
      <c r="J107" s="96"/>
      <c r="K107" s="96"/>
      <c r="L107" s="96"/>
    </row>
    <row r="108" spans="6:12" ht="9">
      <c r="F108" s="96"/>
      <c r="G108" s="96"/>
      <c r="H108" s="96"/>
      <c r="I108" s="96"/>
      <c r="J108" s="96"/>
      <c r="K108" s="96"/>
      <c r="L108" s="96"/>
    </row>
    <row r="109" spans="6:12" ht="9">
      <c r="F109" s="96"/>
      <c r="G109" s="96"/>
      <c r="H109" s="96"/>
      <c r="I109" s="96"/>
      <c r="J109" s="96"/>
      <c r="K109" s="96"/>
      <c r="L109" s="96"/>
    </row>
    <row r="110" spans="6:12" ht="9">
      <c r="F110" s="96"/>
      <c r="G110" s="96"/>
      <c r="H110" s="96"/>
      <c r="I110" s="96"/>
      <c r="J110" s="96"/>
      <c r="K110" s="96"/>
      <c r="L110" s="96"/>
    </row>
    <row r="111" spans="6:12" ht="9">
      <c r="F111" s="96"/>
      <c r="G111" s="96"/>
      <c r="H111" s="96"/>
      <c r="I111" s="96"/>
      <c r="J111" s="96"/>
      <c r="K111" s="96"/>
      <c r="L111" s="96"/>
    </row>
    <row r="112" spans="6:12" ht="9">
      <c r="F112" s="96"/>
      <c r="G112" s="96"/>
      <c r="H112" s="96"/>
      <c r="I112" s="96"/>
      <c r="J112" s="96"/>
      <c r="K112" s="96"/>
      <c r="L112" s="96"/>
    </row>
    <row r="113" spans="6:12" ht="9">
      <c r="F113" s="96"/>
      <c r="G113" s="96"/>
      <c r="H113" s="96"/>
      <c r="I113" s="96"/>
      <c r="J113" s="96"/>
      <c r="K113" s="96"/>
      <c r="L113" s="96"/>
    </row>
    <row r="114" spans="6:12" ht="9">
      <c r="F114" s="96"/>
      <c r="G114" s="96"/>
      <c r="H114" s="96"/>
      <c r="I114" s="96"/>
      <c r="J114" s="96"/>
      <c r="K114" s="96"/>
      <c r="L114" s="96"/>
    </row>
    <row r="115" spans="6:12" ht="9">
      <c r="F115" s="96"/>
      <c r="G115" s="96"/>
      <c r="H115" s="96"/>
      <c r="I115" s="96"/>
      <c r="J115" s="96"/>
      <c r="K115" s="96"/>
      <c r="L115" s="96"/>
    </row>
    <row r="116" spans="6:12" ht="9">
      <c r="F116" s="96"/>
      <c r="G116" s="96"/>
      <c r="H116" s="96"/>
      <c r="I116" s="96"/>
      <c r="J116" s="96"/>
      <c r="K116" s="96"/>
      <c r="L116" s="96"/>
    </row>
    <row r="117" spans="6:12" ht="9">
      <c r="F117" s="96"/>
      <c r="G117" s="96"/>
      <c r="H117" s="96"/>
      <c r="I117" s="96"/>
      <c r="J117" s="96"/>
      <c r="K117" s="96"/>
      <c r="L117" s="96"/>
    </row>
    <row r="118" spans="6:12" ht="9">
      <c r="F118" s="96"/>
      <c r="G118" s="96"/>
      <c r="H118" s="96"/>
      <c r="I118" s="96"/>
      <c r="J118" s="96"/>
      <c r="K118" s="96"/>
      <c r="L118" s="96"/>
    </row>
    <row r="119" spans="6:12" ht="9">
      <c r="F119" s="96"/>
      <c r="G119" s="96"/>
      <c r="H119" s="96"/>
      <c r="I119" s="96"/>
      <c r="J119" s="96"/>
      <c r="K119" s="96"/>
      <c r="L119" s="96"/>
    </row>
    <row r="120" spans="6:12" ht="9">
      <c r="F120" s="96"/>
      <c r="G120" s="96"/>
      <c r="H120" s="96"/>
      <c r="I120" s="96"/>
      <c r="J120" s="96"/>
      <c r="K120" s="96"/>
      <c r="L120" s="96"/>
    </row>
    <row r="121" spans="6:12" ht="9">
      <c r="F121" s="96"/>
      <c r="G121" s="96"/>
      <c r="H121" s="96"/>
      <c r="I121" s="96"/>
      <c r="J121" s="96"/>
      <c r="K121" s="96"/>
      <c r="L121" s="96"/>
    </row>
    <row r="122" spans="6:12" ht="9">
      <c r="F122" s="96"/>
      <c r="G122" s="96"/>
      <c r="H122" s="96"/>
      <c r="I122" s="96"/>
      <c r="J122" s="96"/>
      <c r="K122" s="96"/>
      <c r="L122" s="96"/>
    </row>
    <row r="123" spans="6:12" ht="9">
      <c r="F123" s="96"/>
      <c r="G123" s="96"/>
      <c r="H123" s="96"/>
      <c r="I123" s="96"/>
      <c r="J123" s="96"/>
      <c r="K123" s="96"/>
      <c r="L123" s="96"/>
    </row>
    <row r="124" spans="6:12" ht="9">
      <c r="F124" s="96"/>
      <c r="G124" s="96"/>
      <c r="H124" s="96"/>
      <c r="I124" s="96"/>
      <c r="J124" s="96"/>
      <c r="K124" s="96"/>
      <c r="L124" s="96"/>
    </row>
    <row r="125" spans="6:12" ht="9">
      <c r="F125" s="96"/>
      <c r="G125" s="96"/>
      <c r="H125" s="96"/>
      <c r="I125" s="96"/>
      <c r="J125" s="96"/>
      <c r="K125" s="96"/>
      <c r="L125" s="96"/>
    </row>
    <row r="126" spans="6:12" ht="9">
      <c r="F126" s="96"/>
      <c r="G126" s="96"/>
      <c r="H126" s="96"/>
      <c r="I126" s="96"/>
      <c r="J126" s="96"/>
      <c r="K126" s="96"/>
      <c r="L126" s="96"/>
    </row>
    <row r="127" spans="6:12" ht="9">
      <c r="F127" s="96"/>
      <c r="G127" s="96"/>
      <c r="H127" s="96"/>
      <c r="I127" s="96"/>
      <c r="J127" s="96"/>
      <c r="K127" s="96"/>
      <c r="L127" s="96"/>
    </row>
    <row r="128" spans="6:12" ht="9">
      <c r="F128" s="96"/>
      <c r="G128" s="96"/>
      <c r="H128" s="96"/>
      <c r="I128" s="96"/>
      <c r="J128" s="96"/>
      <c r="K128" s="96"/>
      <c r="L128" s="96"/>
    </row>
    <row r="129" spans="6:12" ht="9">
      <c r="F129" s="96"/>
      <c r="G129" s="96"/>
      <c r="H129" s="96"/>
      <c r="I129" s="96"/>
      <c r="J129" s="96"/>
      <c r="K129" s="96"/>
      <c r="L129" s="96"/>
    </row>
    <row r="130" spans="6:12" ht="9">
      <c r="F130" s="96"/>
      <c r="G130" s="96"/>
      <c r="H130" s="96"/>
      <c r="I130" s="96"/>
      <c r="J130" s="96"/>
      <c r="K130" s="96"/>
      <c r="L130" s="96"/>
    </row>
    <row r="131" spans="6:12" ht="9">
      <c r="F131" s="96"/>
      <c r="G131" s="96"/>
      <c r="H131" s="96"/>
      <c r="I131" s="96"/>
      <c r="J131" s="96"/>
      <c r="K131" s="96"/>
      <c r="L131" s="96"/>
    </row>
    <row r="132" spans="6:12" ht="9">
      <c r="F132" s="96"/>
      <c r="G132" s="96"/>
      <c r="H132" s="96"/>
      <c r="I132" s="96"/>
      <c r="J132" s="96"/>
      <c r="K132" s="96"/>
      <c r="L132" s="96"/>
    </row>
    <row r="133" spans="6:12" ht="9">
      <c r="F133" s="96"/>
      <c r="G133" s="96"/>
      <c r="H133" s="96"/>
      <c r="I133" s="96"/>
      <c r="J133" s="96"/>
      <c r="K133" s="96"/>
      <c r="L133" s="96"/>
    </row>
    <row r="134" spans="6:12" ht="9">
      <c r="F134" s="96"/>
      <c r="G134" s="96"/>
      <c r="H134" s="96"/>
      <c r="I134" s="96"/>
      <c r="J134" s="96"/>
      <c r="K134" s="96"/>
      <c r="L134" s="96"/>
    </row>
    <row r="135" spans="6:12" ht="9">
      <c r="F135" s="96"/>
      <c r="G135" s="96"/>
      <c r="H135" s="96"/>
      <c r="I135" s="96"/>
      <c r="J135" s="96"/>
      <c r="K135" s="96"/>
      <c r="L135" s="96"/>
    </row>
    <row r="136" spans="6:12" ht="9">
      <c r="F136" s="96"/>
      <c r="G136" s="96"/>
      <c r="H136" s="96"/>
      <c r="I136" s="96"/>
      <c r="J136" s="96"/>
      <c r="K136" s="96"/>
      <c r="L136" s="96"/>
    </row>
    <row r="137" spans="6:12" ht="9">
      <c r="F137" s="96"/>
      <c r="G137" s="96"/>
      <c r="H137" s="96"/>
      <c r="I137" s="96"/>
      <c r="J137" s="96"/>
      <c r="K137" s="96"/>
      <c r="L137" s="96"/>
    </row>
    <row r="138" spans="6:12" ht="9">
      <c r="F138" s="96"/>
      <c r="G138" s="96"/>
      <c r="H138" s="96"/>
      <c r="I138" s="96"/>
      <c r="J138" s="96"/>
      <c r="K138" s="96"/>
      <c r="L138" s="96"/>
    </row>
    <row r="139" spans="6:12" ht="9">
      <c r="F139" s="96"/>
      <c r="G139" s="96"/>
      <c r="H139" s="96"/>
      <c r="I139" s="96"/>
      <c r="J139" s="96"/>
      <c r="K139" s="96"/>
      <c r="L139" s="96"/>
    </row>
    <row r="140" spans="6:12" ht="9">
      <c r="F140" s="96"/>
      <c r="G140" s="96"/>
      <c r="H140" s="96"/>
      <c r="I140" s="96"/>
      <c r="J140" s="96"/>
      <c r="K140" s="96"/>
      <c r="L140" s="96"/>
    </row>
    <row r="141" spans="6:12" ht="9">
      <c r="F141" s="96"/>
      <c r="G141" s="96"/>
      <c r="H141" s="96"/>
      <c r="I141" s="96"/>
      <c r="J141" s="96"/>
      <c r="K141" s="96"/>
      <c r="L141" s="96"/>
    </row>
    <row r="142" spans="6:12" ht="9">
      <c r="F142" s="96"/>
      <c r="G142" s="96"/>
      <c r="H142" s="96"/>
      <c r="I142" s="96"/>
      <c r="J142" s="96"/>
      <c r="K142" s="96"/>
      <c r="L142" s="96"/>
    </row>
    <row r="143" spans="6:12" ht="9">
      <c r="F143" s="96"/>
      <c r="G143" s="96"/>
      <c r="H143" s="96"/>
      <c r="I143" s="96"/>
      <c r="J143" s="96"/>
      <c r="K143" s="96"/>
      <c r="L143" s="96"/>
    </row>
    <row r="144" spans="6:12" ht="9">
      <c r="F144" s="96"/>
      <c r="G144" s="96"/>
      <c r="H144" s="96"/>
      <c r="I144" s="96"/>
      <c r="J144" s="96"/>
      <c r="K144" s="96"/>
      <c r="L144" s="96"/>
    </row>
    <row r="145" spans="6:12" ht="9">
      <c r="F145" s="96"/>
      <c r="G145" s="96"/>
      <c r="H145" s="96"/>
      <c r="I145" s="96"/>
      <c r="J145" s="96"/>
      <c r="K145" s="96"/>
      <c r="L145" s="96"/>
    </row>
    <row r="146" spans="6:12" ht="9">
      <c r="F146" s="96"/>
      <c r="G146" s="96"/>
      <c r="H146" s="96"/>
      <c r="I146" s="96"/>
      <c r="J146" s="96"/>
      <c r="K146" s="96"/>
      <c r="L146" s="96"/>
    </row>
    <row r="147" spans="6:12" ht="9">
      <c r="F147" s="96"/>
      <c r="G147" s="96"/>
      <c r="H147" s="96"/>
      <c r="I147" s="96"/>
      <c r="J147" s="96"/>
      <c r="K147" s="96"/>
      <c r="L147" s="96"/>
    </row>
    <row r="148" spans="6:12" ht="9">
      <c r="F148" s="96"/>
      <c r="G148" s="96"/>
      <c r="H148" s="96"/>
      <c r="I148" s="96"/>
      <c r="J148" s="96"/>
      <c r="K148" s="96"/>
      <c r="L148" s="96"/>
    </row>
    <row r="149" spans="6:12" ht="9">
      <c r="F149" s="96"/>
      <c r="G149" s="96"/>
      <c r="H149" s="96"/>
      <c r="I149" s="96"/>
      <c r="J149" s="96"/>
      <c r="K149" s="96"/>
      <c r="L149" s="96"/>
    </row>
    <row r="150" spans="6:12" ht="9">
      <c r="F150" s="96"/>
      <c r="G150" s="96"/>
      <c r="H150" s="96"/>
      <c r="I150" s="96"/>
      <c r="J150" s="96"/>
      <c r="K150" s="96"/>
      <c r="L150" s="96"/>
    </row>
    <row r="151" spans="6:12" ht="9">
      <c r="F151" s="96"/>
      <c r="G151" s="96"/>
      <c r="H151" s="96"/>
      <c r="I151" s="96"/>
      <c r="J151" s="96"/>
      <c r="K151" s="96"/>
      <c r="L151" s="96"/>
    </row>
    <row r="152" spans="6:12" ht="9">
      <c r="F152" s="96"/>
      <c r="G152" s="96"/>
      <c r="H152" s="96"/>
      <c r="I152" s="96"/>
      <c r="J152" s="96"/>
      <c r="K152" s="96"/>
      <c r="L152" s="96"/>
    </row>
    <row r="153" spans="6:12" ht="9">
      <c r="F153" s="96"/>
      <c r="G153" s="96"/>
      <c r="H153" s="96"/>
      <c r="I153" s="96"/>
      <c r="J153" s="96"/>
      <c r="K153" s="96"/>
      <c r="L153" s="96"/>
    </row>
    <row r="154" spans="6:12" ht="9">
      <c r="F154" s="96"/>
      <c r="G154" s="96"/>
      <c r="H154" s="96"/>
      <c r="I154" s="96"/>
      <c r="J154" s="96"/>
      <c r="K154" s="96"/>
      <c r="L154" s="96"/>
    </row>
    <row r="155" spans="6:12" ht="9">
      <c r="F155" s="96"/>
      <c r="G155" s="96"/>
      <c r="H155" s="96"/>
      <c r="I155" s="96"/>
      <c r="J155" s="96"/>
      <c r="K155" s="96"/>
      <c r="L155" s="96"/>
    </row>
    <row r="156" spans="6:12" ht="9">
      <c r="F156" s="96"/>
      <c r="G156" s="96"/>
      <c r="H156" s="96"/>
      <c r="I156" s="96"/>
      <c r="J156" s="96"/>
      <c r="K156" s="96"/>
      <c r="L156" s="96"/>
    </row>
    <row r="157" spans="6:12" ht="9">
      <c r="F157" s="96"/>
      <c r="G157" s="96"/>
      <c r="H157" s="96"/>
      <c r="I157" s="96"/>
      <c r="J157" s="96"/>
      <c r="K157" s="96"/>
      <c r="L157" s="96"/>
    </row>
    <row r="158" spans="6:12" ht="9">
      <c r="F158" s="96"/>
      <c r="G158" s="96"/>
      <c r="H158" s="96"/>
      <c r="I158" s="96"/>
      <c r="J158" s="96"/>
      <c r="K158" s="96"/>
      <c r="L158" s="96"/>
    </row>
    <row r="159" spans="6:12" ht="9">
      <c r="F159" s="96"/>
      <c r="G159" s="96"/>
      <c r="H159" s="96"/>
      <c r="I159" s="96"/>
      <c r="J159" s="96"/>
      <c r="K159" s="96"/>
      <c r="L159" s="96"/>
    </row>
    <row r="160" spans="6:12" ht="9">
      <c r="F160" s="96"/>
      <c r="G160" s="96"/>
      <c r="H160" s="96"/>
      <c r="I160" s="96"/>
      <c r="J160" s="96"/>
      <c r="K160" s="96"/>
      <c r="L160" s="96"/>
    </row>
    <row r="161" spans="6:12" ht="9">
      <c r="F161" s="96"/>
      <c r="G161" s="96"/>
      <c r="H161" s="96"/>
      <c r="I161" s="96"/>
      <c r="J161" s="96"/>
      <c r="K161" s="96"/>
      <c r="L161" s="96"/>
    </row>
    <row r="162" spans="6:12" ht="9">
      <c r="F162" s="96"/>
      <c r="G162" s="96"/>
      <c r="H162" s="96"/>
      <c r="I162" s="96"/>
      <c r="J162" s="96"/>
      <c r="K162" s="96"/>
      <c r="L162" s="96"/>
    </row>
    <row r="163" spans="6:12" ht="9">
      <c r="F163" s="96"/>
      <c r="G163" s="96"/>
      <c r="H163" s="96"/>
      <c r="I163" s="96"/>
      <c r="J163" s="96"/>
      <c r="K163" s="96"/>
      <c r="L163" s="96"/>
    </row>
    <row r="164" spans="6:12" ht="9">
      <c r="F164" s="96"/>
      <c r="G164" s="96"/>
      <c r="H164" s="96"/>
      <c r="I164" s="96"/>
      <c r="J164" s="96"/>
      <c r="K164" s="96"/>
      <c r="L164" s="96"/>
    </row>
    <row r="165" spans="6:12" ht="9">
      <c r="F165" s="96"/>
      <c r="G165" s="96"/>
      <c r="H165" s="96"/>
      <c r="I165" s="96"/>
      <c r="J165" s="96"/>
      <c r="K165" s="96"/>
      <c r="L165" s="96"/>
    </row>
    <row r="166" spans="6:12" ht="9">
      <c r="F166" s="96"/>
      <c r="G166" s="96"/>
      <c r="H166" s="96"/>
      <c r="I166" s="96"/>
      <c r="J166" s="96"/>
      <c r="K166" s="96"/>
      <c r="L166" s="96"/>
    </row>
    <row r="167" spans="6:12" ht="9">
      <c r="F167" s="96"/>
      <c r="G167" s="96"/>
      <c r="H167" s="96"/>
      <c r="I167" s="96"/>
      <c r="J167" s="96"/>
      <c r="K167" s="96"/>
      <c r="L167" s="96"/>
    </row>
    <row r="168" spans="6:12" ht="9">
      <c r="F168" s="96"/>
      <c r="G168" s="96"/>
      <c r="H168" s="96"/>
      <c r="I168" s="96"/>
      <c r="J168" s="96"/>
      <c r="K168" s="96"/>
      <c r="L168" s="96"/>
    </row>
    <row r="169" spans="6:12" ht="9">
      <c r="F169" s="96"/>
      <c r="G169" s="96"/>
      <c r="H169" s="96"/>
      <c r="I169" s="96"/>
      <c r="J169" s="96"/>
      <c r="K169" s="96"/>
      <c r="L169" s="96"/>
    </row>
    <row r="170" spans="6:12" ht="9">
      <c r="F170" s="96"/>
      <c r="G170" s="96"/>
      <c r="H170" s="96"/>
      <c r="I170" s="96"/>
      <c r="J170" s="96"/>
      <c r="K170" s="96"/>
      <c r="L170" s="96"/>
    </row>
    <row r="171" spans="6:12" ht="9">
      <c r="F171" s="96"/>
      <c r="G171" s="96"/>
      <c r="H171" s="96"/>
      <c r="I171" s="96"/>
      <c r="J171" s="96"/>
      <c r="K171" s="96"/>
      <c r="L171" s="96"/>
    </row>
    <row r="172" spans="6:12" ht="9">
      <c r="F172" s="96"/>
      <c r="G172" s="96"/>
      <c r="H172" s="96"/>
      <c r="I172" s="96"/>
      <c r="J172" s="96"/>
      <c r="K172" s="96"/>
      <c r="L172" s="96"/>
    </row>
    <row r="173" spans="6:12" ht="9">
      <c r="F173" s="96"/>
      <c r="G173" s="96"/>
      <c r="H173" s="96"/>
      <c r="I173" s="96"/>
      <c r="J173" s="96"/>
      <c r="K173" s="96"/>
      <c r="L173" s="96"/>
    </row>
    <row r="174" spans="6:12" ht="9">
      <c r="F174" s="96"/>
      <c r="G174" s="96"/>
      <c r="H174" s="96"/>
      <c r="I174" s="96"/>
      <c r="J174" s="96"/>
      <c r="K174" s="96"/>
      <c r="L174" s="96"/>
    </row>
  </sheetData>
  <mergeCells count="8">
    <mergeCell ref="A4:A5"/>
    <mergeCell ref="J4:L4"/>
    <mergeCell ref="B4:D4"/>
    <mergeCell ref="F4:H4"/>
    <mergeCell ref="A66:L66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N65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21.8515625" style="95" customWidth="1"/>
    <col min="2" max="4" width="6.8515625" style="90" customWidth="1"/>
    <col min="5" max="5" width="0.71875" style="90" customWidth="1"/>
    <col min="6" max="8" width="7.57421875" style="90" customWidth="1"/>
    <col min="9" max="9" width="0.71875" style="90" customWidth="1"/>
    <col min="10" max="15" width="7.57421875" style="90" customWidth="1"/>
    <col min="16" max="16" width="0.71875" style="90" customWidth="1"/>
    <col min="17" max="19" width="7.57421875" style="90" customWidth="1"/>
    <col min="20" max="20" width="7.421875" style="90" customWidth="1"/>
    <col min="21" max="16384" width="9.140625" style="90" customWidth="1"/>
  </cols>
  <sheetData>
    <row r="1" spans="1:14" ht="12" customHeight="1">
      <c r="A1" s="89" t="s">
        <v>70</v>
      </c>
      <c r="J1" s="91"/>
      <c r="K1" s="91"/>
      <c r="L1" s="91"/>
      <c r="M1" s="91"/>
      <c r="N1" s="91"/>
    </row>
    <row r="2" spans="1:13" ht="12" customHeight="1">
      <c r="A2" s="89" t="s">
        <v>79</v>
      </c>
      <c r="J2" s="91"/>
      <c r="K2" s="91"/>
      <c r="L2" s="91"/>
      <c r="M2" s="91"/>
    </row>
    <row r="3" spans="1:12" ht="12">
      <c r="A3" s="89"/>
      <c r="J3" s="92"/>
      <c r="K3" s="92"/>
      <c r="L3" s="92"/>
    </row>
    <row r="4" spans="1:12" ht="24.75" customHeight="1">
      <c r="A4" s="159" t="s">
        <v>0</v>
      </c>
      <c r="B4" s="162" t="s">
        <v>43</v>
      </c>
      <c r="C4" s="162"/>
      <c r="D4" s="162"/>
      <c r="E4" s="93"/>
      <c r="F4" s="162" t="s">
        <v>44</v>
      </c>
      <c r="G4" s="162"/>
      <c r="H4" s="162"/>
      <c r="I4" s="93"/>
      <c r="J4" s="162" t="s">
        <v>69</v>
      </c>
      <c r="K4" s="162"/>
      <c r="L4" s="162"/>
    </row>
    <row r="5" spans="1:12" ht="21.75" customHeight="1">
      <c r="A5" s="160"/>
      <c r="B5" s="94" t="s">
        <v>3</v>
      </c>
      <c r="C5" s="94" t="s">
        <v>4</v>
      </c>
      <c r="D5" s="94" t="s">
        <v>5</v>
      </c>
      <c r="E5" s="94"/>
      <c r="F5" s="94" t="s">
        <v>3</v>
      </c>
      <c r="G5" s="94" t="s">
        <v>4</v>
      </c>
      <c r="H5" s="94" t="s">
        <v>5</v>
      </c>
      <c r="I5" s="94"/>
      <c r="J5" s="94" t="s">
        <v>3</v>
      </c>
      <c r="K5" s="94" t="s">
        <v>4</v>
      </c>
      <c r="L5" s="94" t="s">
        <v>5</v>
      </c>
    </row>
    <row r="6" ht="6.75" customHeight="1"/>
    <row r="7" spans="1:12" ht="9.75" customHeight="1">
      <c r="A7" s="95" t="s">
        <v>6</v>
      </c>
      <c r="B7" s="96">
        <v>1536</v>
      </c>
      <c r="C7" s="96">
        <v>3534</v>
      </c>
      <c r="D7" s="96">
        <v>5070</v>
      </c>
      <c r="E7" s="96">
        <v>655</v>
      </c>
      <c r="F7" s="96">
        <v>655</v>
      </c>
      <c r="G7" s="96">
        <v>1475</v>
      </c>
      <c r="H7" s="96">
        <v>2130</v>
      </c>
      <c r="I7" s="96"/>
      <c r="J7" s="96">
        <v>319</v>
      </c>
      <c r="K7" s="96">
        <v>750</v>
      </c>
      <c r="L7" s="96">
        <v>1069</v>
      </c>
    </row>
    <row r="8" spans="1:12" ht="9.75" customHeight="1">
      <c r="A8" s="9" t="s">
        <v>64</v>
      </c>
      <c r="B8" s="96">
        <v>0</v>
      </c>
      <c r="C8" s="96">
        <v>4</v>
      </c>
      <c r="D8" s="96">
        <v>4</v>
      </c>
      <c r="E8" s="96">
        <v>51</v>
      </c>
      <c r="F8" s="96">
        <v>51</v>
      </c>
      <c r="G8" s="96">
        <v>138</v>
      </c>
      <c r="H8" s="96">
        <v>190</v>
      </c>
      <c r="I8" s="96"/>
      <c r="J8" s="96">
        <v>9</v>
      </c>
      <c r="K8" s="96">
        <v>18</v>
      </c>
      <c r="L8" s="96">
        <v>27</v>
      </c>
    </row>
    <row r="9" spans="1:12" ht="9.75" customHeight="1">
      <c r="A9" s="95" t="s">
        <v>8</v>
      </c>
      <c r="B9" s="96">
        <v>57</v>
      </c>
      <c r="C9" s="96">
        <v>195</v>
      </c>
      <c r="D9" s="96">
        <v>252</v>
      </c>
      <c r="E9" s="96">
        <v>215</v>
      </c>
      <c r="F9" s="96">
        <v>215</v>
      </c>
      <c r="G9" s="96">
        <v>499</v>
      </c>
      <c r="H9" s="96">
        <v>714</v>
      </c>
      <c r="I9" s="96"/>
      <c r="J9" s="96">
        <v>3746</v>
      </c>
      <c r="K9" s="96">
        <v>9782</v>
      </c>
      <c r="L9" s="96">
        <v>13528</v>
      </c>
    </row>
    <row r="10" spans="1:12" ht="9.75" customHeight="1">
      <c r="A10" s="95" t="s">
        <v>9</v>
      </c>
      <c r="B10" s="96">
        <f>SUM(B11:B12)</f>
        <v>0</v>
      </c>
      <c r="C10" s="96">
        <f>SUM(C11:C12)</f>
        <v>1</v>
      </c>
      <c r="D10" s="96">
        <f>SUM(D11:D12)</f>
        <v>1</v>
      </c>
      <c r="E10" s="96"/>
      <c r="F10" s="96">
        <f>SUM(F11:F12)</f>
        <v>215</v>
      </c>
      <c r="G10" s="96">
        <f>SUM(G11:G12)</f>
        <v>542</v>
      </c>
      <c r="H10" s="96">
        <f>SUM(H11:H12)</f>
        <v>757</v>
      </c>
      <c r="I10" s="96"/>
      <c r="J10" s="96">
        <f>SUM(J11:J12)</f>
        <v>408</v>
      </c>
      <c r="K10" s="96">
        <f>SUM(K11:K12)</f>
        <v>786</v>
      </c>
      <c r="L10" s="96">
        <f>SUM(L11:L12)</f>
        <v>1194</v>
      </c>
    </row>
    <row r="11" spans="1:12" ht="9.75" customHeight="1">
      <c r="A11" s="97" t="s">
        <v>32</v>
      </c>
      <c r="B11" s="98">
        <v>0</v>
      </c>
      <c r="C11" s="98">
        <v>0</v>
      </c>
      <c r="D11" s="98">
        <v>0</v>
      </c>
      <c r="E11" s="98"/>
      <c r="F11" s="98">
        <v>194</v>
      </c>
      <c r="G11" s="98">
        <v>507</v>
      </c>
      <c r="H11" s="98">
        <v>701</v>
      </c>
      <c r="I11" s="98"/>
      <c r="J11" s="98">
        <v>66</v>
      </c>
      <c r="K11" s="98">
        <v>111</v>
      </c>
      <c r="L11" s="98">
        <v>177</v>
      </c>
    </row>
    <row r="12" spans="1:12" ht="9.75" customHeight="1">
      <c r="A12" s="97" t="s">
        <v>11</v>
      </c>
      <c r="B12" s="98">
        <v>0</v>
      </c>
      <c r="C12" s="98">
        <v>1</v>
      </c>
      <c r="D12" s="98">
        <v>1</v>
      </c>
      <c r="E12" s="98"/>
      <c r="F12" s="98">
        <v>21</v>
      </c>
      <c r="G12" s="98">
        <v>35</v>
      </c>
      <c r="H12" s="98">
        <v>56</v>
      </c>
      <c r="I12" s="98"/>
      <c r="J12" s="98">
        <v>342</v>
      </c>
      <c r="K12" s="98">
        <v>675</v>
      </c>
      <c r="L12" s="98">
        <v>1017</v>
      </c>
    </row>
    <row r="13" spans="1:12" ht="9.75" customHeight="1">
      <c r="A13" s="95" t="s">
        <v>12</v>
      </c>
      <c r="B13" s="96">
        <v>81</v>
      </c>
      <c r="C13" s="96">
        <v>367</v>
      </c>
      <c r="D13" s="96">
        <v>448</v>
      </c>
      <c r="E13" s="96"/>
      <c r="F13" s="96">
        <v>1590</v>
      </c>
      <c r="G13" s="96">
        <v>4378</v>
      </c>
      <c r="H13" s="96">
        <v>5969</v>
      </c>
      <c r="I13" s="96"/>
      <c r="J13" s="96">
        <v>362</v>
      </c>
      <c r="K13" s="96">
        <v>759</v>
      </c>
      <c r="L13" s="96">
        <v>1121</v>
      </c>
    </row>
    <row r="14" spans="1:12" ht="9.75" customHeight="1">
      <c r="A14" s="95" t="s">
        <v>13</v>
      </c>
      <c r="B14" s="96">
        <v>94</v>
      </c>
      <c r="C14" s="96">
        <v>381</v>
      </c>
      <c r="D14" s="96">
        <v>475</v>
      </c>
      <c r="E14" s="96"/>
      <c r="F14" s="96">
        <v>1476</v>
      </c>
      <c r="G14" s="96">
        <v>1262</v>
      </c>
      <c r="H14" s="96">
        <v>2738</v>
      </c>
      <c r="I14" s="96"/>
      <c r="J14" s="96">
        <v>278</v>
      </c>
      <c r="K14" s="96">
        <v>334</v>
      </c>
      <c r="L14" s="96">
        <v>612</v>
      </c>
    </row>
    <row r="15" spans="1:12" ht="9.75" customHeight="1">
      <c r="A15" s="95" t="s">
        <v>14</v>
      </c>
      <c r="B15" s="96">
        <v>21</v>
      </c>
      <c r="C15" s="96">
        <v>44</v>
      </c>
      <c r="D15" s="96">
        <v>65</v>
      </c>
      <c r="E15" s="96"/>
      <c r="F15" s="96">
        <v>646</v>
      </c>
      <c r="G15" s="96">
        <v>1695</v>
      </c>
      <c r="H15" s="96">
        <v>2341</v>
      </c>
      <c r="I15" s="96"/>
      <c r="J15" s="96">
        <v>362</v>
      </c>
      <c r="K15" s="96">
        <v>602</v>
      </c>
      <c r="L15" s="96">
        <v>964</v>
      </c>
    </row>
    <row r="16" spans="1:12" ht="9.75" customHeight="1">
      <c r="A16" s="95" t="s">
        <v>15</v>
      </c>
      <c r="B16" s="96">
        <v>329</v>
      </c>
      <c r="C16" s="96">
        <v>872</v>
      </c>
      <c r="D16" s="96">
        <v>1201</v>
      </c>
      <c r="E16" s="96"/>
      <c r="F16" s="96">
        <v>1434</v>
      </c>
      <c r="G16" s="96">
        <v>3293</v>
      </c>
      <c r="H16" s="96">
        <v>4727</v>
      </c>
      <c r="I16" s="96"/>
      <c r="J16" s="96">
        <v>441</v>
      </c>
      <c r="K16" s="96">
        <v>729</v>
      </c>
      <c r="L16" s="96">
        <v>1170</v>
      </c>
    </row>
    <row r="17" spans="1:12" ht="9.75" customHeight="1">
      <c r="A17" s="95" t="s">
        <v>16</v>
      </c>
      <c r="B17" s="96">
        <v>141</v>
      </c>
      <c r="C17" s="96">
        <v>460</v>
      </c>
      <c r="D17" s="96">
        <v>601</v>
      </c>
      <c r="E17" s="96"/>
      <c r="F17" s="96">
        <v>38</v>
      </c>
      <c r="G17" s="96">
        <v>150</v>
      </c>
      <c r="H17" s="96">
        <v>189</v>
      </c>
      <c r="I17" s="96"/>
      <c r="J17" s="96">
        <v>745</v>
      </c>
      <c r="K17" s="96">
        <v>1734</v>
      </c>
      <c r="L17" s="96">
        <v>2479</v>
      </c>
    </row>
    <row r="18" spans="1:12" ht="9.75" customHeight="1">
      <c r="A18" s="95" t="s">
        <v>17</v>
      </c>
      <c r="B18" s="96">
        <v>22</v>
      </c>
      <c r="C18" s="96">
        <v>49</v>
      </c>
      <c r="D18" s="96">
        <v>71</v>
      </c>
      <c r="E18" s="96"/>
      <c r="F18" s="96">
        <v>109</v>
      </c>
      <c r="G18" s="96">
        <v>245</v>
      </c>
      <c r="H18" s="96">
        <v>354</v>
      </c>
      <c r="I18" s="96"/>
      <c r="J18" s="96">
        <v>28</v>
      </c>
      <c r="K18" s="96">
        <v>41</v>
      </c>
      <c r="L18" s="96">
        <v>69</v>
      </c>
    </row>
    <row r="19" spans="1:12" ht="9.75" customHeight="1">
      <c r="A19" s="95" t="s">
        <v>18</v>
      </c>
      <c r="B19" s="96">
        <v>294</v>
      </c>
      <c r="C19" s="96">
        <v>647</v>
      </c>
      <c r="D19" s="96">
        <v>941</v>
      </c>
      <c r="E19" s="96"/>
      <c r="F19" s="96">
        <v>111</v>
      </c>
      <c r="G19" s="96">
        <v>260</v>
      </c>
      <c r="H19" s="96">
        <v>371</v>
      </c>
      <c r="I19" s="96"/>
      <c r="J19" s="96">
        <v>136</v>
      </c>
      <c r="K19" s="96">
        <v>313</v>
      </c>
      <c r="L19" s="96">
        <v>449</v>
      </c>
    </row>
    <row r="20" spans="1:12" ht="9.75" customHeight="1">
      <c r="A20" s="95" t="s">
        <v>19</v>
      </c>
      <c r="B20" s="96">
        <v>147</v>
      </c>
      <c r="C20" s="96">
        <v>480</v>
      </c>
      <c r="D20" s="96">
        <v>627</v>
      </c>
      <c r="E20" s="96"/>
      <c r="F20" s="96">
        <v>3</v>
      </c>
      <c r="G20" s="96">
        <v>19</v>
      </c>
      <c r="H20" s="96">
        <v>22</v>
      </c>
      <c r="I20" s="96"/>
      <c r="J20" s="96">
        <v>191</v>
      </c>
      <c r="K20" s="96">
        <v>340</v>
      </c>
      <c r="L20" s="96">
        <v>531</v>
      </c>
    </row>
    <row r="21" spans="1:12" ht="9.75" customHeight="1">
      <c r="A21" s="95" t="s">
        <v>20</v>
      </c>
      <c r="B21" s="96">
        <v>61</v>
      </c>
      <c r="C21" s="96">
        <v>95</v>
      </c>
      <c r="D21" s="96">
        <v>156</v>
      </c>
      <c r="E21" s="96"/>
      <c r="F21" s="96">
        <v>81</v>
      </c>
      <c r="G21" s="96">
        <v>227</v>
      </c>
      <c r="H21" s="96">
        <v>307</v>
      </c>
      <c r="I21" s="96"/>
      <c r="J21" s="96">
        <v>157</v>
      </c>
      <c r="K21" s="96">
        <v>279</v>
      </c>
      <c r="L21" s="96">
        <v>436</v>
      </c>
    </row>
    <row r="22" spans="1:12" ht="9.75" customHeight="1">
      <c r="A22" s="95" t="s">
        <v>21</v>
      </c>
      <c r="B22" s="96">
        <v>33</v>
      </c>
      <c r="C22" s="96">
        <v>54</v>
      </c>
      <c r="D22" s="96">
        <v>87</v>
      </c>
      <c r="E22" s="96"/>
      <c r="F22" s="96">
        <v>37</v>
      </c>
      <c r="G22" s="96">
        <v>88</v>
      </c>
      <c r="H22" s="96">
        <v>124</v>
      </c>
      <c r="I22" s="96"/>
      <c r="J22" s="96">
        <v>0</v>
      </c>
      <c r="K22" s="96">
        <v>0</v>
      </c>
      <c r="L22" s="96">
        <v>0</v>
      </c>
    </row>
    <row r="23" spans="1:12" ht="9.75" customHeight="1">
      <c r="A23" s="95" t="s">
        <v>22</v>
      </c>
      <c r="B23" s="96">
        <v>86</v>
      </c>
      <c r="C23" s="96">
        <v>201</v>
      </c>
      <c r="D23" s="96">
        <v>287</v>
      </c>
      <c r="E23" s="96"/>
      <c r="F23" s="96">
        <v>31</v>
      </c>
      <c r="G23" s="96">
        <v>53</v>
      </c>
      <c r="H23" s="96">
        <v>84</v>
      </c>
      <c r="I23" s="96"/>
      <c r="J23" s="96">
        <v>32</v>
      </c>
      <c r="K23" s="96">
        <v>29</v>
      </c>
      <c r="L23" s="96">
        <v>61</v>
      </c>
    </row>
    <row r="24" spans="1:12" ht="9.75" customHeight="1">
      <c r="A24" s="95" t="s">
        <v>23</v>
      </c>
      <c r="B24" s="96">
        <v>156</v>
      </c>
      <c r="C24" s="96">
        <v>404</v>
      </c>
      <c r="D24" s="96">
        <v>560</v>
      </c>
      <c r="E24" s="96"/>
      <c r="F24" s="96">
        <v>171</v>
      </c>
      <c r="G24" s="96">
        <v>313</v>
      </c>
      <c r="H24" s="96">
        <v>484</v>
      </c>
      <c r="I24" s="96"/>
      <c r="J24" s="96">
        <v>20</v>
      </c>
      <c r="K24" s="96">
        <v>37</v>
      </c>
      <c r="L24" s="96">
        <v>57</v>
      </c>
    </row>
    <row r="25" spans="1:12" ht="9.75" customHeight="1">
      <c r="A25" s="95" t="s">
        <v>24</v>
      </c>
      <c r="B25" s="96">
        <v>24</v>
      </c>
      <c r="C25" s="96">
        <v>28</v>
      </c>
      <c r="D25" s="96">
        <v>52</v>
      </c>
      <c r="E25" s="96"/>
      <c r="F25" s="96">
        <v>10</v>
      </c>
      <c r="G25" s="96">
        <v>21</v>
      </c>
      <c r="H25" s="96">
        <v>31</v>
      </c>
      <c r="I25" s="96"/>
      <c r="J25" s="96">
        <v>6</v>
      </c>
      <c r="K25" s="96">
        <v>14</v>
      </c>
      <c r="L25" s="96">
        <v>20</v>
      </c>
    </row>
    <row r="26" spans="1:12" ht="9.75" customHeight="1">
      <c r="A26" s="95" t="s">
        <v>25</v>
      </c>
      <c r="B26" s="96">
        <v>24</v>
      </c>
      <c r="C26" s="96">
        <v>78</v>
      </c>
      <c r="D26" s="96">
        <v>102</v>
      </c>
      <c r="E26" s="96"/>
      <c r="F26" s="96">
        <v>69</v>
      </c>
      <c r="G26" s="96">
        <v>143</v>
      </c>
      <c r="H26" s="96">
        <v>212</v>
      </c>
      <c r="I26" s="96"/>
      <c r="J26" s="96">
        <v>28</v>
      </c>
      <c r="K26" s="96">
        <v>52</v>
      </c>
      <c r="L26" s="96">
        <v>80</v>
      </c>
    </row>
    <row r="27" spans="1:12" ht="9.75" customHeight="1">
      <c r="A27" s="95" t="s">
        <v>26</v>
      </c>
      <c r="B27" s="96">
        <v>205</v>
      </c>
      <c r="C27" s="96">
        <v>511</v>
      </c>
      <c r="D27" s="96">
        <v>716</v>
      </c>
      <c r="E27" s="96"/>
      <c r="F27" s="96">
        <v>157</v>
      </c>
      <c r="G27" s="96">
        <v>234</v>
      </c>
      <c r="H27" s="96">
        <v>391</v>
      </c>
      <c r="I27" s="96"/>
      <c r="J27" s="96">
        <v>21</v>
      </c>
      <c r="K27" s="96">
        <v>4</v>
      </c>
      <c r="L27" s="96">
        <v>25</v>
      </c>
    </row>
    <row r="28" spans="1:12" ht="9.75" customHeight="1">
      <c r="A28" s="95" t="s">
        <v>27</v>
      </c>
      <c r="B28" s="96">
        <v>38</v>
      </c>
      <c r="C28" s="96">
        <v>109</v>
      </c>
      <c r="D28" s="96">
        <v>147</v>
      </c>
      <c r="E28" s="96"/>
      <c r="F28" s="96">
        <v>21</v>
      </c>
      <c r="G28" s="96">
        <v>52</v>
      </c>
      <c r="H28" s="96">
        <v>73</v>
      </c>
      <c r="I28" s="96"/>
      <c r="J28" s="96">
        <v>19</v>
      </c>
      <c r="K28" s="96">
        <v>15</v>
      </c>
      <c r="L28" s="96">
        <v>34</v>
      </c>
    </row>
    <row r="29" spans="1:12" ht="9.75" customHeight="1">
      <c r="A29" s="99" t="s">
        <v>28</v>
      </c>
      <c r="B29" s="100">
        <f>SUM(B7:B10,B13:B16)</f>
        <v>2118</v>
      </c>
      <c r="C29" s="100">
        <f>SUM(C7:C10,C13:C16)</f>
        <v>5398</v>
      </c>
      <c r="D29" s="100">
        <f>SUM(D7:D10,D13:D16)</f>
        <v>7516</v>
      </c>
      <c r="E29" s="100"/>
      <c r="F29" s="100">
        <f>SUM(F7:F10,F13:F16)</f>
        <v>6282</v>
      </c>
      <c r="G29" s="100">
        <f>SUM(G7:G10,G13:G16)</f>
        <v>13282</v>
      </c>
      <c r="H29" s="100">
        <f>SUM(H7:H10,H13:H16)</f>
        <v>19566</v>
      </c>
      <c r="I29" s="100"/>
      <c r="J29" s="100">
        <f>SUM(J7:J10,J13:J16)</f>
        <v>5925</v>
      </c>
      <c r="K29" s="100">
        <f>SUM(K7:K10,K13:K16)</f>
        <v>13760</v>
      </c>
      <c r="L29" s="100">
        <f>SUM(L7:L10,L13:L16)</f>
        <v>19685</v>
      </c>
    </row>
    <row r="30" spans="1:12" ht="9.75" customHeight="1">
      <c r="A30" s="99" t="s">
        <v>29</v>
      </c>
      <c r="B30" s="100">
        <f>SUM(B17:B20)</f>
        <v>604</v>
      </c>
      <c r="C30" s="100">
        <f>SUM(C17:C20)</f>
        <v>1636</v>
      </c>
      <c r="D30" s="100">
        <f>SUM(D17:D20)</f>
        <v>2240</v>
      </c>
      <c r="E30" s="100"/>
      <c r="F30" s="100">
        <f>SUM(F17:F20)</f>
        <v>261</v>
      </c>
      <c r="G30" s="100">
        <f>SUM(G17:G20)</f>
        <v>674</v>
      </c>
      <c r="H30" s="100">
        <f>SUM(H17:H20)</f>
        <v>936</v>
      </c>
      <c r="I30" s="100"/>
      <c r="J30" s="100">
        <f>SUM(J17:J20)</f>
        <v>1100</v>
      </c>
      <c r="K30" s="100">
        <f>SUM(K17:K20)</f>
        <v>2428</v>
      </c>
      <c r="L30" s="100">
        <f>SUM(L17:L20)</f>
        <v>3528</v>
      </c>
    </row>
    <row r="31" spans="1:12" ht="9.75" customHeight="1">
      <c r="A31" s="99" t="s">
        <v>30</v>
      </c>
      <c r="B31" s="100">
        <f>SUM(B21:B28)</f>
        <v>627</v>
      </c>
      <c r="C31" s="100">
        <f>SUM(C21:C28)</f>
        <v>1480</v>
      </c>
      <c r="D31" s="100">
        <f>SUM(D21:D28)</f>
        <v>2107</v>
      </c>
      <c r="E31" s="100"/>
      <c r="F31" s="100">
        <f>SUM(F21:F28)</f>
        <v>577</v>
      </c>
      <c r="G31" s="100">
        <f>SUM(G21:G28)</f>
        <v>1131</v>
      </c>
      <c r="H31" s="100">
        <f>SUM(H21:H28)</f>
        <v>1706</v>
      </c>
      <c r="I31" s="100"/>
      <c r="J31" s="100">
        <f>SUM(J21:J28)</f>
        <v>283</v>
      </c>
      <c r="K31" s="100">
        <f>SUM(K21:K28)</f>
        <v>430</v>
      </c>
      <c r="L31" s="100">
        <f>SUM(L21:L28)</f>
        <v>713</v>
      </c>
    </row>
    <row r="32" spans="1:12" ht="9.75" customHeight="1">
      <c r="A32" s="99" t="s">
        <v>63</v>
      </c>
      <c r="B32" s="100">
        <f>SUM(B29:B31)</f>
        <v>3349</v>
      </c>
      <c r="C32" s="100">
        <f>SUM(C29:C31)</f>
        <v>8514</v>
      </c>
      <c r="D32" s="100">
        <f>SUM(D29:D31)</f>
        <v>11863</v>
      </c>
      <c r="E32" s="100"/>
      <c r="F32" s="100">
        <f>SUM(F29:F31)</f>
        <v>7120</v>
      </c>
      <c r="G32" s="100">
        <f>SUM(G29:G31)</f>
        <v>15087</v>
      </c>
      <c r="H32" s="100">
        <f>SUM(H29:H31)</f>
        <v>22208</v>
      </c>
      <c r="I32" s="100"/>
      <c r="J32" s="100">
        <f>SUM(J29:J31)</f>
        <v>7308</v>
      </c>
      <c r="K32" s="100">
        <f>SUM(K29:K31)</f>
        <v>16618</v>
      </c>
      <c r="L32" s="100">
        <f>SUM(L29:L31)</f>
        <v>23926</v>
      </c>
    </row>
    <row r="33" spans="1:12" ht="9">
      <c r="A33" s="10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24.75" customHeight="1">
      <c r="A34" s="159" t="s">
        <v>0</v>
      </c>
      <c r="F34" s="162" t="s">
        <v>45</v>
      </c>
      <c r="G34" s="162"/>
      <c r="H34" s="162"/>
      <c r="I34" s="93"/>
      <c r="J34" s="162" t="s">
        <v>5</v>
      </c>
      <c r="K34" s="162"/>
      <c r="L34" s="162"/>
    </row>
    <row r="35" spans="1:12" ht="21.75" customHeight="1">
      <c r="A35" s="160"/>
      <c r="B35" s="92"/>
      <c r="C35" s="92"/>
      <c r="D35" s="92"/>
      <c r="E35" s="92"/>
      <c r="F35" s="94" t="s">
        <v>3</v>
      </c>
      <c r="G35" s="94" t="s">
        <v>4</v>
      </c>
      <c r="H35" s="94" t="s">
        <v>5</v>
      </c>
      <c r="I35" s="94"/>
      <c r="J35" s="94" t="s">
        <v>3</v>
      </c>
      <c r="K35" s="94" t="s">
        <v>4</v>
      </c>
      <c r="L35" s="94" t="s">
        <v>5</v>
      </c>
    </row>
    <row r="37" spans="1:12" ht="9.75" customHeight="1">
      <c r="A37" s="95" t="s">
        <v>6</v>
      </c>
      <c r="F37" s="96">
        <v>11</v>
      </c>
      <c r="G37" s="96">
        <v>46</v>
      </c>
      <c r="H37" s="96">
        <v>57</v>
      </c>
      <c r="I37" s="96"/>
      <c r="J37" s="96">
        <f aca="true" t="shared" si="0" ref="J37:J58">B7+F7+J7+F37</f>
        <v>2521</v>
      </c>
      <c r="K37" s="96">
        <f aca="true" t="shared" si="1" ref="K37:K58">C7+G7+K7+G37</f>
        <v>5805</v>
      </c>
      <c r="L37" s="96">
        <f aca="true" t="shared" si="2" ref="L37:L58">D7+H7+L7+H37</f>
        <v>8326</v>
      </c>
    </row>
    <row r="38" spans="1:12" ht="9.75" customHeight="1">
      <c r="A38" s="9" t="s">
        <v>64</v>
      </c>
      <c r="F38" s="96">
        <v>0</v>
      </c>
      <c r="G38" s="96">
        <v>0</v>
      </c>
      <c r="H38" s="96">
        <v>0</v>
      </c>
      <c r="I38" s="96"/>
      <c r="J38" s="96">
        <f t="shared" si="0"/>
        <v>60</v>
      </c>
      <c r="K38" s="96">
        <f t="shared" si="1"/>
        <v>160</v>
      </c>
      <c r="L38" s="96">
        <f t="shared" si="2"/>
        <v>221</v>
      </c>
    </row>
    <row r="39" spans="1:12" ht="9.75" customHeight="1">
      <c r="A39" s="95" t="s">
        <v>8</v>
      </c>
      <c r="F39" s="96">
        <v>0</v>
      </c>
      <c r="G39" s="96">
        <v>0</v>
      </c>
      <c r="H39" s="96">
        <v>0</v>
      </c>
      <c r="I39" s="96"/>
      <c r="J39" s="96">
        <f t="shared" si="0"/>
        <v>4018</v>
      </c>
      <c r="K39" s="96">
        <f t="shared" si="1"/>
        <v>10476</v>
      </c>
      <c r="L39" s="96">
        <f t="shared" si="2"/>
        <v>14494</v>
      </c>
    </row>
    <row r="40" spans="1:12" ht="9.75" customHeight="1">
      <c r="A40" s="95" t="s">
        <v>9</v>
      </c>
      <c r="F40" s="96">
        <f>SUM(F41:F42)</f>
        <v>0</v>
      </c>
      <c r="G40" s="96">
        <f>SUM(G41:G42)</f>
        <v>1</v>
      </c>
      <c r="H40" s="96">
        <f>SUM(H41:H42)</f>
        <v>1</v>
      </c>
      <c r="I40" s="96"/>
      <c r="J40" s="96">
        <f t="shared" si="0"/>
        <v>623</v>
      </c>
      <c r="K40" s="96">
        <f t="shared" si="1"/>
        <v>1330</v>
      </c>
      <c r="L40" s="96">
        <f t="shared" si="2"/>
        <v>1953</v>
      </c>
    </row>
    <row r="41" spans="1:12" ht="9.75" customHeight="1">
      <c r="A41" s="97" t="s">
        <v>32</v>
      </c>
      <c r="F41" s="98">
        <v>0</v>
      </c>
      <c r="G41" s="98">
        <v>0</v>
      </c>
      <c r="H41" s="98">
        <v>0</v>
      </c>
      <c r="I41" s="98"/>
      <c r="J41" s="98">
        <f t="shared" si="0"/>
        <v>260</v>
      </c>
      <c r="K41" s="98">
        <f t="shared" si="1"/>
        <v>618</v>
      </c>
      <c r="L41" s="98">
        <f t="shared" si="2"/>
        <v>878</v>
      </c>
    </row>
    <row r="42" spans="1:12" ht="9.75" customHeight="1">
      <c r="A42" s="97" t="s">
        <v>11</v>
      </c>
      <c r="F42" s="98">
        <v>0</v>
      </c>
      <c r="G42" s="98">
        <v>1</v>
      </c>
      <c r="H42" s="98">
        <v>1</v>
      </c>
      <c r="I42" s="98"/>
      <c r="J42" s="98">
        <f t="shared" si="0"/>
        <v>363</v>
      </c>
      <c r="K42" s="98">
        <f t="shared" si="1"/>
        <v>712</v>
      </c>
      <c r="L42" s="98">
        <f t="shared" si="2"/>
        <v>1075</v>
      </c>
    </row>
    <row r="43" spans="1:12" ht="9.75" customHeight="1">
      <c r="A43" s="95" t="s">
        <v>12</v>
      </c>
      <c r="F43" s="96">
        <v>0</v>
      </c>
      <c r="G43" s="96">
        <v>9</v>
      </c>
      <c r="H43" s="96">
        <v>9</v>
      </c>
      <c r="I43" s="96"/>
      <c r="J43" s="96">
        <f t="shared" si="0"/>
        <v>2033</v>
      </c>
      <c r="K43" s="96">
        <f t="shared" si="1"/>
        <v>5513</v>
      </c>
      <c r="L43" s="96">
        <f t="shared" si="2"/>
        <v>7547</v>
      </c>
    </row>
    <row r="44" spans="1:12" ht="9.75" customHeight="1">
      <c r="A44" s="95" t="s">
        <v>13</v>
      </c>
      <c r="F44" s="96">
        <v>0</v>
      </c>
      <c r="G44" s="96">
        <v>0</v>
      </c>
      <c r="H44" s="96">
        <v>0</v>
      </c>
      <c r="I44" s="96"/>
      <c r="J44" s="96">
        <f t="shared" si="0"/>
        <v>1848</v>
      </c>
      <c r="K44" s="96">
        <f t="shared" si="1"/>
        <v>1977</v>
      </c>
      <c r="L44" s="96">
        <f t="shared" si="2"/>
        <v>3825</v>
      </c>
    </row>
    <row r="45" spans="1:12" ht="9.75" customHeight="1">
      <c r="A45" s="95" t="s">
        <v>14</v>
      </c>
      <c r="F45" s="96">
        <v>7</v>
      </c>
      <c r="G45" s="96">
        <v>16</v>
      </c>
      <c r="H45" s="96">
        <v>23</v>
      </c>
      <c r="I45" s="96"/>
      <c r="J45" s="96">
        <f t="shared" si="0"/>
        <v>1036</v>
      </c>
      <c r="K45" s="96">
        <f t="shared" si="1"/>
        <v>2357</v>
      </c>
      <c r="L45" s="96">
        <f t="shared" si="2"/>
        <v>3393</v>
      </c>
    </row>
    <row r="46" spans="1:12" ht="9.75" customHeight="1">
      <c r="A46" s="95" t="s">
        <v>15</v>
      </c>
      <c r="F46" s="96">
        <v>7</v>
      </c>
      <c r="G46" s="96">
        <v>3</v>
      </c>
      <c r="H46" s="96">
        <v>10</v>
      </c>
      <c r="I46" s="96"/>
      <c r="J46" s="96">
        <f t="shared" si="0"/>
        <v>2211</v>
      </c>
      <c r="K46" s="96">
        <f t="shared" si="1"/>
        <v>4897</v>
      </c>
      <c r="L46" s="96">
        <f t="shared" si="2"/>
        <v>7108</v>
      </c>
    </row>
    <row r="47" spans="1:12" ht="9.75" customHeight="1">
      <c r="A47" s="95" t="s">
        <v>16</v>
      </c>
      <c r="F47" s="96">
        <v>8</v>
      </c>
      <c r="G47" s="96">
        <v>12</v>
      </c>
      <c r="H47" s="96">
        <v>20</v>
      </c>
      <c r="I47" s="96"/>
      <c r="J47" s="96">
        <f t="shared" si="0"/>
        <v>932</v>
      </c>
      <c r="K47" s="96">
        <f t="shared" si="1"/>
        <v>2356</v>
      </c>
      <c r="L47" s="96">
        <f t="shared" si="2"/>
        <v>3289</v>
      </c>
    </row>
    <row r="48" spans="1:12" ht="9.75" customHeight="1">
      <c r="A48" s="95" t="s">
        <v>17</v>
      </c>
      <c r="F48" s="96">
        <v>0</v>
      </c>
      <c r="G48" s="96">
        <v>0</v>
      </c>
      <c r="H48" s="96">
        <v>0</v>
      </c>
      <c r="I48" s="96"/>
      <c r="J48" s="96">
        <f t="shared" si="0"/>
        <v>159</v>
      </c>
      <c r="K48" s="96">
        <f t="shared" si="1"/>
        <v>335</v>
      </c>
      <c r="L48" s="96">
        <f t="shared" si="2"/>
        <v>494</v>
      </c>
    </row>
    <row r="49" spans="1:12" ht="9.75" customHeight="1">
      <c r="A49" s="95" t="s">
        <v>18</v>
      </c>
      <c r="F49" s="96">
        <v>0</v>
      </c>
      <c r="G49" s="96">
        <v>1</v>
      </c>
      <c r="H49" s="96">
        <v>1</v>
      </c>
      <c r="I49" s="96"/>
      <c r="J49" s="96">
        <f t="shared" si="0"/>
        <v>541</v>
      </c>
      <c r="K49" s="96">
        <f t="shared" si="1"/>
        <v>1221</v>
      </c>
      <c r="L49" s="96">
        <f t="shared" si="2"/>
        <v>1762</v>
      </c>
    </row>
    <row r="50" spans="1:12" ht="9.75" customHeight="1">
      <c r="A50" s="95" t="s">
        <v>19</v>
      </c>
      <c r="F50" s="96">
        <v>16</v>
      </c>
      <c r="G50" s="96">
        <v>46</v>
      </c>
      <c r="H50" s="96">
        <v>62</v>
      </c>
      <c r="I50" s="96"/>
      <c r="J50" s="96">
        <f t="shared" si="0"/>
        <v>357</v>
      </c>
      <c r="K50" s="96">
        <f t="shared" si="1"/>
        <v>885</v>
      </c>
      <c r="L50" s="96">
        <f t="shared" si="2"/>
        <v>1242</v>
      </c>
    </row>
    <row r="51" spans="1:12" ht="9.75" customHeight="1">
      <c r="A51" s="95" t="s">
        <v>20</v>
      </c>
      <c r="F51" s="96">
        <v>3</v>
      </c>
      <c r="G51" s="96">
        <v>5</v>
      </c>
      <c r="H51" s="96">
        <v>8</v>
      </c>
      <c r="I51" s="96"/>
      <c r="J51" s="96">
        <f t="shared" si="0"/>
        <v>302</v>
      </c>
      <c r="K51" s="96">
        <f t="shared" si="1"/>
        <v>606</v>
      </c>
      <c r="L51" s="96">
        <f t="shared" si="2"/>
        <v>907</v>
      </c>
    </row>
    <row r="52" spans="1:12" ht="9.75" customHeight="1">
      <c r="A52" s="95" t="s">
        <v>21</v>
      </c>
      <c r="F52" s="96">
        <v>1</v>
      </c>
      <c r="G52" s="96">
        <v>4</v>
      </c>
      <c r="H52" s="96">
        <v>5</v>
      </c>
      <c r="I52" s="96"/>
      <c r="J52" s="96">
        <f t="shared" si="0"/>
        <v>71</v>
      </c>
      <c r="K52" s="96">
        <f t="shared" si="1"/>
        <v>146</v>
      </c>
      <c r="L52" s="96">
        <f t="shared" si="2"/>
        <v>216</v>
      </c>
    </row>
    <row r="53" spans="1:12" ht="9.75" customHeight="1">
      <c r="A53" s="95" t="s">
        <v>22</v>
      </c>
      <c r="F53" s="96">
        <v>1</v>
      </c>
      <c r="G53" s="96">
        <v>14</v>
      </c>
      <c r="H53" s="96">
        <v>15</v>
      </c>
      <c r="I53" s="96"/>
      <c r="J53" s="96">
        <f t="shared" si="0"/>
        <v>150</v>
      </c>
      <c r="K53" s="96">
        <f t="shared" si="1"/>
        <v>297</v>
      </c>
      <c r="L53" s="96">
        <f t="shared" si="2"/>
        <v>447</v>
      </c>
    </row>
    <row r="54" spans="1:12" ht="9.75" customHeight="1">
      <c r="A54" s="95" t="s">
        <v>23</v>
      </c>
      <c r="F54" s="96">
        <v>6</v>
      </c>
      <c r="G54" s="96">
        <v>21</v>
      </c>
      <c r="H54" s="96">
        <v>27</v>
      </c>
      <c r="I54" s="96"/>
      <c r="J54" s="96">
        <f t="shared" si="0"/>
        <v>353</v>
      </c>
      <c r="K54" s="96">
        <f t="shared" si="1"/>
        <v>775</v>
      </c>
      <c r="L54" s="96">
        <f t="shared" si="2"/>
        <v>1128</v>
      </c>
    </row>
    <row r="55" spans="1:12" ht="9.75" customHeight="1">
      <c r="A55" s="95" t="s">
        <v>24</v>
      </c>
      <c r="F55" s="96">
        <v>0</v>
      </c>
      <c r="G55" s="96">
        <v>0</v>
      </c>
      <c r="H55" s="96">
        <v>0</v>
      </c>
      <c r="I55" s="96"/>
      <c r="J55" s="96">
        <f t="shared" si="0"/>
        <v>40</v>
      </c>
      <c r="K55" s="96">
        <f t="shared" si="1"/>
        <v>63</v>
      </c>
      <c r="L55" s="96">
        <f t="shared" si="2"/>
        <v>103</v>
      </c>
    </row>
    <row r="56" spans="1:12" ht="9.75" customHeight="1">
      <c r="A56" s="95" t="s">
        <v>25</v>
      </c>
      <c r="F56" s="96">
        <v>9</v>
      </c>
      <c r="G56" s="96">
        <v>5</v>
      </c>
      <c r="H56" s="96">
        <v>14</v>
      </c>
      <c r="I56" s="96"/>
      <c r="J56" s="96">
        <f t="shared" si="0"/>
        <v>130</v>
      </c>
      <c r="K56" s="96">
        <f t="shared" si="1"/>
        <v>278</v>
      </c>
      <c r="L56" s="96">
        <f t="shared" si="2"/>
        <v>408</v>
      </c>
    </row>
    <row r="57" spans="1:12" ht="9.75" customHeight="1">
      <c r="A57" s="95" t="s">
        <v>26</v>
      </c>
      <c r="F57" s="96">
        <v>3</v>
      </c>
      <c r="G57" s="96">
        <v>11</v>
      </c>
      <c r="H57" s="96">
        <v>14</v>
      </c>
      <c r="I57" s="96"/>
      <c r="J57" s="96">
        <f t="shared" si="0"/>
        <v>386</v>
      </c>
      <c r="K57" s="96">
        <f t="shared" si="1"/>
        <v>760</v>
      </c>
      <c r="L57" s="96">
        <f t="shared" si="2"/>
        <v>1146</v>
      </c>
    </row>
    <row r="58" spans="1:12" ht="9.75" customHeight="1">
      <c r="A58" s="95" t="s">
        <v>27</v>
      </c>
      <c r="F58" s="96">
        <v>40</v>
      </c>
      <c r="G58" s="96">
        <v>110</v>
      </c>
      <c r="H58" s="96">
        <v>150</v>
      </c>
      <c r="I58" s="96"/>
      <c r="J58" s="96">
        <f t="shared" si="0"/>
        <v>118</v>
      </c>
      <c r="K58" s="96">
        <f t="shared" si="1"/>
        <v>286</v>
      </c>
      <c r="L58" s="96">
        <f t="shared" si="2"/>
        <v>404</v>
      </c>
    </row>
    <row r="59" spans="1:12" ht="9.75" customHeight="1">
      <c r="A59" s="99" t="s">
        <v>28</v>
      </c>
      <c r="F59" s="100">
        <f>SUM(F37:F40,F43:F46)</f>
        <v>25</v>
      </c>
      <c r="G59" s="100">
        <f>SUM(G37:G40,G43:G46)</f>
        <v>75</v>
      </c>
      <c r="H59" s="100">
        <f>SUM(H37:H40,H43:H46)</f>
        <v>100</v>
      </c>
      <c r="I59" s="100"/>
      <c r="J59" s="100">
        <f>SUM(J37:J40,J43:J46)</f>
        <v>14350</v>
      </c>
      <c r="K59" s="100">
        <f>SUM(K37:K40,K43:K46)</f>
        <v>32515</v>
      </c>
      <c r="L59" s="100">
        <f>SUM(L37:L40,L43:L46)</f>
        <v>46867</v>
      </c>
    </row>
    <row r="60" spans="1:12" ht="9.75" customHeight="1">
      <c r="A60" s="99" t="s">
        <v>29</v>
      </c>
      <c r="F60" s="100">
        <f>SUM(F47:F50)</f>
        <v>24</v>
      </c>
      <c r="G60" s="100">
        <f>SUM(G47:G50)</f>
        <v>59</v>
      </c>
      <c r="H60" s="100">
        <f>SUM(H47:H50)</f>
        <v>83</v>
      </c>
      <c r="I60" s="100"/>
      <c r="J60" s="100">
        <f>SUM(J47:J50)</f>
        <v>1989</v>
      </c>
      <c r="K60" s="100">
        <f>SUM(K47:K50)</f>
        <v>4797</v>
      </c>
      <c r="L60" s="100">
        <f>SUM(L47:L50)</f>
        <v>6787</v>
      </c>
    </row>
    <row r="61" spans="1:12" ht="9.75" customHeight="1">
      <c r="A61" s="99" t="s">
        <v>30</v>
      </c>
      <c r="F61" s="100">
        <f>SUM(F51:F58)</f>
        <v>63</v>
      </c>
      <c r="G61" s="100">
        <f>SUM(G51:G58)</f>
        <v>170</v>
      </c>
      <c r="H61" s="100">
        <f>SUM(H51:H58)</f>
        <v>233</v>
      </c>
      <c r="I61" s="100"/>
      <c r="J61" s="100">
        <f>SUM(J51:J58)</f>
        <v>1550</v>
      </c>
      <c r="K61" s="100">
        <f>SUM(K51:K58)</f>
        <v>3211</v>
      </c>
      <c r="L61" s="100">
        <f>SUM(L51:L58)</f>
        <v>4759</v>
      </c>
    </row>
    <row r="62" spans="1:12" ht="9.75" customHeight="1">
      <c r="A62" s="99" t="s">
        <v>63</v>
      </c>
      <c r="F62" s="100">
        <f>SUM(F59:F61)</f>
        <v>112</v>
      </c>
      <c r="G62" s="100">
        <f>SUM(G59:G61)</f>
        <v>304</v>
      </c>
      <c r="H62" s="100">
        <f>SUM(H59:H61)</f>
        <v>416</v>
      </c>
      <c r="I62" s="100"/>
      <c r="J62" s="100">
        <f>SUM(J59:J61)</f>
        <v>17889</v>
      </c>
      <c r="K62" s="100">
        <f>SUM(K59:K61)</f>
        <v>40523</v>
      </c>
      <c r="L62" s="100">
        <f>SUM(L59:L61)</f>
        <v>58413</v>
      </c>
    </row>
    <row r="63" spans="1:12" ht="9">
      <c r="A63" s="10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5" spans="1:12" ht="12.7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</row>
  </sheetData>
  <mergeCells count="8">
    <mergeCell ref="A4:A5"/>
    <mergeCell ref="J4:L4"/>
    <mergeCell ref="B4:D4"/>
    <mergeCell ref="F4:H4"/>
    <mergeCell ref="A65:L65"/>
    <mergeCell ref="A34:A35"/>
    <mergeCell ref="J34:L34"/>
    <mergeCell ref="F34:H34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912"/>
  <dimension ref="A1:O59"/>
  <sheetViews>
    <sheetView workbookViewId="0" topLeftCell="A1">
      <selection activeCell="F7" sqref="F7:H32 B10:D10 B29:D32"/>
    </sheetView>
  </sheetViews>
  <sheetFormatPr defaultColWidth="9.140625" defaultRowHeight="12.75"/>
  <cols>
    <col min="1" max="1" width="12.140625" style="113" customWidth="1"/>
    <col min="2" max="3" width="7.57421875" style="12" customWidth="1"/>
    <col min="4" max="4" width="7.00390625" style="12" customWidth="1"/>
    <col min="5" max="5" width="7.57421875" style="12" customWidth="1"/>
    <col min="6" max="6" width="6.57421875" style="12" customWidth="1"/>
    <col min="7" max="7" width="7.57421875" style="12" customWidth="1"/>
    <col min="8" max="8" width="7.00390625" style="12" customWidth="1"/>
    <col min="9" max="9" width="6.7109375" style="12" customWidth="1"/>
    <col min="10" max="10" width="7.57421875" style="12" customWidth="1"/>
    <col min="11" max="11" width="6.28125" style="12" customWidth="1"/>
    <col min="12" max="12" width="6.140625" style="12" customWidth="1"/>
    <col min="13" max="13" width="9.421875" style="12" customWidth="1"/>
    <col min="14" max="79" width="6.140625" style="12" customWidth="1"/>
    <col min="80" max="16384" width="16.7109375" style="12" customWidth="1"/>
  </cols>
  <sheetData>
    <row r="1" spans="1:12" s="106" customFormat="1" ht="18.75" customHeight="1">
      <c r="A1" s="105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11" customFormat="1" ht="45.75" customHeight="1">
      <c r="A2" s="108" t="s">
        <v>0</v>
      </c>
      <c r="B2" s="109" t="s">
        <v>46</v>
      </c>
      <c r="C2" s="109" t="s">
        <v>47</v>
      </c>
      <c r="D2" s="109" t="s">
        <v>48</v>
      </c>
      <c r="E2" s="109" t="s">
        <v>49</v>
      </c>
      <c r="F2" s="109" t="s">
        <v>50</v>
      </c>
      <c r="G2" s="109" t="s">
        <v>51</v>
      </c>
      <c r="H2" s="109" t="s">
        <v>52</v>
      </c>
      <c r="I2" s="110" t="s">
        <v>71</v>
      </c>
      <c r="J2" s="109" t="s">
        <v>53</v>
      </c>
      <c r="K2" s="37" t="s">
        <v>54</v>
      </c>
      <c r="L2" s="37" t="s">
        <v>5</v>
      </c>
    </row>
    <row r="3" spans="1:12" s="112" customFormat="1" ht="25.5" customHeigh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0.5" customHeight="1">
      <c r="A4" s="113" t="s">
        <v>6</v>
      </c>
      <c r="B4" s="114">
        <v>0</v>
      </c>
      <c r="C4" s="114">
        <v>0</v>
      </c>
      <c r="D4" s="114">
        <v>11</v>
      </c>
      <c r="E4" s="114">
        <v>282</v>
      </c>
      <c r="F4" s="114">
        <v>115</v>
      </c>
      <c r="G4" s="114">
        <v>22377</v>
      </c>
      <c r="H4" s="114">
        <v>8185</v>
      </c>
      <c r="I4" s="114">
        <v>3664</v>
      </c>
      <c r="J4" s="114">
        <v>0</v>
      </c>
      <c r="K4" s="114">
        <v>652</v>
      </c>
      <c r="L4" s="114">
        <f>SUM(B4:K4)</f>
        <v>35286</v>
      </c>
    </row>
    <row r="5" spans="1:12" ht="10.5" customHeight="1">
      <c r="A5" s="9" t="s">
        <v>64</v>
      </c>
      <c r="B5" s="114">
        <v>0</v>
      </c>
      <c r="C5" s="114">
        <v>0</v>
      </c>
      <c r="D5" s="114">
        <v>0</v>
      </c>
      <c r="E5" s="114">
        <v>17</v>
      </c>
      <c r="F5" s="114">
        <v>0</v>
      </c>
      <c r="G5" s="114">
        <v>65</v>
      </c>
      <c r="H5" s="114">
        <v>744</v>
      </c>
      <c r="I5" s="114">
        <v>58</v>
      </c>
      <c r="J5" s="114">
        <v>0</v>
      </c>
      <c r="K5" s="114">
        <v>0</v>
      </c>
      <c r="L5" s="114">
        <f>SUM(B5:K5)</f>
        <v>884</v>
      </c>
    </row>
    <row r="6" spans="1:12" ht="10.5" customHeight="1">
      <c r="A6" s="113" t="s">
        <v>8</v>
      </c>
      <c r="B6" s="114">
        <v>67</v>
      </c>
      <c r="C6" s="114">
        <v>23</v>
      </c>
      <c r="D6" s="114">
        <v>0</v>
      </c>
      <c r="E6" s="114">
        <v>444</v>
      </c>
      <c r="F6" s="114">
        <v>332</v>
      </c>
      <c r="G6" s="114">
        <v>1044</v>
      </c>
      <c r="H6" s="114">
        <v>2090</v>
      </c>
      <c r="I6" s="114">
        <v>42984</v>
      </c>
      <c r="J6" s="114">
        <v>1</v>
      </c>
      <c r="K6" s="114">
        <v>489</v>
      </c>
      <c r="L6" s="114">
        <f>SUM(B6:K6)</f>
        <v>47474</v>
      </c>
    </row>
    <row r="7" spans="1:12" ht="10.5" customHeight="1">
      <c r="A7" s="113" t="s">
        <v>9</v>
      </c>
      <c r="B7" s="114">
        <f aca="true" t="shared" si="0" ref="B7:L7">SUM(B8:B9)</f>
        <v>3</v>
      </c>
      <c r="C7" s="114">
        <f t="shared" si="0"/>
        <v>1</v>
      </c>
      <c r="D7" s="114">
        <f t="shared" si="0"/>
        <v>0</v>
      </c>
      <c r="E7" s="114">
        <f t="shared" si="0"/>
        <v>30</v>
      </c>
      <c r="F7" s="114">
        <f t="shared" si="0"/>
        <v>217</v>
      </c>
      <c r="G7" s="114">
        <f t="shared" si="0"/>
        <v>22</v>
      </c>
      <c r="H7" s="114">
        <f t="shared" si="0"/>
        <v>2924</v>
      </c>
      <c r="I7" s="114">
        <f t="shared" si="0"/>
        <v>4362</v>
      </c>
      <c r="J7" s="114">
        <f t="shared" si="0"/>
        <v>0</v>
      </c>
      <c r="K7" s="114">
        <f t="shared" si="0"/>
        <v>8</v>
      </c>
      <c r="L7" s="114">
        <f t="shared" si="0"/>
        <v>7567</v>
      </c>
    </row>
    <row r="8" spans="1:12" ht="10.5" customHeight="1">
      <c r="A8" s="115" t="s">
        <v>32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2723</v>
      </c>
      <c r="I8" s="116">
        <v>419</v>
      </c>
      <c r="J8" s="116">
        <v>0</v>
      </c>
      <c r="K8" s="116">
        <v>8</v>
      </c>
      <c r="L8" s="116">
        <f aca="true" t="shared" si="1" ref="L8:L25">SUM(B8:K8)</f>
        <v>3150</v>
      </c>
    </row>
    <row r="9" spans="1:12" ht="10.5" customHeight="1">
      <c r="A9" s="115" t="s">
        <v>11</v>
      </c>
      <c r="B9" s="116">
        <v>3</v>
      </c>
      <c r="C9" s="116">
        <v>1</v>
      </c>
      <c r="D9" s="116">
        <v>0</v>
      </c>
      <c r="E9" s="116">
        <v>30</v>
      </c>
      <c r="F9" s="116">
        <v>217</v>
      </c>
      <c r="G9" s="116">
        <v>22</v>
      </c>
      <c r="H9" s="116">
        <v>201</v>
      </c>
      <c r="I9" s="116">
        <v>3943</v>
      </c>
      <c r="J9" s="116">
        <v>0</v>
      </c>
      <c r="K9" s="116">
        <v>0</v>
      </c>
      <c r="L9" s="116">
        <f t="shared" si="1"/>
        <v>4417</v>
      </c>
    </row>
    <row r="10" spans="1:12" ht="10.5" customHeight="1">
      <c r="A10" s="113" t="s">
        <v>12</v>
      </c>
      <c r="B10" s="114">
        <v>48</v>
      </c>
      <c r="C10" s="114">
        <v>0</v>
      </c>
      <c r="D10" s="114">
        <v>50</v>
      </c>
      <c r="E10" s="114">
        <v>138</v>
      </c>
      <c r="F10" s="114">
        <v>208</v>
      </c>
      <c r="G10" s="114">
        <v>3278</v>
      </c>
      <c r="H10" s="114">
        <v>22995</v>
      </c>
      <c r="I10" s="114">
        <v>4795</v>
      </c>
      <c r="J10" s="114">
        <v>0</v>
      </c>
      <c r="K10" s="114">
        <v>10</v>
      </c>
      <c r="L10" s="114">
        <f t="shared" si="1"/>
        <v>31522</v>
      </c>
    </row>
    <row r="11" spans="1:12" ht="10.5" customHeight="1">
      <c r="A11" s="113" t="s">
        <v>13</v>
      </c>
      <c r="B11" s="114">
        <v>22</v>
      </c>
      <c r="C11" s="114">
        <v>0</v>
      </c>
      <c r="D11" s="114">
        <v>0</v>
      </c>
      <c r="E11" s="114">
        <v>48</v>
      </c>
      <c r="F11" s="114">
        <v>108</v>
      </c>
      <c r="G11" s="114">
        <v>2156</v>
      </c>
      <c r="H11" s="114">
        <v>5682</v>
      </c>
      <c r="I11" s="114">
        <v>909</v>
      </c>
      <c r="J11" s="114">
        <v>0</v>
      </c>
      <c r="K11" s="114">
        <v>190</v>
      </c>
      <c r="L11" s="114">
        <f t="shared" si="1"/>
        <v>9115</v>
      </c>
    </row>
    <row r="12" spans="1:12" ht="10.5" customHeight="1">
      <c r="A12" s="113" t="s">
        <v>14</v>
      </c>
      <c r="B12" s="114">
        <v>0</v>
      </c>
      <c r="C12" s="114">
        <v>0</v>
      </c>
      <c r="D12" s="114">
        <v>18</v>
      </c>
      <c r="E12" s="114">
        <v>46</v>
      </c>
      <c r="F12" s="114">
        <v>388</v>
      </c>
      <c r="G12" s="114">
        <v>773</v>
      </c>
      <c r="H12" s="114">
        <v>8099</v>
      </c>
      <c r="I12" s="114">
        <v>1576</v>
      </c>
      <c r="J12" s="114">
        <v>0</v>
      </c>
      <c r="K12" s="114">
        <v>0</v>
      </c>
      <c r="L12" s="114">
        <f t="shared" si="1"/>
        <v>10900</v>
      </c>
    </row>
    <row r="13" spans="1:12" ht="10.5" customHeight="1">
      <c r="A13" s="113" t="s">
        <v>15</v>
      </c>
      <c r="B13" s="114">
        <v>0</v>
      </c>
      <c r="C13" s="114">
        <v>21</v>
      </c>
      <c r="D13" s="114">
        <v>76</v>
      </c>
      <c r="E13" s="114">
        <v>13</v>
      </c>
      <c r="F13" s="114">
        <v>3</v>
      </c>
      <c r="G13" s="114">
        <v>7009</v>
      </c>
      <c r="H13" s="114">
        <v>15499</v>
      </c>
      <c r="I13" s="114">
        <v>1806</v>
      </c>
      <c r="J13" s="114">
        <v>27</v>
      </c>
      <c r="K13" s="114">
        <v>0</v>
      </c>
      <c r="L13" s="114">
        <f t="shared" si="1"/>
        <v>24454</v>
      </c>
    </row>
    <row r="14" spans="1:12" ht="10.5" customHeight="1">
      <c r="A14" s="113" t="s">
        <v>16</v>
      </c>
      <c r="B14" s="114">
        <v>32</v>
      </c>
      <c r="C14" s="114">
        <v>26</v>
      </c>
      <c r="D14" s="114">
        <v>99</v>
      </c>
      <c r="E14" s="114">
        <v>9</v>
      </c>
      <c r="F14" s="114">
        <v>6</v>
      </c>
      <c r="G14" s="114">
        <v>3606</v>
      </c>
      <c r="H14" s="114">
        <v>776</v>
      </c>
      <c r="I14" s="114">
        <v>8179</v>
      </c>
      <c r="J14" s="114">
        <v>1</v>
      </c>
      <c r="K14" s="114">
        <v>86</v>
      </c>
      <c r="L14" s="114">
        <f t="shared" si="1"/>
        <v>12820</v>
      </c>
    </row>
    <row r="15" spans="1:12" ht="10.5" customHeight="1">
      <c r="A15" s="113" t="s">
        <v>17</v>
      </c>
      <c r="B15" s="114">
        <v>0</v>
      </c>
      <c r="C15" s="114">
        <v>0</v>
      </c>
      <c r="D15" s="114">
        <v>8</v>
      </c>
      <c r="E15" s="114">
        <v>24</v>
      </c>
      <c r="F15" s="114">
        <v>31</v>
      </c>
      <c r="G15" s="114">
        <v>518</v>
      </c>
      <c r="H15" s="114">
        <v>1594</v>
      </c>
      <c r="I15" s="114">
        <v>212</v>
      </c>
      <c r="J15" s="114">
        <v>0</v>
      </c>
      <c r="K15" s="114">
        <v>0</v>
      </c>
      <c r="L15" s="114">
        <f t="shared" si="1"/>
        <v>2387</v>
      </c>
    </row>
    <row r="16" spans="1:12" ht="10.5" customHeight="1">
      <c r="A16" s="113" t="s">
        <v>18</v>
      </c>
      <c r="B16" s="114">
        <v>0</v>
      </c>
      <c r="C16" s="114">
        <v>0</v>
      </c>
      <c r="D16" s="114">
        <v>0</v>
      </c>
      <c r="E16" s="114">
        <v>99</v>
      </c>
      <c r="F16" s="114">
        <v>129</v>
      </c>
      <c r="G16" s="114">
        <v>4339</v>
      </c>
      <c r="H16" s="114">
        <v>1264</v>
      </c>
      <c r="I16" s="114">
        <v>744</v>
      </c>
      <c r="J16" s="114">
        <v>0</v>
      </c>
      <c r="K16" s="114">
        <v>0</v>
      </c>
      <c r="L16" s="114">
        <f t="shared" si="1"/>
        <v>6575</v>
      </c>
    </row>
    <row r="17" spans="1:12" ht="10.5" customHeight="1">
      <c r="A17" s="113" t="s">
        <v>19</v>
      </c>
      <c r="B17" s="114">
        <v>6</v>
      </c>
      <c r="C17" s="114">
        <v>0</v>
      </c>
      <c r="D17" s="114">
        <v>52</v>
      </c>
      <c r="E17" s="114">
        <v>489</v>
      </c>
      <c r="F17" s="114">
        <v>620</v>
      </c>
      <c r="G17" s="114">
        <v>5882</v>
      </c>
      <c r="H17" s="114">
        <v>241</v>
      </c>
      <c r="I17" s="114">
        <v>2332</v>
      </c>
      <c r="J17" s="114">
        <v>0</v>
      </c>
      <c r="K17" s="114">
        <v>40</v>
      </c>
      <c r="L17" s="114">
        <f t="shared" si="1"/>
        <v>9662</v>
      </c>
    </row>
    <row r="18" spans="1:12" ht="10.5" customHeight="1">
      <c r="A18" s="113" t="s">
        <v>20</v>
      </c>
      <c r="B18" s="114">
        <v>17</v>
      </c>
      <c r="C18" s="114">
        <v>0</v>
      </c>
      <c r="D18" s="114">
        <v>0</v>
      </c>
      <c r="E18" s="114">
        <v>151</v>
      </c>
      <c r="F18" s="114">
        <v>211</v>
      </c>
      <c r="G18" s="114">
        <v>1099</v>
      </c>
      <c r="H18" s="114">
        <v>1338</v>
      </c>
      <c r="I18" s="114">
        <v>1301</v>
      </c>
      <c r="J18" s="114">
        <v>0</v>
      </c>
      <c r="K18" s="114">
        <v>0</v>
      </c>
      <c r="L18" s="114">
        <f t="shared" si="1"/>
        <v>4117</v>
      </c>
    </row>
    <row r="19" spans="1:12" ht="10.5" customHeight="1">
      <c r="A19" s="113" t="s">
        <v>21</v>
      </c>
      <c r="B19" s="114">
        <v>0</v>
      </c>
      <c r="C19" s="114">
        <v>0</v>
      </c>
      <c r="D19" s="114">
        <v>0</v>
      </c>
      <c r="E19" s="114">
        <v>93</v>
      </c>
      <c r="F19" s="114">
        <v>63</v>
      </c>
      <c r="G19" s="114">
        <v>385</v>
      </c>
      <c r="H19" s="114">
        <v>704</v>
      </c>
      <c r="I19" s="114">
        <v>0</v>
      </c>
      <c r="J19" s="114">
        <v>0</v>
      </c>
      <c r="K19" s="114">
        <v>7</v>
      </c>
      <c r="L19" s="114">
        <f t="shared" si="1"/>
        <v>1252</v>
      </c>
    </row>
    <row r="20" spans="1:12" ht="10.5" customHeight="1">
      <c r="A20" s="113" t="s">
        <v>22</v>
      </c>
      <c r="B20" s="114">
        <v>4</v>
      </c>
      <c r="C20" s="114">
        <v>0</v>
      </c>
      <c r="D20" s="114">
        <v>37</v>
      </c>
      <c r="E20" s="114">
        <v>101</v>
      </c>
      <c r="F20" s="114">
        <v>112</v>
      </c>
      <c r="G20" s="114">
        <v>2491</v>
      </c>
      <c r="H20" s="114">
        <v>571</v>
      </c>
      <c r="I20" s="114">
        <v>362</v>
      </c>
      <c r="J20" s="114">
        <v>0</v>
      </c>
      <c r="K20" s="114">
        <v>261</v>
      </c>
      <c r="L20" s="114">
        <f t="shared" si="1"/>
        <v>3939</v>
      </c>
    </row>
    <row r="21" spans="1:12" ht="10.5" customHeight="1">
      <c r="A21" s="113" t="s">
        <v>23</v>
      </c>
      <c r="B21" s="114">
        <v>31</v>
      </c>
      <c r="C21" s="114">
        <v>0</v>
      </c>
      <c r="D21" s="114">
        <v>46</v>
      </c>
      <c r="E21" s="114">
        <v>20</v>
      </c>
      <c r="F21" s="114">
        <v>221</v>
      </c>
      <c r="G21" s="114">
        <v>3069</v>
      </c>
      <c r="H21" s="114">
        <v>2075</v>
      </c>
      <c r="I21" s="114">
        <v>231</v>
      </c>
      <c r="J21" s="114">
        <v>63</v>
      </c>
      <c r="K21" s="114">
        <v>2</v>
      </c>
      <c r="L21" s="114">
        <f t="shared" si="1"/>
        <v>5758</v>
      </c>
    </row>
    <row r="22" spans="1:12" ht="10.5" customHeight="1">
      <c r="A22" s="113" t="s">
        <v>24</v>
      </c>
      <c r="B22" s="114">
        <v>0</v>
      </c>
      <c r="C22" s="114">
        <v>0</v>
      </c>
      <c r="D22" s="114">
        <v>0</v>
      </c>
      <c r="E22" s="114">
        <v>10</v>
      </c>
      <c r="F22" s="114">
        <v>14</v>
      </c>
      <c r="G22" s="114">
        <v>326</v>
      </c>
      <c r="H22" s="114">
        <v>132</v>
      </c>
      <c r="I22" s="114">
        <v>134</v>
      </c>
      <c r="J22" s="114">
        <v>0</v>
      </c>
      <c r="K22" s="114">
        <v>102</v>
      </c>
      <c r="L22" s="114">
        <f t="shared" si="1"/>
        <v>718</v>
      </c>
    </row>
    <row r="23" spans="1:12" ht="10.5" customHeight="1">
      <c r="A23" s="113" t="s">
        <v>25</v>
      </c>
      <c r="B23" s="114">
        <v>0</v>
      </c>
      <c r="C23" s="114">
        <v>0</v>
      </c>
      <c r="D23" s="114">
        <v>42</v>
      </c>
      <c r="E23" s="114">
        <v>10</v>
      </c>
      <c r="F23" s="114">
        <v>342</v>
      </c>
      <c r="G23" s="114">
        <v>597</v>
      </c>
      <c r="H23" s="114">
        <v>901</v>
      </c>
      <c r="I23" s="114">
        <v>247</v>
      </c>
      <c r="J23" s="114">
        <v>0</v>
      </c>
      <c r="K23" s="114">
        <v>15</v>
      </c>
      <c r="L23" s="114">
        <f t="shared" si="1"/>
        <v>2154</v>
      </c>
    </row>
    <row r="24" spans="1:12" ht="10.5" customHeight="1">
      <c r="A24" s="113" t="s">
        <v>26</v>
      </c>
      <c r="B24" s="114">
        <v>67</v>
      </c>
      <c r="C24" s="114">
        <v>0</v>
      </c>
      <c r="D24" s="114">
        <v>17</v>
      </c>
      <c r="E24" s="114">
        <v>76</v>
      </c>
      <c r="F24" s="114">
        <v>562</v>
      </c>
      <c r="G24" s="114">
        <v>4336</v>
      </c>
      <c r="H24" s="114">
        <v>2149</v>
      </c>
      <c r="I24" s="114">
        <v>186</v>
      </c>
      <c r="J24" s="114">
        <v>3</v>
      </c>
      <c r="K24" s="114">
        <v>151</v>
      </c>
      <c r="L24" s="114">
        <f t="shared" si="1"/>
        <v>7547</v>
      </c>
    </row>
    <row r="25" spans="1:12" ht="10.5" customHeight="1">
      <c r="A25" s="113" t="s">
        <v>27</v>
      </c>
      <c r="B25" s="114">
        <v>29</v>
      </c>
      <c r="C25" s="114">
        <v>0</v>
      </c>
      <c r="D25" s="114">
        <v>24</v>
      </c>
      <c r="E25" s="114">
        <v>4</v>
      </c>
      <c r="F25" s="114">
        <v>1693</v>
      </c>
      <c r="G25" s="114">
        <v>944</v>
      </c>
      <c r="H25" s="114">
        <v>320</v>
      </c>
      <c r="I25" s="114">
        <v>124</v>
      </c>
      <c r="J25" s="114">
        <v>0</v>
      </c>
      <c r="K25" s="114">
        <v>46</v>
      </c>
      <c r="L25" s="114">
        <f t="shared" si="1"/>
        <v>3184</v>
      </c>
    </row>
    <row r="26" spans="1:15" s="18" customFormat="1" ht="10.5" customHeight="1">
      <c r="A26" s="117" t="s">
        <v>28</v>
      </c>
      <c r="B26" s="118">
        <f aca="true" t="shared" si="2" ref="B26:L26">SUM(B4:B7,B10:B13)</f>
        <v>140</v>
      </c>
      <c r="C26" s="118">
        <f t="shared" si="2"/>
        <v>45</v>
      </c>
      <c r="D26" s="118">
        <f t="shared" si="2"/>
        <v>155</v>
      </c>
      <c r="E26" s="118">
        <f t="shared" si="2"/>
        <v>1018</v>
      </c>
      <c r="F26" s="118">
        <f t="shared" si="2"/>
        <v>1371</v>
      </c>
      <c r="G26" s="118">
        <f t="shared" si="2"/>
        <v>36724</v>
      </c>
      <c r="H26" s="118">
        <f t="shared" si="2"/>
        <v>66218</v>
      </c>
      <c r="I26" s="118">
        <f t="shared" si="2"/>
        <v>60154</v>
      </c>
      <c r="J26" s="118">
        <f t="shared" si="2"/>
        <v>28</v>
      </c>
      <c r="K26" s="118">
        <f t="shared" si="2"/>
        <v>1349</v>
      </c>
      <c r="L26" s="118">
        <f t="shared" si="2"/>
        <v>167202</v>
      </c>
      <c r="M26" s="12"/>
      <c r="O26" s="12"/>
    </row>
    <row r="27" spans="1:15" s="18" customFormat="1" ht="10.5" customHeight="1">
      <c r="A27" s="117" t="s">
        <v>29</v>
      </c>
      <c r="B27" s="118">
        <f aca="true" t="shared" si="3" ref="B27:L27">SUM(B14:B17)</f>
        <v>38</v>
      </c>
      <c r="C27" s="118">
        <f t="shared" si="3"/>
        <v>26</v>
      </c>
      <c r="D27" s="118">
        <f t="shared" si="3"/>
        <v>159</v>
      </c>
      <c r="E27" s="118">
        <f t="shared" si="3"/>
        <v>621</v>
      </c>
      <c r="F27" s="118">
        <f t="shared" si="3"/>
        <v>786</v>
      </c>
      <c r="G27" s="118">
        <f t="shared" si="3"/>
        <v>14345</v>
      </c>
      <c r="H27" s="118">
        <f t="shared" si="3"/>
        <v>3875</v>
      </c>
      <c r="I27" s="118">
        <f t="shared" si="3"/>
        <v>11467</v>
      </c>
      <c r="J27" s="118">
        <f t="shared" si="3"/>
        <v>1</v>
      </c>
      <c r="K27" s="118">
        <f t="shared" si="3"/>
        <v>126</v>
      </c>
      <c r="L27" s="118">
        <f t="shared" si="3"/>
        <v>31444</v>
      </c>
      <c r="M27" s="12"/>
      <c r="O27" s="12"/>
    </row>
    <row r="28" spans="1:15" s="18" customFormat="1" ht="10.5" customHeight="1">
      <c r="A28" s="117" t="s">
        <v>30</v>
      </c>
      <c r="B28" s="118">
        <f aca="true" t="shared" si="4" ref="B28:L28">SUM(B18:B25)</f>
        <v>148</v>
      </c>
      <c r="C28" s="118">
        <f t="shared" si="4"/>
        <v>0</v>
      </c>
      <c r="D28" s="118">
        <f t="shared" si="4"/>
        <v>166</v>
      </c>
      <c r="E28" s="118">
        <f t="shared" si="4"/>
        <v>465</v>
      </c>
      <c r="F28" s="118">
        <f t="shared" si="4"/>
        <v>3218</v>
      </c>
      <c r="G28" s="118">
        <f t="shared" si="4"/>
        <v>13247</v>
      </c>
      <c r="H28" s="118">
        <f t="shared" si="4"/>
        <v>8190</v>
      </c>
      <c r="I28" s="118">
        <f t="shared" si="4"/>
        <v>2585</v>
      </c>
      <c r="J28" s="118">
        <f t="shared" si="4"/>
        <v>66</v>
      </c>
      <c r="K28" s="118">
        <f t="shared" si="4"/>
        <v>584</v>
      </c>
      <c r="L28" s="118">
        <f t="shared" si="4"/>
        <v>28669</v>
      </c>
      <c r="M28" s="12"/>
      <c r="O28" s="12"/>
    </row>
    <row r="29" spans="1:15" s="18" customFormat="1" ht="10.5" customHeight="1">
      <c r="A29" s="117" t="s">
        <v>63</v>
      </c>
      <c r="B29" s="119">
        <f aca="true" t="shared" si="5" ref="B29:L29">SUM(B26:B28)</f>
        <v>326</v>
      </c>
      <c r="C29" s="119">
        <f t="shared" si="5"/>
        <v>71</v>
      </c>
      <c r="D29" s="119">
        <f t="shared" si="5"/>
        <v>480</v>
      </c>
      <c r="E29" s="119">
        <f t="shared" si="5"/>
        <v>2104</v>
      </c>
      <c r="F29" s="119">
        <f t="shared" si="5"/>
        <v>5375</v>
      </c>
      <c r="G29" s="119">
        <f t="shared" si="5"/>
        <v>64316</v>
      </c>
      <c r="H29" s="119">
        <f t="shared" si="5"/>
        <v>78283</v>
      </c>
      <c r="I29" s="119">
        <f t="shared" si="5"/>
        <v>74206</v>
      </c>
      <c r="J29" s="119">
        <f t="shared" si="5"/>
        <v>95</v>
      </c>
      <c r="K29" s="119">
        <f t="shared" si="5"/>
        <v>2059</v>
      </c>
      <c r="L29" s="119">
        <f t="shared" si="5"/>
        <v>227315</v>
      </c>
      <c r="M29" s="12"/>
      <c r="O29" s="12"/>
    </row>
    <row r="30" spans="1:13" s="112" customFormat="1" ht="25.5" customHeight="1">
      <c r="A30" s="164" t="s">
        <v>39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2"/>
    </row>
    <row r="31" spans="1:12" ht="10.5" customHeight="1">
      <c r="A31" s="113" t="s">
        <v>6</v>
      </c>
      <c r="B31" s="58">
        <f aca="true" t="shared" si="6" ref="B31:L31">B4/$L4*100</f>
        <v>0</v>
      </c>
      <c r="C31" s="58">
        <f t="shared" si="6"/>
        <v>0</v>
      </c>
      <c r="D31" s="58">
        <f t="shared" si="6"/>
        <v>0.031173836649095957</v>
      </c>
      <c r="E31" s="58">
        <f t="shared" si="6"/>
        <v>0.7991838122768236</v>
      </c>
      <c r="F31" s="58">
        <f t="shared" si="6"/>
        <v>0.3259082922405487</v>
      </c>
      <c r="G31" s="58">
        <f t="shared" si="6"/>
        <v>63.41608569971093</v>
      </c>
      <c r="H31" s="58">
        <f t="shared" si="6"/>
        <v>23.196168452077313</v>
      </c>
      <c r="I31" s="58">
        <f t="shared" si="6"/>
        <v>10.383721589298872</v>
      </c>
      <c r="J31" s="58">
        <f t="shared" si="6"/>
        <v>0</v>
      </c>
      <c r="K31" s="58">
        <f t="shared" si="6"/>
        <v>1.847758317746415</v>
      </c>
      <c r="L31" s="58">
        <f t="shared" si="6"/>
        <v>100</v>
      </c>
    </row>
    <row r="32" spans="1:12" ht="10.5" customHeight="1">
      <c r="A32" s="9" t="s">
        <v>64</v>
      </c>
      <c r="B32" s="58">
        <f aca="true" t="shared" si="7" ref="B32:L32">B5/$L5*100</f>
        <v>0</v>
      </c>
      <c r="C32" s="58">
        <f t="shared" si="7"/>
        <v>0</v>
      </c>
      <c r="D32" s="58">
        <f t="shared" si="7"/>
        <v>0</v>
      </c>
      <c r="E32" s="58">
        <f t="shared" si="7"/>
        <v>1.9230769230769231</v>
      </c>
      <c r="F32" s="58">
        <f t="shared" si="7"/>
        <v>0</v>
      </c>
      <c r="G32" s="58">
        <f t="shared" si="7"/>
        <v>7.352941176470589</v>
      </c>
      <c r="H32" s="58">
        <f t="shared" si="7"/>
        <v>84.16289592760181</v>
      </c>
      <c r="I32" s="58">
        <f t="shared" si="7"/>
        <v>6.561085972850679</v>
      </c>
      <c r="J32" s="58">
        <f t="shared" si="7"/>
        <v>0</v>
      </c>
      <c r="K32" s="58">
        <f t="shared" si="7"/>
        <v>0</v>
      </c>
      <c r="L32" s="58">
        <f t="shared" si="7"/>
        <v>100</v>
      </c>
    </row>
    <row r="33" spans="1:12" ht="10.5" customHeight="1">
      <c r="A33" s="113" t="s">
        <v>8</v>
      </c>
      <c r="B33" s="58">
        <f aca="true" t="shared" si="8" ref="B33:L33">B6/$L6*100</f>
        <v>0.14112988161941273</v>
      </c>
      <c r="C33" s="58">
        <f t="shared" si="8"/>
        <v>0.04844757130218646</v>
      </c>
      <c r="D33" s="58">
        <f t="shared" si="8"/>
        <v>0</v>
      </c>
      <c r="E33" s="58">
        <f t="shared" si="8"/>
        <v>0.9352487677465561</v>
      </c>
      <c r="F33" s="58">
        <f t="shared" si="8"/>
        <v>0.6993301596663437</v>
      </c>
      <c r="G33" s="58">
        <f t="shared" si="8"/>
        <v>2.1990984538905507</v>
      </c>
      <c r="H33" s="58">
        <f t="shared" si="8"/>
        <v>4.402409740068248</v>
      </c>
      <c r="I33" s="58">
        <f t="shared" si="8"/>
        <v>90.54219151535577</v>
      </c>
      <c r="J33" s="58">
        <f t="shared" si="8"/>
        <v>0.0021064161435733245</v>
      </c>
      <c r="K33" s="58">
        <f t="shared" si="8"/>
        <v>1.0300374942073556</v>
      </c>
      <c r="L33" s="58">
        <f t="shared" si="8"/>
        <v>100</v>
      </c>
    </row>
    <row r="34" spans="1:12" ht="10.5" customHeight="1">
      <c r="A34" s="113" t="s">
        <v>9</v>
      </c>
      <c r="B34" s="58">
        <f aca="true" t="shared" si="9" ref="B34:L34">B7/$L7*100</f>
        <v>0.03964583058015066</v>
      </c>
      <c r="C34" s="58">
        <f t="shared" si="9"/>
        <v>0.013215276860050218</v>
      </c>
      <c r="D34" s="58">
        <f t="shared" si="9"/>
        <v>0</v>
      </c>
      <c r="E34" s="58">
        <f t="shared" si="9"/>
        <v>0.39645830580150654</v>
      </c>
      <c r="F34" s="58">
        <f t="shared" si="9"/>
        <v>2.8677150786308974</v>
      </c>
      <c r="G34" s="58">
        <f t="shared" si="9"/>
        <v>0.2907360909211048</v>
      </c>
      <c r="H34" s="58">
        <f t="shared" si="9"/>
        <v>38.641469538786836</v>
      </c>
      <c r="I34" s="58">
        <f t="shared" si="9"/>
        <v>57.64503766353906</v>
      </c>
      <c r="J34" s="58">
        <f t="shared" si="9"/>
        <v>0</v>
      </c>
      <c r="K34" s="58">
        <f t="shared" si="9"/>
        <v>0.10572221488040175</v>
      </c>
      <c r="L34" s="58">
        <f t="shared" si="9"/>
        <v>100</v>
      </c>
    </row>
    <row r="35" spans="1:12" ht="10.5" customHeight="1">
      <c r="A35" s="115" t="s">
        <v>32</v>
      </c>
      <c r="B35" s="121">
        <f aca="true" t="shared" si="10" ref="B35:L35">B8/$L8*100</f>
        <v>0</v>
      </c>
      <c r="C35" s="121">
        <f t="shared" si="10"/>
        <v>0</v>
      </c>
      <c r="D35" s="121">
        <f t="shared" si="10"/>
        <v>0</v>
      </c>
      <c r="E35" s="121">
        <f t="shared" si="10"/>
        <v>0</v>
      </c>
      <c r="F35" s="121">
        <f t="shared" si="10"/>
        <v>0</v>
      </c>
      <c r="G35" s="121">
        <f t="shared" si="10"/>
        <v>0</v>
      </c>
      <c r="H35" s="121">
        <f t="shared" si="10"/>
        <v>86.44444444444444</v>
      </c>
      <c r="I35" s="121">
        <f t="shared" si="10"/>
        <v>13.3015873015873</v>
      </c>
      <c r="J35" s="121">
        <f t="shared" si="10"/>
        <v>0</v>
      </c>
      <c r="K35" s="121">
        <f t="shared" si="10"/>
        <v>0.25396825396825395</v>
      </c>
      <c r="L35" s="121">
        <f t="shared" si="10"/>
        <v>100</v>
      </c>
    </row>
    <row r="36" spans="1:12" ht="10.5" customHeight="1">
      <c r="A36" s="115" t="s">
        <v>11</v>
      </c>
      <c r="B36" s="121">
        <f aca="true" t="shared" si="11" ref="B36:L36">B9/$L9*100</f>
        <v>0.06791940230925968</v>
      </c>
      <c r="C36" s="121">
        <f t="shared" si="11"/>
        <v>0.022639800769753225</v>
      </c>
      <c r="D36" s="121">
        <f t="shared" si="11"/>
        <v>0</v>
      </c>
      <c r="E36" s="121">
        <f t="shared" si="11"/>
        <v>0.6791940230925968</v>
      </c>
      <c r="F36" s="121">
        <f t="shared" si="11"/>
        <v>4.91283676703645</v>
      </c>
      <c r="G36" s="121">
        <f t="shared" si="11"/>
        <v>0.498075616934571</v>
      </c>
      <c r="H36" s="121">
        <f t="shared" si="11"/>
        <v>4.550599954720398</v>
      </c>
      <c r="I36" s="121">
        <f t="shared" si="11"/>
        <v>89.26873443513698</v>
      </c>
      <c r="J36" s="121">
        <f t="shared" si="11"/>
        <v>0</v>
      </c>
      <c r="K36" s="121">
        <f t="shared" si="11"/>
        <v>0</v>
      </c>
      <c r="L36" s="121">
        <f t="shared" si="11"/>
        <v>100</v>
      </c>
    </row>
    <row r="37" spans="1:12" ht="10.5" customHeight="1">
      <c r="A37" s="113" t="s">
        <v>12</v>
      </c>
      <c r="B37" s="58">
        <f aca="true" t="shared" si="12" ref="B37:L37">B10/$L10*100</f>
        <v>0.15227460186536387</v>
      </c>
      <c r="C37" s="58">
        <f t="shared" si="12"/>
        <v>0</v>
      </c>
      <c r="D37" s="58">
        <f t="shared" si="12"/>
        <v>0.15861937694308736</v>
      </c>
      <c r="E37" s="58">
        <f t="shared" si="12"/>
        <v>0.4377894803629211</v>
      </c>
      <c r="F37" s="58">
        <f t="shared" si="12"/>
        <v>0.6598566080832434</v>
      </c>
      <c r="G37" s="58">
        <f t="shared" si="12"/>
        <v>10.399086352388807</v>
      </c>
      <c r="H37" s="58">
        <f t="shared" si="12"/>
        <v>72.94905145612589</v>
      </c>
      <c r="I37" s="58">
        <f t="shared" si="12"/>
        <v>15.211598248842078</v>
      </c>
      <c r="J37" s="58">
        <f t="shared" si="12"/>
        <v>0</v>
      </c>
      <c r="K37" s="58">
        <f t="shared" si="12"/>
        <v>0.03172387538861748</v>
      </c>
      <c r="L37" s="58">
        <f t="shared" si="12"/>
        <v>100</v>
      </c>
    </row>
    <row r="38" spans="1:12" ht="10.5" customHeight="1">
      <c r="A38" s="113" t="s">
        <v>13</v>
      </c>
      <c r="B38" s="58">
        <f aca="true" t="shared" si="13" ref="B38:L38">B11/$L11*100</f>
        <v>0.24136039495337358</v>
      </c>
      <c r="C38" s="58">
        <f t="shared" si="13"/>
        <v>0</v>
      </c>
      <c r="D38" s="58">
        <f t="shared" si="13"/>
        <v>0</v>
      </c>
      <c r="E38" s="58">
        <f t="shared" si="13"/>
        <v>0.5266044980800877</v>
      </c>
      <c r="F38" s="58">
        <f t="shared" si="13"/>
        <v>1.1848601206801974</v>
      </c>
      <c r="G38" s="58">
        <f t="shared" si="13"/>
        <v>23.65331870543061</v>
      </c>
      <c r="H38" s="58">
        <f t="shared" si="13"/>
        <v>62.33680746023039</v>
      </c>
      <c r="I38" s="58">
        <f t="shared" si="13"/>
        <v>9.972572682391661</v>
      </c>
      <c r="J38" s="58">
        <f t="shared" si="13"/>
        <v>0</v>
      </c>
      <c r="K38" s="58">
        <f t="shared" si="13"/>
        <v>2.084476138233681</v>
      </c>
      <c r="L38" s="58">
        <f t="shared" si="13"/>
        <v>100</v>
      </c>
    </row>
    <row r="39" spans="1:12" ht="10.5" customHeight="1">
      <c r="A39" s="113" t="s">
        <v>14</v>
      </c>
      <c r="B39" s="58">
        <f aca="true" t="shared" si="14" ref="B39:L39">B12/$L12*100</f>
        <v>0</v>
      </c>
      <c r="C39" s="58">
        <f t="shared" si="14"/>
        <v>0</v>
      </c>
      <c r="D39" s="58">
        <f t="shared" si="14"/>
        <v>0.1651376146788991</v>
      </c>
      <c r="E39" s="58">
        <f t="shared" si="14"/>
        <v>0.4220183486238532</v>
      </c>
      <c r="F39" s="58">
        <f t="shared" si="14"/>
        <v>3.5596330275229358</v>
      </c>
      <c r="G39" s="58">
        <f t="shared" si="14"/>
        <v>7.091743119266056</v>
      </c>
      <c r="H39" s="58">
        <f t="shared" si="14"/>
        <v>74.30275229357798</v>
      </c>
      <c r="I39" s="58">
        <f t="shared" si="14"/>
        <v>14.458715596330277</v>
      </c>
      <c r="J39" s="58">
        <f t="shared" si="14"/>
        <v>0</v>
      </c>
      <c r="K39" s="58">
        <f t="shared" si="14"/>
        <v>0</v>
      </c>
      <c r="L39" s="58">
        <f t="shared" si="14"/>
        <v>100</v>
      </c>
    </row>
    <row r="40" spans="1:12" ht="10.5" customHeight="1">
      <c r="A40" s="113" t="s">
        <v>15</v>
      </c>
      <c r="B40" s="58">
        <f aca="true" t="shared" si="15" ref="B40:L40">B13/$L13*100</f>
        <v>0</v>
      </c>
      <c r="C40" s="58">
        <f t="shared" si="15"/>
        <v>0.08587552138709413</v>
      </c>
      <c r="D40" s="58">
        <f t="shared" si="15"/>
        <v>0.3107876012104359</v>
      </c>
      <c r="E40" s="58">
        <f t="shared" si="15"/>
        <v>0.05316103704915351</v>
      </c>
      <c r="F40" s="58">
        <f t="shared" si="15"/>
        <v>0.012267931626727733</v>
      </c>
      <c r="G40" s="58">
        <f t="shared" si="15"/>
        <v>28.661977590578232</v>
      </c>
      <c r="H40" s="58">
        <f t="shared" si="15"/>
        <v>63.380224094217716</v>
      </c>
      <c r="I40" s="58">
        <f t="shared" si="15"/>
        <v>7.385294839290096</v>
      </c>
      <c r="J40" s="58">
        <f t="shared" si="15"/>
        <v>0.11041138464054961</v>
      </c>
      <c r="K40" s="58">
        <f t="shared" si="15"/>
        <v>0</v>
      </c>
      <c r="L40" s="58">
        <f t="shared" si="15"/>
        <v>100</v>
      </c>
    </row>
    <row r="41" spans="1:12" ht="10.5" customHeight="1">
      <c r="A41" s="113" t="s">
        <v>16</v>
      </c>
      <c r="B41" s="58">
        <f aca="true" t="shared" si="16" ref="B41:L41">B14/$L14*100</f>
        <v>0.24960998439937598</v>
      </c>
      <c r="C41" s="58">
        <f t="shared" si="16"/>
        <v>0.20280811232449297</v>
      </c>
      <c r="D41" s="58">
        <f t="shared" si="16"/>
        <v>0.7722308892355695</v>
      </c>
      <c r="E41" s="58">
        <f t="shared" si="16"/>
        <v>0.07020280811232449</v>
      </c>
      <c r="F41" s="58">
        <f t="shared" si="16"/>
        <v>0.046801872074883</v>
      </c>
      <c r="G41" s="58">
        <f t="shared" si="16"/>
        <v>28.127925117004683</v>
      </c>
      <c r="H41" s="58">
        <f t="shared" si="16"/>
        <v>6.053042121684867</v>
      </c>
      <c r="I41" s="58">
        <f t="shared" si="16"/>
        <v>63.798751950078</v>
      </c>
      <c r="J41" s="58">
        <f t="shared" si="16"/>
        <v>0.0078003120124804995</v>
      </c>
      <c r="K41" s="58">
        <f t="shared" si="16"/>
        <v>0.670826833073323</v>
      </c>
      <c r="L41" s="58">
        <f t="shared" si="16"/>
        <v>100</v>
      </c>
    </row>
    <row r="42" spans="1:12" ht="10.5" customHeight="1">
      <c r="A42" s="113" t="s">
        <v>17</v>
      </c>
      <c r="B42" s="58">
        <f aca="true" t="shared" si="17" ref="B42:L42">B15/$L15*100</f>
        <v>0</v>
      </c>
      <c r="C42" s="58">
        <f t="shared" si="17"/>
        <v>0</v>
      </c>
      <c r="D42" s="58">
        <f t="shared" si="17"/>
        <v>0.3351487222454964</v>
      </c>
      <c r="E42" s="58">
        <f t="shared" si="17"/>
        <v>1.0054461667364893</v>
      </c>
      <c r="F42" s="58">
        <f t="shared" si="17"/>
        <v>1.2987012987012987</v>
      </c>
      <c r="G42" s="58">
        <f t="shared" si="17"/>
        <v>21.700879765395893</v>
      </c>
      <c r="H42" s="58">
        <f t="shared" si="17"/>
        <v>66.77838290741516</v>
      </c>
      <c r="I42" s="58">
        <f t="shared" si="17"/>
        <v>8.881441139505656</v>
      </c>
      <c r="J42" s="58">
        <f t="shared" si="17"/>
        <v>0</v>
      </c>
      <c r="K42" s="58">
        <f t="shared" si="17"/>
        <v>0</v>
      </c>
      <c r="L42" s="58">
        <f t="shared" si="17"/>
        <v>100</v>
      </c>
    </row>
    <row r="43" spans="1:12" ht="10.5" customHeight="1">
      <c r="A43" s="113" t="s">
        <v>18</v>
      </c>
      <c r="B43" s="58">
        <f aca="true" t="shared" si="18" ref="B43:L43">B16/$L16*100</f>
        <v>0</v>
      </c>
      <c r="C43" s="58">
        <f t="shared" si="18"/>
        <v>0</v>
      </c>
      <c r="D43" s="58">
        <f t="shared" si="18"/>
        <v>0</v>
      </c>
      <c r="E43" s="58">
        <f t="shared" si="18"/>
        <v>1.505703422053232</v>
      </c>
      <c r="F43" s="58">
        <f t="shared" si="18"/>
        <v>1.961977186311787</v>
      </c>
      <c r="G43" s="58">
        <f t="shared" si="18"/>
        <v>65.99239543726235</v>
      </c>
      <c r="H43" s="58">
        <f t="shared" si="18"/>
        <v>19.224334600760457</v>
      </c>
      <c r="I43" s="58">
        <f t="shared" si="18"/>
        <v>11.315589353612166</v>
      </c>
      <c r="J43" s="58">
        <f t="shared" si="18"/>
        <v>0</v>
      </c>
      <c r="K43" s="58">
        <f t="shared" si="18"/>
        <v>0</v>
      </c>
      <c r="L43" s="58">
        <f t="shared" si="18"/>
        <v>100</v>
      </c>
    </row>
    <row r="44" spans="1:12" ht="10.5" customHeight="1">
      <c r="A44" s="113" t="s">
        <v>19</v>
      </c>
      <c r="B44" s="58">
        <f aca="true" t="shared" si="19" ref="B44:L44">B17/$L17*100</f>
        <v>0.062098944317946596</v>
      </c>
      <c r="C44" s="58">
        <f t="shared" si="19"/>
        <v>0</v>
      </c>
      <c r="D44" s="58">
        <f t="shared" si="19"/>
        <v>0.5381908507555372</v>
      </c>
      <c r="E44" s="58">
        <f t="shared" si="19"/>
        <v>5.061063961912648</v>
      </c>
      <c r="F44" s="58">
        <f t="shared" si="19"/>
        <v>6.416890912854481</v>
      </c>
      <c r="G44" s="58">
        <f t="shared" si="19"/>
        <v>60.87766507969364</v>
      </c>
      <c r="H44" s="58">
        <f t="shared" si="19"/>
        <v>2.4943075967708546</v>
      </c>
      <c r="I44" s="58">
        <f t="shared" si="19"/>
        <v>24.135789691575244</v>
      </c>
      <c r="J44" s="58">
        <f t="shared" si="19"/>
        <v>0</v>
      </c>
      <c r="K44" s="58">
        <f t="shared" si="19"/>
        <v>0.4139929621196439</v>
      </c>
      <c r="L44" s="58">
        <f t="shared" si="19"/>
        <v>100</v>
      </c>
    </row>
    <row r="45" spans="1:12" ht="10.5" customHeight="1">
      <c r="A45" s="113" t="s">
        <v>20</v>
      </c>
      <c r="B45" s="58">
        <f aca="true" t="shared" si="20" ref="B45:L45">B18/$L18*100</f>
        <v>0.41292203060480936</v>
      </c>
      <c r="C45" s="58">
        <f t="shared" si="20"/>
        <v>0</v>
      </c>
      <c r="D45" s="58">
        <f t="shared" si="20"/>
        <v>0</v>
      </c>
      <c r="E45" s="58">
        <f t="shared" si="20"/>
        <v>3.667719213019189</v>
      </c>
      <c r="F45" s="58">
        <f t="shared" si="20"/>
        <v>5.125091085742045</v>
      </c>
      <c r="G45" s="58">
        <f t="shared" si="20"/>
        <v>26.69419480204032</v>
      </c>
      <c r="H45" s="58">
        <f t="shared" si="20"/>
        <v>32.4993927617197</v>
      </c>
      <c r="I45" s="58">
        <f t="shared" si="20"/>
        <v>31.600680106873934</v>
      </c>
      <c r="J45" s="58">
        <f t="shared" si="20"/>
        <v>0</v>
      </c>
      <c r="K45" s="58">
        <f t="shared" si="20"/>
        <v>0</v>
      </c>
      <c r="L45" s="58">
        <f t="shared" si="20"/>
        <v>100</v>
      </c>
    </row>
    <row r="46" spans="1:12" ht="10.5" customHeight="1">
      <c r="A46" s="113" t="s">
        <v>21</v>
      </c>
      <c r="B46" s="58">
        <f aca="true" t="shared" si="21" ref="B46:L46">B19/$L19*100</f>
        <v>0</v>
      </c>
      <c r="C46" s="58">
        <f t="shared" si="21"/>
        <v>0</v>
      </c>
      <c r="D46" s="58">
        <f t="shared" si="21"/>
        <v>0</v>
      </c>
      <c r="E46" s="58">
        <f t="shared" si="21"/>
        <v>7.4281150159744405</v>
      </c>
      <c r="F46" s="58">
        <f t="shared" si="21"/>
        <v>5.031948881789138</v>
      </c>
      <c r="G46" s="58">
        <f t="shared" si="21"/>
        <v>30.75079872204473</v>
      </c>
      <c r="H46" s="58">
        <f t="shared" si="21"/>
        <v>56.23003194888179</v>
      </c>
      <c r="I46" s="58">
        <f t="shared" si="21"/>
        <v>0</v>
      </c>
      <c r="J46" s="58">
        <f t="shared" si="21"/>
        <v>0</v>
      </c>
      <c r="K46" s="58">
        <f t="shared" si="21"/>
        <v>0.5591054313099041</v>
      </c>
      <c r="L46" s="58">
        <f t="shared" si="21"/>
        <v>100</v>
      </c>
    </row>
    <row r="47" spans="1:12" ht="10.5" customHeight="1">
      <c r="A47" s="113" t="s">
        <v>22</v>
      </c>
      <c r="B47" s="58">
        <f aca="true" t="shared" si="22" ref="B47:L47">B20/$L20*100</f>
        <v>0.10154861640010156</v>
      </c>
      <c r="C47" s="58">
        <f t="shared" si="22"/>
        <v>0</v>
      </c>
      <c r="D47" s="58">
        <f t="shared" si="22"/>
        <v>0.9393247017009393</v>
      </c>
      <c r="E47" s="58">
        <f t="shared" si="22"/>
        <v>2.564102564102564</v>
      </c>
      <c r="F47" s="58">
        <f t="shared" si="22"/>
        <v>2.8433612592028434</v>
      </c>
      <c r="G47" s="58">
        <f t="shared" si="22"/>
        <v>63.23940086316324</v>
      </c>
      <c r="H47" s="58">
        <f t="shared" si="22"/>
        <v>14.496064991114496</v>
      </c>
      <c r="I47" s="58">
        <f t="shared" si="22"/>
        <v>9.19014978420919</v>
      </c>
      <c r="J47" s="58">
        <f t="shared" si="22"/>
        <v>0</v>
      </c>
      <c r="K47" s="58">
        <f t="shared" si="22"/>
        <v>6.626047220106626</v>
      </c>
      <c r="L47" s="58">
        <f t="shared" si="22"/>
        <v>100</v>
      </c>
    </row>
    <row r="48" spans="1:12" ht="10.5" customHeight="1">
      <c r="A48" s="113" t="s">
        <v>23</v>
      </c>
      <c r="B48" s="58">
        <f aca="true" t="shared" si="23" ref="B48:L48">B21/$L21*100</f>
        <v>0.538381382424453</v>
      </c>
      <c r="C48" s="58">
        <f t="shared" si="23"/>
        <v>0</v>
      </c>
      <c r="D48" s="58">
        <f t="shared" si="23"/>
        <v>0.798888502952414</v>
      </c>
      <c r="E48" s="58">
        <f t="shared" si="23"/>
        <v>0.3473428273706148</v>
      </c>
      <c r="F48" s="58">
        <f t="shared" si="23"/>
        <v>3.838138242445294</v>
      </c>
      <c r="G48" s="58">
        <f t="shared" si="23"/>
        <v>53.29975686002084</v>
      </c>
      <c r="H48" s="58">
        <f t="shared" si="23"/>
        <v>36.036818339701284</v>
      </c>
      <c r="I48" s="58">
        <f t="shared" si="23"/>
        <v>4.011809656130601</v>
      </c>
      <c r="J48" s="58">
        <f t="shared" si="23"/>
        <v>1.0941299062174366</v>
      </c>
      <c r="K48" s="58">
        <f t="shared" si="23"/>
        <v>0.03473428273706148</v>
      </c>
      <c r="L48" s="58">
        <f t="shared" si="23"/>
        <v>100</v>
      </c>
    </row>
    <row r="49" spans="1:12" ht="10.5" customHeight="1">
      <c r="A49" s="113" t="s">
        <v>24</v>
      </c>
      <c r="B49" s="58">
        <f aca="true" t="shared" si="24" ref="B49:L49">B22/$L22*100</f>
        <v>0</v>
      </c>
      <c r="C49" s="58">
        <f t="shared" si="24"/>
        <v>0</v>
      </c>
      <c r="D49" s="58">
        <f t="shared" si="24"/>
        <v>0</v>
      </c>
      <c r="E49" s="58">
        <f t="shared" si="24"/>
        <v>1.392757660167131</v>
      </c>
      <c r="F49" s="58">
        <f t="shared" si="24"/>
        <v>1.9498607242339834</v>
      </c>
      <c r="G49" s="58">
        <f t="shared" si="24"/>
        <v>45.40389972144847</v>
      </c>
      <c r="H49" s="58">
        <f t="shared" si="24"/>
        <v>18.384401114206128</v>
      </c>
      <c r="I49" s="58">
        <f t="shared" si="24"/>
        <v>18.662952646239557</v>
      </c>
      <c r="J49" s="58">
        <f t="shared" si="24"/>
        <v>0</v>
      </c>
      <c r="K49" s="58">
        <f t="shared" si="24"/>
        <v>14.206128133704734</v>
      </c>
      <c r="L49" s="58">
        <f t="shared" si="24"/>
        <v>100</v>
      </c>
    </row>
    <row r="50" spans="1:12" ht="10.5" customHeight="1">
      <c r="A50" s="113" t="s">
        <v>25</v>
      </c>
      <c r="B50" s="58">
        <f aca="true" t="shared" si="25" ref="B50:L50">B23/$L23*100</f>
        <v>0</v>
      </c>
      <c r="C50" s="58">
        <f t="shared" si="25"/>
        <v>0</v>
      </c>
      <c r="D50" s="58">
        <f t="shared" si="25"/>
        <v>1.9498607242339834</v>
      </c>
      <c r="E50" s="58">
        <f t="shared" si="25"/>
        <v>0.4642525533890436</v>
      </c>
      <c r="F50" s="58">
        <f t="shared" si="25"/>
        <v>15.87743732590529</v>
      </c>
      <c r="G50" s="58">
        <f t="shared" si="25"/>
        <v>27.715877437325904</v>
      </c>
      <c r="H50" s="58">
        <f t="shared" si="25"/>
        <v>41.82915506035283</v>
      </c>
      <c r="I50" s="58">
        <f t="shared" si="25"/>
        <v>11.467038068709376</v>
      </c>
      <c r="J50" s="58">
        <f t="shared" si="25"/>
        <v>0</v>
      </c>
      <c r="K50" s="58">
        <f t="shared" si="25"/>
        <v>0.6963788300835655</v>
      </c>
      <c r="L50" s="58">
        <f t="shared" si="25"/>
        <v>100</v>
      </c>
    </row>
    <row r="51" spans="1:12" ht="10.5" customHeight="1">
      <c r="A51" s="113" t="s">
        <v>26</v>
      </c>
      <c r="B51" s="58">
        <f aca="true" t="shared" si="26" ref="B51:L51">B24/$L24*100</f>
        <v>0.8877699748244335</v>
      </c>
      <c r="C51" s="58">
        <f t="shared" si="26"/>
        <v>0</v>
      </c>
      <c r="D51" s="58">
        <f t="shared" si="26"/>
        <v>0.22525506823903538</v>
      </c>
      <c r="E51" s="58">
        <f t="shared" si="26"/>
        <v>1.0070226580098052</v>
      </c>
      <c r="F51" s="58">
        <f t="shared" si="26"/>
        <v>7.446667550019876</v>
      </c>
      <c r="G51" s="58">
        <f t="shared" si="26"/>
        <v>57.453292699085736</v>
      </c>
      <c r="H51" s="58">
        <f t="shared" si="26"/>
        <v>28.474890685040418</v>
      </c>
      <c r="I51" s="58">
        <f t="shared" si="26"/>
        <v>2.4645554524976814</v>
      </c>
      <c r="J51" s="58">
        <f t="shared" si="26"/>
        <v>0.039750894395123894</v>
      </c>
      <c r="K51" s="58">
        <f t="shared" si="26"/>
        <v>2.000795017887903</v>
      </c>
      <c r="L51" s="58">
        <f t="shared" si="26"/>
        <v>100</v>
      </c>
    </row>
    <row r="52" spans="1:12" ht="10.5" customHeight="1">
      <c r="A52" s="113" t="s">
        <v>27</v>
      </c>
      <c r="B52" s="58">
        <f aca="true" t="shared" si="27" ref="B52:L52">B25/$L25*100</f>
        <v>0.9108040201005024</v>
      </c>
      <c r="C52" s="58">
        <f t="shared" si="27"/>
        <v>0</v>
      </c>
      <c r="D52" s="58">
        <f t="shared" si="27"/>
        <v>0.7537688442211055</v>
      </c>
      <c r="E52" s="58">
        <f t="shared" si="27"/>
        <v>0.12562814070351758</v>
      </c>
      <c r="F52" s="58">
        <f t="shared" si="27"/>
        <v>53.17211055276382</v>
      </c>
      <c r="G52" s="58">
        <f t="shared" si="27"/>
        <v>29.64824120603015</v>
      </c>
      <c r="H52" s="58">
        <f t="shared" si="27"/>
        <v>10.050251256281408</v>
      </c>
      <c r="I52" s="58">
        <f t="shared" si="27"/>
        <v>3.8944723618090453</v>
      </c>
      <c r="J52" s="58">
        <f t="shared" si="27"/>
        <v>0</v>
      </c>
      <c r="K52" s="58">
        <f t="shared" si="27"/>
        <v>1.4447236180904524</v>
      </c>
      <c r="L52" s="58">
        <f t="shared" si="27"/>
        <v>100</v>
      </c>
    </row>
    <row r="53" spans="1:12" s="18" customFormat="1" ht="10.5" customHeight="1">
      <c r="A53" s="117" t="s">
        <v>28</v>
      </c>
      <c r="B53" s="122">
        <f aca="true" t="shared" si="28" ref="B53:L53">B26/$L26*100</f>
        <v>0.08373105584861425</v>
      </c>
      <c r="C53" s="122">
        <f t="shared" si="28"/>
        <v>0.026913553665626012</v>
      </c>
      <c r="D53" s="122">
        <f t="shared" si="28"/>
        <v>0.09270224040382292</v>
      </c>
      <c r="E53" s="122">
        <f t="shared" si="28"/>
        <v>0.608844391813495</v>
      </c>
      <c r="F53" s="122">
        <f t="shared" si="28"/>
        <v>0.8199662683460723</v>
      </c>
      <c r="G53" s="122">
        <f t="shared" si="28"/>
        <v>21.96385210703221</v>
      </c>
      <c r="H53" s="122">
        <f t="shared" si="28"/>
        <v>39.60359325845385</v>
      </c>
      <c r="I53" s="122">
        <f t="shared" si="28"/>
        <v>35.97684238226815</v>
      </c>
      <c r="J53" s="122">
        <f t="shared" si="28"/>
        <v>0.01674621116972285</v>
      </c>
      <c r="K53" s="122">
        <f t="shared" si="28"/>
        <v>0.8068085309984331</v>
      </c>
      <c r="L53" s="122">
        <f t="shared" si="28"/>
        <v>100</v>
      </c>
    </row>
    <row r="54" spans="1:12" s="18" customFormat="1" ht="10.5" customHeight="1">
      <c r="A54" s="117" t="s">
        <v>29</v>
      </c>
      <c r="B54" s="122">
        <f aca="true" t="shared" si="29" ref="B54:L54">B27/$L27*100</f>
        <v>0.12084976466098461</v>
      </c>
      <c r="C54" s="122">
        <f t="shared" si="29"/>
        <v>0.08268668108383158</v>
      </c>
      <c r="D54" s="122">
        <f t="shared" si="29"/>
        <v>0.5056608573972777</v>
      </c>
      <c r="E54" s="122">
        <f t="shared" si="29"/>
        <v>1.9749395751176697</v>
      </c>
      <c r="F54" s="122">
        <f t="shared" si="29"/>
        <v>2.499681974303524</v>
      </c>
      <c r="G54" s="122">
        <f t="shared" si="29"/>
        <v>45.620786159521685</v>
      </c>
      <c r="H54" s="122">
        <f t="shared" si="29"/>
        <v>12.323495738455668</v>
      </c>
      <c r="I54" s="122">
        <f t="shared" si="29"/>
        <v>36.46800661493449</v>
      </c>
      <c r="J54" s="122">
        <f t="shared" si="29"/>
        <v>0.003180256964762753</v>
      </c>
      <c r="K54" s="122">
        <f t="shared" si="29"/>
        <v>0.4007123775601068</v>
      </c>
      <c r="L54" s="122">
        <f t="shared" si="29"/>
        <v>100</v>
      </c>
    </row>
    <row r="55" spans="1:12" s="18" customFormat="1" ht="10.5" customHeight="1">
      <c r="A55" s="117" t="s">
        <v>30</v>
      </c>
      <c r="B55" s="122">
        <f aca="true" t="shared" si="30" ref="B55:L55">B28/$L28*100</f>
        <v>0.5162370504726359</v>
      </c>
      <c r="C55" s="122">
        <f t="shared" si="30"/>
        <v>0</v>
      </c>
      <c r="D55" s="122">
        <f t="shared" si="30"/>
        <v>0.5790226376922809</v>
      </c>
      <c r="E55" s="122">
        <f t="shared" si="30"/>
        <v>1.62196100317416</v>
      </c>
      <c r="F55" s="122">
        <f t="shared" si="30"/>
        <v>11.224667759600964</v>
      </c>
      <c r="G55" s="122">
        <f t="shared" si="30"/>
        <v>46.20670410547979</v>
      </c>
      <c r="H55" s="122">
        <f t="shared" si="30"/>
        <v>28.567442184938436</v>
      </c>
      <c r="I55" s="122">
        <f t="shared" si="30"/>
        <v>9.016707942376783</v>
      </c>
      <c r="J55" s="122">
        <f t="shared" si="30"/>
        <v>0.23021381980536468</v>
      </c>
      <c r="K55" s="122">
        <f t="shared" si="30"/>
        <v>2.0370434964595905</v>
      </c>
      <c r="L55" s="122">
        <f t="shared" si="30"/>
        <v>100</v>
      </c>
    </row>
    <row r="56" spans="1:12" s="18" customFormat="1" ht="10.5" customHeight="1">
      <c r="A56" s="117" t="s">
        <v>63</v>
      </c>
      <c r="B56" s="122">
        <f aca="true" t="shared" si="31" ref="B56:L56">B29/$L29*100</f>
        <v>0.1434133251215274</v>
      </c>
      <c r="C56" s="122">
        <f t="shared" si="31"/>
        <v>0.03123419044057805</v>
      </c>
      <c r="D56" s="122">
        <f t="shared" si="31"/>
        <v>0.21116072410531642</v>
      </c>
      <c r="E56" s="122">
        <f t="shared" si="31"/>
        <v>0.9255878406616369</v>
      </c>
      <c r="F56" s="122">
        <f t="shared" si="31"/>
        <v>2.3645601918043244</v>
      </c>
      <c r="G56" s="122">
        <f t="shared" si="31"/>
        <v>28.29377735741152</v>
      </c>
      <c r="H56" s="122">
        <f t="shared" si="31"/>
        <v>34.43811451070101</v>
      </c>
      <c r="I56" s="122">
        <f t="shared" si="31"/>
        <v>32.64456811033148</v>
      </c>
      <c r="J56" s="122">
        <f t="shared" si="31"/>
        <v>0.04179222664584387</v>
      </c>
      <c r="K56" s="122">
        <f t="shared" si="31"/>
        <v>0.9057915227767636</v>
      </c>
      <c r="L56" s="122">
        <f t="shared" si="31"/>
        <v>100</v>
      </c>
    </row>
    <row r="57" spans="1:12" ht="9">
      <c r="A57" s="12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9" spans="1:12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</row>
  </sheetData>
  <mergeCells count="3">
    <mergeCell ref="A3:L3"/>
    <mergeCell ref="A30:L30"/>
    <mergeCell ref="A59:L59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O150"/>
  <sheetViews>
    <sheetView workbookViewId="0" topLeftCell="G40">
      <selection activeCell="F7" sqref="F7:H32 B10:D10 B29:D32"/>
    </sheetView>
  </sheetViews>
  <sheetFormatPr defaultColWidth="9.140625" defaultRowHeight="12.75"/>
  <cols>
    <col min="1" max="1" width="15.140625" style="113" customWidth="1"/>
    <col min="2" max="5" width="6.00390625" style="9" customWidth="1"/>
    <col min="6" max="6" width="0.71875" style="9" customWidth="1"/>
    <col min="7" max="7" width="7.140625" style="9" customWidth="1"/>
    <col min="8" max="8" width="6.00390625" style="9" customWidth="1"/>
    <col min="9" max="9" width="5.421875" style="9" customWidth="1"/>
    <col min="10" max="10" width="6.00390625" style="9" customWidth="1"/>
    <col min="11" max="11" width="0.71875" style="9" customWidth="1"/>
    <col min="12" max="13" width="6.00390625" style="9" customWidth="1"/>
    <col min="14" max="14" width="5.28125" style="9" customWidth="1"/>
    <col min="15" max="15" width="6.7109375" style="9" bestFit="1" customWidth="1"/>
    <col min="16" max="16384" width="9.140625" style="9" customWidth="1"/>
  </cols>
  <sheetData>
    <row r="1" ht="12">
      <c r="A1" s="124" t="s">
        <v>55</v>
      </c>
    </row>
    <row r="2" ht="9" customHeight="1">
      <c r="A2" s="125"/>
    </row>
    <row r="3" ht="12" hidden="1">
      <c r="A3" s="124"/>
    </row>
    <row r="4" spans="1:15" ht="24.75" customHeight="1">
      <c r="A4" s="166" t="s">
        <v>0</v>
      </c>
      <c r="B4" s="168" t="s">
        <v>43</v>
      </c>
      <c r="C4" s="168"/>
      <c r="D4" s="168"/>
      <c r="E4" s="168"/>
      <c r="F4" s="126"/>
      <c r="G4" s="168" t="s">
        <v>44</v>
      </c>
      <c r="H4" s="168"/>
      <c r="I4" s="168"/>
      <c r="J4" s="168"/>
      <c r="K4" s="126"/>
      <c r="L4" s="168" t="s">
        <v>69</v>
      </c>
      <c r="M4" s="168"/>
      <c r="N4" s="168"/>
      <c r="O4" s="168"/>
    </row>
    <row r="5" spans="1:15" s="113" customFormat="1" ht="24.75" customHeight="1">
      <c r="A5" s="167"/>
      <c r="B5" s="132" t="s">
        <v>56</v>
      </c>
      <c r="C5" s="132" t="s">
        <v>57</v>
      </c>
      <c r="D5" s="133" t="s">
        <v>58</v>
      </c>
      <c r="E5" s="133" t="s">
        <v>5</v>
      </c>
      <c r="F5" s="132"/>
      <c r="G5" s="133" t="s">
        <v>56</v>
      </c>
      <c r="H5" s="132" t="s">
        <v>57</v>
      </c>
      <c r="I5" s="133" t="s">
        <v>58</v>
      </c>
      <c r="J5" s="133" t="s">
        <v>5</v>
      </c>
      <c r="K5" s="132"/>
      <c r="L5" s="132" t="s">
        <v>56</v>
      </c>
      <c r="M5" s="132" t="s">
        <v>57</v>
      </c>
      <c r="N5" s="133" t="s">
        <v>58</v>
      </c>
      <c r="O5" s="133" t="s">
        <v>5</v>
      </c>
    </row>
    <row r="7" spans="1:15" ht="9.75" customHeight="1">
      <c r="A7" s="113" t="s">
        <v>6</v>
      </c>
      <c r="B7" s="114">
        <v>10378</v>
      </c>
      <c r="C7" s="114">
        <v>7659</v>
      </c>
      <c r="D7" s="114">
        <v>4340</v>
      </c>
      <c r="E7" s="114">
        <f aca="true" t="shared" si="0" ref="E7:E12">SUM(B7:D7)</f>
        <v>22377</v>
      </c>
      <c r="F7" s="114"/>
      <c r="G7" s="114">
        <v>3160</v>
      </c>
      <c r="H7" s="114">
        <v>2197</v>
      </c>
      <c r="I7" s="114">
        <v>2828</v>
      </c>
      <c r="J7" s="114">
        <f aca="true" t="shared" si="1" ref="J7:J12">SUM(G7:I7)</f>
        <v>8185</v>
      </c>
      <c r="K7" s="114"/>
      <c r="L7" s="114">
        <v>2580</v>
      </c>
      <c r="M7" s="114">
        <v>433</v>
      </c>
      <c r="N7" s="114">
        <v>651</v>
      </c>
      <c r="O7" s="114">
        <f aca="true" t="shared" si="2" ref="O7:O28">SUM(L7:N7)</f>
        <v>3664</v>
      </c>
    </row>
    <row r="8" spans="1:15" ht="9.75" customHeight="1">
      <c r="A8" s="9" t="s">
        <v>64</v>
      </c>
      <c r="B8" s="114">
        <v>36</v>
      </c>
      <c r="C8" s="114">
        <v>29</v>
      </c>
      <c r="D8" s="114">
        <v>0</v>
      </c>
      <c r="E8" s="114">
        <f t="shared" si="0"/>
        <v>65</v>
      </c>
      <c r="F8" s="114"/>
      <c r="G8" s="114">
        <v>467</v>
      </c>
      <c r="H8" s="114">
        <v>186</v>
      </c>
      <c r="I8" s="114">
        <v>91</v>
      </c>
      <c r="J8" s="114">
        <f t="shared" si="1"/>
        <v>744</v>
      </c>
      <c r="K8" s="114"/>
      <c r="L8" s="114">
        <v>58</v>
      </c>
      <c r="M8" s="114">
        <v>0</v>
      </c>
      <c r="N8" s="114">
        <v>0</v>
      </c>
      <c r="O8" s="114">
        <f t="shared" si="2"/>
        <v>58</v>
      </c>
    </row>
    <row r="9" spans="1:15" ht="9.75" customHeight="1">
      <c r="A9" s="113" t="s">
        <v>8</v>
      </c>
      <c r="B9" s="114">
        <v>75</v>
      </c>
      <c r="C9" s="114">
        <v>407</v>
      </c>
      <c r="D9" s="114">
        <v>562</v>
      </c>
      <c r="E9" s="114">
        <f t="shared" si="0"/>
        <v>1044</v>
      </c>
      <c r="F9" s="114"/>
      <c r="G9" s="114">
        <v>898</v>
      </c>
      <c r="H9" s="114">
        <v>1192</v>
      </c>
      <c r="I9" s="114">
        <v>0</v>
      </c>
      <c r="J9" s="114">
        <f t="shared" si="1"/>
        <v>2090</v>
      </c>
      <c r="K9" s="114"/>
      <c r="L9" s="114">
        <v>22165</v>
      </c>
      <c r="M9" s="114">
        <v>18119</v>
      </c>
      <c r="N9" s="114">
        <v>2700</v>
      </c>
      <c r="O9" s="114">
        <f t="shared" si="2"/>
        <v>42984</v>
      </c>
    </row>
    <row r="10" spans="1:15" ht="9.75" customHeight="1">
      <c r="A10" s="113" t="s">
        <v>9</v>
      </c>
      <c r="B10" s="114">
        <f>SUM(B11:B12)</f>
        <v>0</v>
      </c>
      <c r="C10" s="114">
        <f>SUM(C11:C12)</f>
        <v>22</v>
      </c>
      <c r="D10" s="114">
        <f>SUM(D11:D12)</f>
        <v>0</v>
      </c>
      <c r="E10" s="114">
        <f t="shared" si="0"/>
        <v>22</v>
      </c>
      <c r="F10" s="114">
        <f>SUM(F11:F12)</f>
        <v>0</v>
      </c>
      <c r="G10" s="114">
        <f>SUM(G11:G12)</f>
        <v>2444</v>
      </c>
      <c r="H10" s="114">
        <f>SUM(H11:H12)</f>
        <v>338</v>
      </c>
      <c r="I10" s="114">
        <f>SUM(I11:I12)</f>
        <v>142</v>
      </c>
      <c r="J10" s="114">
        <f t="shared" si="1"/>
        <v>2924</v>
      </c>
      <c r="K10" s="114"/>
      <c r="L10" s="114">
        <f>SUM(L11:L12)</f>
        <v>3864</v>
      </c>
      <c r="M10" s="114">
        <f>SUM(M11:M12)</f>
        <v>451</v>
      </c>
      <c r="N10" s="114">
        <f>SUM(N11:N12)</f>
        <v>47</v>
      </c>
      <c r="O10" s="114">
        <f t="shared" si="2"/>
        <v>4362</v>
      </c>
    </row>
    <row r="11" spans="1:15" s="14" customFormat="1" ht="9.75" customHeight="1">
      <c r="A11" s="115" t="s">
        <v>32</v>
      </c>
      <c r="B11" s="116">
        <v>0</v>
      </c>
      <c r="C11" s="116">
        <v>0</v>
      </c>
      <c r="D11" s="116">
        <v>0</v>
      </c>
      <c r="E11" s="116">
        <f t="shared" si="0"/>
        <v>0</v>
      </c>
      <c r="F11" s="116"/>
      <c r="G11" s="116">
        <v>2243</v>
      </c>
      <c r="H11" s="116">
        <v>338</v>
      </c>
      <c r="I11" s="116">
        <v>142</v>
      </c>
      <c r="J11" s="116">
        <f t="shared" si="1"/>
        <v>2723</v>
      </c>
      <c r="K11" s="116"/>
      <c r="L11" s="116">
        <v>386</v>
      </c>
      <c r="M11" s="116">
        <v>33</v>
      </c>
      <c r="N11" s="116">
        <v>0</v>
      </c>
      <c r="O11" s="116">
        <f t="shared" si="2"/>
        <v>419</v>
      </c>
    </row>
    <row r="12" spans="1:15" s="14" customFormat="1" ht="9.75" customHeight="1">
      <c r="A12" s="115" t="s">
        <v>11</v>
      </c>
      <c r="B12" s="116">
        <v>0</v>
      </c>
      <c r="C12" s="116">
        <v>22</v>
      </c>
      <c r="D12" s="116">
        <v>0</v>
      </c>
      <c r="E12" s="116">
        <f t="shared" si="0"/>
        <v>22</v>
      </c>
      <c r="F12" s="116"/>
      <c r="G12" s="116">
        <v>201</v>
      </c>
      <c r="H12" s="116">
        <v>0</v>
      </c>
      <c r="I12" s="116">
        <v>0</v>
      </c>
      <c r="J12" s="116">
        <f t="shared" si="1"/>
        <v>201</v>
      </c>
      <c r="K12" s="116"/>
      <c r="L12" s="116">
        <v>3478</v>
      </c>
      <c r="M12" s="116">
        <v>418</v>
      </c>
      <c r="N12" s="116">
        <v>47</v>
      </c>
      <c r="O12" s="116">
        <f t="shared" si="2"/>
        <v>3943</v>
      </c>
    </row>
    <row r="13" spans="1:15" ht="9.75" customHeight="1">
      <c r="A13" s="113" t="s">
        <v>12</v>
      </c>
      <c r="B13" s="114">
        <v>1100</v>
      </c>
      <c r="C13" s="114">
        <v>1907</v>
      </c>
      <c r="D13" s="114">
        <v>271</v>
      </c>
      <c r="E13" s="114">
        <f aca="true" t="shared" si="3" ref="E13:E28">SUM(B13:D13)</f>
        <v>3278</v>
      </c>
      <c r="F13" s="114"/>
      <c r="G13" s="114">
        <v>15610</v>
      </c>
      <c r="H13" s="114">
        <v>6082</v>
      </c>
      <c r="I13" s="114">
        <v>1303</v>
      </c>
      <c r="J13" s="114">
        <f aca="true" t="shared" si="4" ref="J13:J28">SUM(G13:I13)</f>
        <v>22995</v>
      </c>
      <c r="K13" s="114"/>
      <c r="L13" s="114">
        <v>3159</v>
      </c>
      <c r="M13" s="114">
        <v>1266</v>
      </c>
      <c r="N13" s="114">
        <v>370</v>
      </c>
      <c r="O13" s="114">
        <f t="shared" si="2"/>
        <v>4795</v>
      </c>
    </row>
    <row r="14" spans="1:15" ht="9.75" customHeight="1">
      <c r="A14" s="113" t="s">
        <v>13</v>
      </c>
      <c r="B14" s="114">
        <v>518</v>
      </c>
      <c r="C14" s="114">
        <v>549</v>
      </c>
      <c r="D14" s="114">
        <v>1089</v>
      </c>
      <c r="E14" s="114">
        <f t="shared" si="3"/>
        <v>2156</v>
      </c>
      <c r="F14" s="114"/>
      <c r="G14" s="114">
        <v>4330</v>
      </c>
      <c r="H14" s="114">
        <v>975</v>
      </c>
      <c r="I14" s="114">
        <v>377</v>
      </c>
      <c r="J14" s="114">
        <f t="shared" si="4"/>
        <v>5682</v>
      </c>
      <c r="K14" s="114"/>
      <c r="L14" s="114">
        <v>472</v>
      </c>
      <c r="M14" s="114">
        <v>253</v>
      </c>
      <c r="N14" s="114">
        <v>184</v>
      </c>
      <c r="O14" s="114">
        <f t="shared" si="2"/>
        <v>909</v>
      </c>
    </row>
    <row r="15" spans="1:15" ht="9.75" customHeight="1">
      <c r="A15" s="113" t="s">
        <v>14</v>
      </c>
      <c r="B15" s="114">
        <v>220</v>
      </c>
      <c r="C15" s="114">
        <v>265</v>
      </c>
      <c r="D15" s="114">
        <v>288</v>
      </c>
      <c r="E15" s="114">
        <f t="shared" si="3"/>
        <v>773</v>
      </c>
      <c r="F15" s="114"/>
      <c r="G15" s="114">
        <v>2237</v>
      </c>
      <c r="H15" s="114">
        <v>2968</v>
      </c>
      <c r="I15" s="114">
        <v>2894</v>
      </c>
      <c r="J15" s="114">
        <f t="shared" si="4"/>
        <v>8099</v>
      </c>
      <c r="K15" s="114"/>
      <c r="L15" s="114">
        <v>1028</v>
      </c>
      <c r="M15" s="114">
        <v>143</v>
      </c>
      <c r="N15" s="114">
        <v>405</v>
      </c>
      <c r="O15" s="114">
        <f t="shared" si="2"/>
        <v>1576</v>
      </c>
    </row>
    <row r="16" spans="1:15" ht="9.75" customHeight="1">
      <c r="A16" s="113" t="s">
        <v>15</v>
      </c>
      <c r="B16" s="114">
        <v>1597</v>
      </c>
      <c r="C16" s="114">
        <v>2536</v>
      </c>
      <c r="D16" s="114">
        <v>2876</v>
      </c>
      <c r="E16" s="114">
        <f t="shared" si="3"/>
        <v>7009</v>
      </c>
      <c r="F16" s="114"/>
      <c r="G16" s="114">
        <v>9426</v>
      </c>
      <c r="H16" s="114">
        <v>2559</v>
      </c>
      <c r="I16" s="114">
        <v>3514</v>
      </c>
      <c r="J16" s="114">
        <f t="shared" si="4"/>
        <v>15499</v>
      </c>
      <c r="K16" s="114"/>
      <c r="L16" s="114">
        <v>1019</v>
      </c>
      <c r="M16" s="114">
        <v>402</v>
      </c>
      <c r="N16" s="114">
        <v>385</v>
      </c>
      <c r="O16" s="114">
        <f t="shared" si="2"/>
        <v>1806</v>
      </c>
    </row>
    <row r="17" spans="1:15" ht="9.75" customHeight="1">
      <c r="A17" s="113" t="s">
        <v>16</v>
      </c>
      <c r="B17" s="114">
        <v>1030</v>
      </c>
      <c r="C17" s="114">
        <v>2224</v>
      </c>
      <c r="D17" s="114">
        <v>352</v>
      </c>
      <c r="E17" s="114">
        <f t="shared" si="3"/>
        <v>3606</v>
      </c>
      <c r="F17" s="114"/>
      <c r="G17" s="114">
        <v>175</v>
      </c>
      <c r="H17" s="114">
        <v>504</v>
      </c>
      <c r="I17" s="114">
        <v>97</v>
      </c>
      <c r="J17" s="114">
        <f t="shared" si="4"/>
        <v>776</v>
      </c>
      <c r="K17" s="114"/>
      <c r="L17" s="114">
        <v>3128</v>
      </c>
      <c r="M17" s="114">
        <v>2653</v>
      </c>
      <c r="N17" s="114">
        <v>2398</v>
      </c>
      <c r="O17" s="114">
        <f t="shared" si="2"/>
        <v>8179</v>
      </c>
    </row>
    <row r="18" spans="1:15" ht="9.75" customHeight="1">
      <c r="A18" s="113" t="s">
        <v>17</v>
      </c>
      <c r="B18" s="114">
        <v>83</v>
      </c>
      <c r="C18" s="114">
        <v>257</v>
      </c>
      <c r="D18" s="114">
        <v>178</v>
      </c>
      <c r="E18" s="114">
        <f t="shared" si="3"/>
        <v>518</v>
      </c>
      <c r="F18" s="114"/>
      <c r="G18" s="114">
        <v>887</v>
      </c>
      <c r="H18" s="114">
        <v>389</v>
      </c>
      <c r="I18" s="114">
        <v>318</v>
      </c>
      <c r="J18" s="114">
        <f t="shared" si="4"/>
        <v>1594</v>
      </c>
      <c r="K18" s="114"/>
      <c r="L18" s="114">
        <v>124</v>
      </c>
      <c r="M18" s="114">
        <v>77</v>
      </c>
      <c r="N18" s="114">
        <v>11</v>
      </c>
      <c r="O18" s="114">
        <f t="shared" si="2"/>
        <v>212</v>
      </c>
    </row>
    <row r="19" spans="1:15" ht="9.75" customHeight="1">
      <c r="A19" s="113" t="s">
        <v>18</v>
      </c>
      <c r="B19" s="114">
        <v>3332</v>
      </c>
      <c r="C19" s="114">
        <v>756</v>
      </c>
      <c r="D19" s="114">
        <v>251</v>
      </c>
      <c r="E19" s="114">
        <f t="shared" si="3"/>
        <v>4339</v>
      </c>
      <c r="F19" s="114"/>
      <c r="G19" s="114">
        <v>1054</v>
      </c>
      <c r="H19" s="114">
        <v>116</v>
      </c>
      <c r="I19" s="114">
        <v>94</v>
      </c>
      <c r="J19" s="114">
        <f t="shared" si="4"/>
        <v>1264</v>
      </c>
      <c r="K19" s="114"/>
      <c r="L19" s="114">
        <v>541</v>
      </c>
      <c r="M19" s="114">
        <v>12</v>
      </c>
      <c r="N19" s="114">
        <v>191</v>
      </c>
      <c r="O19" s="114">
        <f t="shared" si="2"/>
        <v>744</v>
      </c>
    </row>
    <row r="20" spans="1:15" ht="9.75" customHeight="1">
      <c r="A20" s="113" t="s">
        <v>19</v>
      </c>
      <c r="B20" s="114">
        <v>1355</v>
      </c>
      <c r="C20" s="114">
        <v>3481</v>
      </c>
      <c r="D20" s="114">
        <v>1046</v>
      </c>
      <c r="E20" s="114">
        <f t="shared" si="3"/>
        <v>5882</v>
      </c>
      <c r="F20" s="114"/>
      <c r="G20" s="114">
        <v>0</v>
      </c>
      <c r="H20" s="114">
        <v>241</v>
      </c>
      <c r="I20" s="114">
        <v>0</v>
      </c>
      <c r="J20" s="114">
        <f t="shared" si="4"/>
        <v>241</v>
      </c>
      <c r="K20" s="114"/>
      <c r="L20" s="114">
        <v>64</v>
      </c>
      <c r="M20" s="114">
        <v>555</v>
      </c>
      <c r="N20" s="114">
        <v>1713</v>
      </c>
      <c r="O20" s="114">
        <f t="shared" si="2"/>
        <v>2332</v>
      </c>
    </row>
    <row r="21" spans="1:15" ht="9.75" customHeight="1">
      <c r="A21" s="113" t="s">
        <v>20</v>
      </c>
      <c r="B21" s="114">
        <v>498</v>
      </c>
      <c r="C21" s="114">
        <v>396</v>
      </c>
      <c r="D21" s="114">
        <v>205</v>
      </c>
      <c r="E21" s="114">
        <f t="shared" si="3"/>
        <v>1099</v>
      </c>
      <c r="F21" s="114"/>
      <c r="G21" s="114">
        <v>599</v>
      </c>
      <c r="H21" s="114">
        <v>588</v>
      </c>
      <c r="I21" s="114">
        <v>151</v>
      </c>
      <c r="J21" s="114">
        <f t="shared" si="4"/>
        <v>1338</v>
      </c>
      <c r="K21" s="114"/>
      <c r="L21" s="114">
        <v>451</v>
      </c>
      <c r="M21" s="114">
        <v>189</v>
      </c>
      <c r="N21" s="114">
        <v>661</v>
      </c>
      <c r="O21" s="114">
        <f t="shared" si="2"/>
        <v>1301</v>
      </c>
    </row>
    <row r="22" spans="1:15" ht="9.75" customHeight="1">
      <c r="A22" s="113" t="s">
        <v>21</v>
      </c>
      <c r="B22" s="114">
        <v>87</v>
      </c>
      <c r="C22" s="114">
        <v>298</v>
      </c>
      <c r="D22" s="114">
        <v>0</v>
      </c>
      <c r="E22" s="114">
        <f t="shared" si="3"/>
        <v>385</v>
      </c>
      <c r="F22" s="114"/>
      <c r="G22" s="114">
        <v>150</v>
      </c>
      <c r="H22" s="114">
        <v>417</v>
      </c>
      <c r="I22" s="114">
        <v>137</v>
      </c>
      <c r="J22" s="114">
        <f t="shared" si="4"/>
        <v>704</v>
      </c>
      <c r="K22" s="114"/>
      <c r="L22" s="114">
        <v>0</v>
      </c>
      <c r="M22" s="114">
        <v>0</v>
      </c>
      <c r="N22" s="114">
        <v>0</v>
      </c>
      <c r="O22" s="114">
        <f t="shared" si="2"/>
        <v>0</v>
      </c>
    </row>
    <row r="23" spans="1:15" ht="9.75" customHeight="1">
      <c r="A23" s="113" t="s">
        <v>22</v>
      </c>
      <c r="B23" s="114">
        <v>758</v>
      </c>
      <c r="C23" s="114">
        <v>1272</v>
      </c>
      <c r="D23" s="114">
        <v>461</v>
      </c>
      <c r="E23" s="114">
        <f t="shared" si="3"/>
        <v>2491</v>
      </c>
      <c r="F23" s="114"/>
      <c r="G23" s="114">
        <v>0</v>
      </c>
      <c r="H23" s="114">
        <v>197</v>
      </c>
      <c r="I23" s="114">
        <v>374</v>
      </c>
      <c r="J23" s="114">
        <f t="shared" si="4"/>
        <v>571</v>
      </c>
      <c r="K23" s="114"/>
      <c r="L23" s="114">
        <v>219</v>
      </c>
      <c r="M23" s="114">
        <v>4</v>
      </c>
      <c r="N23" s="114">
        <v>139</v>
      </c>
      <c r="O23" s="114">
        <f t="shared" si="2"/>
        <v>362</v>
      </c>
    </row>
    <row r="24" spans="1:15" ht="9.75" customHeight="1">
      <c r="A24" s="113" t="s">
        <v>23</v>
      </c>
      <c r="B24" s="114">
        <v>732</v>
      </c>
      <c r="C24" s="114">
        <v>1941</v>
      </c>
      <c r="D24" s="114">
        <v>396</v>
      </c>
      <c r="E24" s="114">
        <f t="shared" si="3"/>
        <v>3069</v>
      </c>
      <c r="F24" s="114"/>
      <c r="G24" s="114">
        <v>286</v>
      </c>
      <c r="H24" s="114">
        <v>739</v>
      </c>
      <c r="I24" s="114">
        <v>1050</v>
      </c>
      <c r="J24" s="114">
        <f t="shared" si="4"/>
        <v>2075</v>
      </c>
      <c r="K24" s="114"/>
      <c r="L24" s="114">
        <v>0</v>
      </c>
      <c r="M24" s="114">
        <v>231</v>
      </c>
      <c r="N24" s="114">
        <v>0</v>
      </c>
      <c r="O24" s="114">
        <f t="shared" si="2"/>
        <v>231</v>
      </c>
    </row>
    <row r="25" spans="1:15" ht="9.75" customHeight="1">
      <c r="A25" s="113" t="s">
        <v>24</v>
      </c>
      <c r="B25" s="114">
        <v>180</v>
      </c>
      <c r="C25" s="114">
        <v>129</v>
      </c>
      <c r="D25" s="114">
        <v>17</v>
      </c>
      <c r="E25" s="114">
        <f t="shared" si="3"/>
        <v>326</v>
      </c>
      <c r="F25" s="114"/>
      <c r="G25" s="114">
        <v>67</v>
      </c>
      <c r="H25" s="114">
        <v>65</v>
      </c>
      <c r="I25" s="114">
        <v>0</v>
      </c>
      <c r="J25" s="114">
        <f t="shared" si="4"/>
        <v>132</v>
      </c>
      <c r="K25" s="114"/>
      <c r="L25" s="114">
        <v>134</v>
      </c>
      <c r="M25" s="114">
        <v>0</v>
      </c>
      <c r="N25" s="114">
        <v>0</v>
      </c>
      <c r="O25" s="114">
        <f t="shared" si="2"/>
        <v>134</v>
      </c>
    </row>
    <row r="26" spans="1:15" ht="9.75" customHeight="1">
      <c r="A26" s="113" t="s">
        <v>25</v>
      </c>
      <c r="B26" s="114">
        <v>109</v>
      </c>
      <c r="C26" s="114">
        <v>445</v>
      </c>
      <c r="D26" s="114">
        <v>43</v>
      </c>
      <c r="E26" s="114">
        <f t="shared" si="3"/>
        <v>597</v>
      </c>
      <c r="F26" s="114"/>
      <c r="G26" s="114">
        <v>74</v>
      </c>
      <c r="H26" s="114">
        <v>827</v>
      </c>
      <c r="I26" s="114">
        <v>0</v>
      </c>
      <c r="J26" s="114">
        <f t="shared" si="4"/>
        <v>901</v>
      </c>
      <c r="K26" s="114"/>
      <c r="L26" s="114">
        <v>33</v>
      </c>
      <c r="M26" s="114">
        <v>78</v>
      </c>
      <c r="N26" s="114">
        <v>136</v>
      </c>
      <c r="O26" s="114">
        <f t="shared" si="2"/>
        <v>247</v>
      </c>
    </row>
    <row r="27" spans="1:15" ht="9.75" customHeight="1">
      <c r="A27" s="113" t="s">
        <v>26</v>
      </c>
      <c r="B27" s="114">
        <v>1986</v>
      </c>
      <c r="C27" s="114">
        <v>1914</v>
      </c>
      <c r="D27" s="114">
        <v>436</v>
      </c>
      <c r="E27" s="114">
        <f t="shared" si="3"/>
        <v>4336</v>
      </c>
      <c r="F27" s="114"/>
      <c r="G27" s="114">
        <v>479</v>
      </c>
      <c r="H27" s="114">
        <v>1607</v>
      </c>
      <c r="I27" s="114">
        <v>63</v>
      </c>
      <c r="J27" s="114">
        <f t="shared" si="4"/>
        <v>2149</v>
      </c>
      <c r="K27" s="114"/>
      <c r="L27" s="114">
        <v>186</v>
      </c>
      <c r="M27" s="114">
        <v>0</v>
      </c>
      <c r="N27" s="114">
        <v>0</v>
      </c>
      <c r="O27" s="114">
        <f t="shared" si="2"/>
        <v>186</v>
      </c>
    </row>
    <row r="28" spans="1:15" ht="9.75" customHeight="1">
      <c r="A28" s="113" t="s">
        <v>27</v>
      </c>
      <c r="B28" s="114">
        <v>226</v>
      </c>
      <c r="C28" s="114">
        <v>708</v>
      </c>
      <c r="D28" s="114">
        <v>10</v>
      </c>
      <c r="E28" s="114">
        <f t="shared" si="3"/>
        <v>944</v>
      </c>
      <c r="F28" s="114"/>
      <c r="G28" s="114">
        <v>51</v>
      </c>
      <c r="H28" s="114">
        <v>269</v>
      </c>
      <c r="I28" s="114">
        <v>0</v>
      </c>
      <c r="J28" s="114">
        <f t="shared" si="4"/>
        <v>320</v>
      </c>
      <c r="K28" s="114"/>
      <c r="L28" s="114">
        <v>34</v>
      </c>
      <c r="M28" s="114">
        <v>90</v>
      </c>
      <c r="N28" s="114">
        <v>0</v>
      </c>
      <c r="O28" s="114">
        <f t="shared" si="2"/>
        <v>124</v>
      </c>
    </row>
    <row r="29" spans="1:15" ht="9.75" customHeight="1">
      <c r="A29" s="117" t="s">
        <v>28</v>
      </c>
      <c r="B29" s="18">
        <f>SUM(B7:B10,B13:B16)</f>
        <v>13924</v>
      </c>
      <c r="C29" s="18">
        <f>SUM(C7:C10,C13:C16)</f>
        <v>13374</v>
      </c>
      <c r="D29" s="18">
        <f>SUM(D7:D10,D13:D16)</f>
        <v>9426</v>
      </c>
      <c r="E29" s="18">
        <f>SUM(E7:E10,E13:E16)</f>
        <v>36724</v>
      </c>
      <c r="F29" s="118"/>
      <c r="G29" s="18">
        <f>SUM(G7:G10,G13:G16)</f>
        <v>38572</v>
      </c>
      <c r="H29" s="18">
        <f>SUM(H7:H10,H13:H16)</f>
        <v>16497</v>
      </c>
      <c r="I29" s="18">
        <f>SUM(I7:I10,I13:I16)</f>
        <v>11149</v>
      </c>
      <c r="J29" s="18">
        <f>SUM(J7:J10,J13:J16)</f>
        <v>66218</v>
      </c>
      <c r="K29" s="118"/>
      <c r="L29" s="18">
        <f>SUM(L7:L10,L13:L16)</f>
        <v>34345</v>
      </c>
      <c r="M29" s="18">
        <f>SUM(M7:M10,M13:M16)</f>
        <v>21067</v>
      </c>
      <c r="N29" s="18">
        <f>SUM(N7:N10,N13:N16)</f>
        <v>4742</v>
      </c>
      <c r="O29" s="18">
        <f>SUM(O7:O10,O13:O16)</f>
        <v>60154</v>
      </c>
    </row>
    <row r="30" spans="1:15" ht="9.75" customHeight="1">
      <c r="A30" s="117" t="s">
        <v>29</v>
      </c>
      <c r="B30" s="18">
        <f>SUM(B17:B20)</f>
        <v>5800</v>
      </c>
      <c r="C30" s="18">
        <f>SUM(C17:C20)</f>
        <v>6718</v>
      </c>
      <c r="D30" s="18">
        <f>SUM(D17:D20)</f>
        <v>1827</v>
      </c>
      <c r="E30" s="18">
        <f>SUM(E17:E20)</f>
        <v>14345</v>
      </c>
      <c r="F30" s="118"/>
      <c r="G30" s="18">
        <f>SUM(G17:G20)</f>
        <v>2116</v>
      </c>
      <c r="H30" s="18">
        <f>SUM(H17:H20)</f>
        <v>1250</v>
      </c>
      <c r="I30" s="18">
        <f>SUM(I17:I20)</f>
        <v>509</v>
      </c>
      <c r="J30" s="18">
        <f>SUM(J17:J20)</f>
        <v>3875</v>
      </c>
      <c r="K30" s="118"/>
      <c r="L30" s="18">
        <f>SUM(L17:L20)</f>
        <v>3857</v>
      </c>
      <c r="M30" s="18">
        <f>SUM(M17:M20)</f>
        <v>3297</v>
      </c>
      <c r="N30" s="18">
        <f>SUM(N17:N20)</f>
        <v>4313</v>
      </c>
      <c r="O30" s="18">
        <f>SUM(O17:O20)</f>
        <v>11467</v>
      </c>
    </row>
    <row r="31" spans="1:15" ht="9.75" customHeight="1">
      <c r="A31" s="117" t="s">
        <v>30</v>
      </c>
      <c r="B31" s="18">
        <f>SUM(B21:B28)</f>
        <v>4576</v>
      </c>
      <c r="C31" s="18">
        <f>SUM(C21:C28)</f>
        <v>7103</v>
      </c>
      <c r="D31" s="18">
        <f>SUM(D21:D28)</f>
        <v>1568</v>
      </c>
      <c r="E31" s="18">
        <f>SUM(E21:E28)</f>
        <v>13247</v>
      </c>
      <c r="F31" s="118"/>
      <c r="G31" s="18">
        <f>SUM(G21:G28)</f>
        <v>1706</v>
      </c>
      <c r="H31" s="18">
        <f>SUM(H21:H28)</f>
        <v>4709</v>
      </c>
      <c r="I31" s="18">
        <f>SUM(I21:I28)</f>
        <v>1775</v>
      </c>
      <c r="J31" s="18">
        <f>SUM(J21:J28)</f>
        <v>8190</v>
      </c>
      <c r="K31" s="118"/>
      <c r="L31" s="18">
        <f>SUM(L21:L28)</f>
        <v>1057</v>
      </c>
      <c r="M31" s="18">
        <f>SUM(M21:M28)</f>
        <v>592</v>
      </c>
      <c r="N31" s="18">
        <f>SUM(N21:N28)</f>
        <v>936</v>
      </c>
      <c r="O31" s="18">
        <f>SUM(O21:O28)</f>
        <v>2585</v>
      </c>
    </row>
    <row r="32" spans="1:15" ht="9.75" customHeight="1">
      <c r="A32" s="117" t="s">
        <v>63</v>
      </c>
      <c r="B32" s="22">
        <f>SUM(B29:B31)</f>
        <v>24300</v>
      </c>
      <c r="C32" s="22">
        <f>SUM(C29:C31)</f>
        <v>27195</v>
      </c>
      <c r="D32" s="22">
        <f>SUM(D29:D31)</f>
        <v>12821</v>
      </c>
      <c r="E32" s="22">
        <f>SUM(E29:E31)</f>
        <v>64316</v>
      </c>
      <c r="F32" s="118"/>
      <c r="G32" s="22">
        <f>SUM(G29:G31)</f>
        <v>42394</v>
      </c>
      <c r="H32" s="22">
        <f>SUM(H29:H31)</f>
        <v>22456</v>
      </c>
      <c r="I32" s="22">
        <f>SUM(I29:I31)</f>
        <v>13433</v>
      </c>
      <c r="J32" s="22">
        <f>SUM(J29:J31)</f>
        <v>78283</v>
      </c>
      <c r="K32" s="118"/>
      <c r="L32" s="22">
        <f>SUM(L29:L31)</f>
        <v>39259</v>
      </c>
      <c r="M32" s="22">
        <f>SUM(M29:M31)</f>
        <v>24956</v>
      </c>
      <c r="N32" s="22">
        <f>SUM(N29:N31)</f>
        <v>9991</v>
      </c>
      <c r="O32" s="22">
        <f>SUM(O29:O31)</f>
        <v>74206</v>
      </c>
    </row>
    <row r="33" spans="1:15" ht="9">
      <c r="A33" s="12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24.75" customHeight="1">
      <c r="A34" s="166" t="s">
        <v>0</v>
      </c>
      <c r="B34" s="17"/>
      <c r="C34" s="17"/>
      <c r="D34" s="17"/>
      <c r="E34" s="17"/>
      <c r="F34" s="127"/>
      <c r="G34" s="168" t="s">
        <v>59</v>
      </c>
      <c r="H34" s="168"/>
      <c r="I34" s="168"/>
      <c r="J34" s="168"/>
      <c r="K34" s="126"/>
      <c r="L34" s="168" t="s">
        <v>60</v>
      </c>
      <c r="M34" s="168"/>
      <c r="N34" s="168"/>
      <c r="O34" s="168"/>
    </row>
    <row r="35" spans="1:15" ht="24.75" customHeight="1">
      <c r="A35" s="167"/>
      <c r="B35" s="25"/>
      <c r="C35" s="25"/>
      <c r="D35" s="25"/>
      <c r="E35" s="25"/>
      <c r="F35" s="25"/>
      <c r="G35" s="132" t="s">
        <v>56</v>
      </c>
      <c r="H35" s="132" t="s">
        <v>57</v>
      </c>
      <c r="I35" s="133" t="s">
        <v>58</v>
      </c>
      <c r="J35" s="133" t="s">
        <v>5</v>
      </c>
      <c r="K35" s="7"/>
      <c r="L35" s="132" t="s">
        <v>56</v>
      </c>
      <c r="M35" s="132" t="s">
        <v>57</v>
      </c>
      <c r="N35" s="133" t="s">
        <v>58</v>
      </c>
      <c r="O35" s="133" t="s">
        <v>5</v>
      </c>
    </row>
    <row r="36" spans="2:6" ht="9">
      <c r="B36" s="17"/>
      <c r="C36" s="17"/>
      <c r="D36" s="17"/>
      <c r="E36" s="17"/>
      <c r="F36" s="17"/>
    </row>
    <row r="37" spans="1:15" ht="9.75" customHeight="1">
      <c r="A37" s="113" t="s">
        <v>6</v>
      </c>
      <c r="B37" s="17"/>
      <c r="C37" s="17"/>
      <c r="D37" s="17"/>
      <c r="E37" s="17"/>
      <c r="F37" s="17"/>
      <c r="G37" s="114">
        <v>691</v>
      </c>
      <c r="H37" s="114">
        <v>107</v>
      </c>
      <c r="I37" s="114">
        <v>262</v>
      </c>
      <c r="J37" s="114">
        <f aca="true" t="shared" si="5" ref="J37:J58">SUM(G37:I37)</f>
        <v>1060</v>
      </c>
      <c r="K37" s="114"/>
      <c r="L37" s="114">
        <f aca="true" t="shared" si="6" ref="L37:L58">B7+G7+L7+G37</f>
        <v>16809</v>
      </c>
      <c r="M37" s="114">
        <f aca="true" t="shared" si="7" ref="M37:M58">C7+H7+M7+H37</f>
        <v>10396</v>
      </c>
      <c r="N37" s="114">
        <f aca="true" t="shared" si="8" ref="N37:N58">D7+I7+N7+I37</f>
        <v>8081</v>
      </c>
      <c r="O37" s="114">
        <f aca="true" t="shared" si="9" ref="O37:O58">SUM(L37:N37)</f>
        <v>35286</v>
      </c>
    </row>
    <row r="38" spans="1:15" ht="9.75" customHeight="1">
      <c r="A38" s="9" t="s">
        <v>64</v>
      </c>
      <c r="B38" s="17"/>
      <c r="C38" s="17"/>
      <c r="D38" s="17"/>
      <c r="E38" s="17"/>
      <c r="F38" s="17"/>
      <c r="G38" s="114">
        <v>17</v>
      </c>
      <c r="H38" s="114">
        <v>0</v>
      </c>
      <c r="I38" s="114">
        <v>0</v>
      </c>
      <c r="J38" s="114">
        <f t="shared" si="5"/>
        <v>17</v>
      </c>
      <c r="K38" s="114"/>
      <c r="L38" s="114">
        <f t="shared" si="6"/>
        <v>578</v>
      </c>
      <c r="M38" s="114">
        <f t="shared" si="7"/>
        <v>215</v>
      </c>
      <c r="N38" s="114">
        <f t="shared" si="8"/>
        <v>91</v>
      </c>
      <c r="O38" s="114">
        <f t="shared" si="9"/>
        <v>884</v>
      </c>
    </row>
    <row r="39" spans="1:15" ht="9.75" customHeight="1">
      <c r="A39" s="113" t="s">
        <v>8</v>
      </c>
      <c r="B39" s="17"/>
      <c r="C39" s="17"/>
      <c r="D39" s="17"/>
      <c r="E39" s="17"/>
      <c r="F39" s="17"/>
      <c r="G39" s="114">
        <v>306</v>
      </c>
      <c r="H39" s="114">
        <v>1046</v>
      </c>
      <c r="I39" s="114">
        <v>4</v>
      </c>
      <c r="J39" s="114">
        <f t="shared" si="5"/>
        <v>1356</v>
      </c>
      <c r="K39" s="114"/>
      <c r="L39" s="114">
        <f t="shared" si="6"/>
        <v>23444</v>
      </c>
      <c r="M39" s="114">
        <f t="shared" si="7"/>
        <v>20764</v>
      </c>
      <c r="N39" s="114">
        <f t="shared" si="8"/>
        <v>3266</v>
      </c>
      <c r="O39" s="114">
        <f t="shared" si="9"/>
        <v>47474</v>
      </c>
    </row>
    <row r="40" spans="1:15" ht="9.75" customHeight="1">
      <c r="A40" s="113" t="s">
        <v>9</v>
      </c>
      <c r="B40" s="17"/>
      <c r="C40" s="17"/>
      <c r="D40" s="17"/>
      <c r="E40" s="17"/>
      <c r="F40" s="17"/>
      <c r="G40" s="114">
        <f>SUM(G41:G42)</f>
        <v>226</v>
      </c>
      <c r="H40" s="114">
        <f>SUM(H41:H42)</f>
        <v>33</v>
      </c>
      <c r="I40" s="114">
        <f>SUM(I41:I42)</f>
        <v>0</v>
      </c>
      <c r="J40" s="114">
        <f t="shared" si="5"/>
        <v>259</v>
      </c>
      <c r="K40" s="114"/>
      <c r="L40" s="114">
        <f t="shared" si="6"/>
        <v>6534</v>
      </c>
      <c r="M40" s="114">
        <f t="shared" si="7"/>
        <v>844</v>
      </c>
      <c r="N40" s="114">
        <f t="shared" si="8"/>
        <v>189</v>
      </c>
      <c r="O40" s="114">
        <f t="shared" si="9"/>
        <v>7567</v>
      </c>
    </row>
    <row r="41" spans="1:15" s="14" customFormat="1" ht="9.75" customHeight="1">
      <c r="A41" s="115" t="s">
        <v>32</v>
      </c>
      <c r="B41" s="128"/>
      <c r="C41" s="128"/>
      <c r="D41" s="128"/>
      <c r="E41" s="128"/>
      <c r="F41" s="128"/>
      <c r="G41" s="116">
        <v>7</v>
      </c>
      <c r="H41" s="116">
        <v>1</v>
      </c>
      <c r="I41" s="116">
        <v>0</v>
      </c>
      <c r="J41" s="116">
        <f t="shared" si="5"/>
        <v>8</v>
      </c>
      <c r="K41" s="116"/>
      <c r="L41" s="116">
        <f t="shared" si="6"/>
        <v>2636</v>
      </c>
      <c r="M41" s="116">
        <f t="shared" si="7"/>
        <v>372</v>
      </c>
      <c r="N41" s="116">
        <f t="shared" si="8"/>
        <v>142</v>
      </c>
      <c r="O41" s="116">
        <f t="shared" si="9"/>
        <v>3150</v>
      </c>
    </row>
    <row r="42" spans="1:15" s="14" customFormat="1" ht="9.75" customHeight="1">
      <c r="A42" s="115" t="s">
        <v>11</v>
      </c>
      <c r="B42" s="128"/>
      <c r="C42" s="128"/>
      <c r="D42" s="128"/>
      <c r="E42" s="128"/>
      <c r="F42" s="128"/>
      <c r="G42" s="116">
        <v>219</v>
      </c>
      <c r="H42" s="116">
        <v>32</v>
      </c>
      <c r="I42" s="116">
        <v>0</v>
      </c>
      <c r="J42" s="116">
        <f t="shared" si="5"/>
        <v>251</v>
      </c>
      <c r="K42" s="116"/>
      <c r="L42" s="116">
        <f t="shared" si="6"/>
        <v>3898</v>
      </c>
      <c r="M42" s="116">
        <f t="shared" si="7"/>
        <v>472</v>
      </c>
      <c r="N42" s="116">
        <f t="shared" si="8"/>
        <v>47</v>
      </c>
      <c r="O42" s="116">
        <f t="shared" si="9"/>
        <v>4417</v>
      </c>
    </row>
    <row r="43" spans="1:15" ht="9.75" customHeight="1">
      <c r="A43" s="113" t="s">
        <v>12</v>
      </c>
      <c r="B43" s="17"/>
      <c r="C43" s="17"/>
      <c r="D43" s="17"/>
      <c r="E43" s="17"/>
      <c r="F43" s="17"/>
      <c r="G43" s="114">
        <v>184</v>
      </c>
      <c r="H43" s="114">
        <v>270</v>
      </c>
      <c r="I43" s="114">
        <v>0</v>
      </c>
      <c r="J43" s="114">
        <f t="shared" si="5"/>
        <v>454</v>
      </c>
      <c r="K43" s="114"/>
      <c r="L43" s="114">
        <f t="shared" si="6"/>
        <v>20053</v>
      </c>
      <c r="M43" s="114">
        <f t="shared" si="7"/>
        <v>9525</v>
      </c>
      <c r="N43" s="114">
        <f t="shared" si="8"/>
        <v>1944</v>
      </c>
      <c r="O43" s="114">
        <f t="shared" si="9"/>
        <v>31522</v>
      </c>
    </row>
    <row r="44" spans="1:15" ht="9.75" customHeight="1">
      <c r="A44" s="113" t="s">
        <v>13</v>
      </c>
      <c r="B44" s="17"/>
      <c r="C44" s="17"/>
      <c r="D44" s="17"/>
      <c r="E44" s="17"/>
      <c r="F44" s="17"/>
      <c r="G44" s="114">
        <v>274</v>
      </c>
      <c r="H44" s="114">
        <v>94</v>
      </c>
      <c r="I44" s="114">
        <v>0</v>
      </c>
      <c r="J44" s="114">
        <f t="shared" si="5"/>
        <v>368</v>
      </c>
      <c r="K44" s="114"/>
      <c r="L44" s="114">
        <f t="shared" si="6"/>
        <v>5594</v>
      </c>
      <c r="M44" s="114">
        <f t="shared" si="7"/>
        <v>1871</v>
      </c>
      <c r="N44" s="114">
        <f t="shared" si="8"/>
        <v>1650</v>
      </c>
      <c r="O44" s="114">
        <f t="shared" si="9"/>
        <v>9115</v>
      </c>
    </row>
    <row r="45" spans="1:15" ht="9.75" customHeight="1">
      <c r="A45" s="113" t="s">
        <v>14</v>
      </c>
      <c r="B45" s="17"/>
      <c r="C45" s="17"/>
      <c r="D45" s="17"/>
      <c r="E45" s="17"/>
      <c r="F45" s="17"/>
      <c r="G45" s="114">
        <v>136</v>
      </c>
      <c r="H45" s="114">
        <v>225</v>
      </c>
      <c r="I45" s="114">
        <v>91</v>
      </c>
      <c r="J45" s="114">
        <f t="shared" si="5"/>
        <v>452</v>
      </c>
      <c r="K45" s="114"/>
      <c r="L45" s="114">
        <f t="shared" si="6"/>
        <v>3621</v>
      </c>
      <c r="M45" s="114">
        <f t="shared" si="7"/>
        <v>3601</v>
      </c>
      <c r="N45" s="114">
        <f t="shared" si="8"/>
        <v>3678</v>
      </c>
      <c r="O45" s="114">
        <f t="shared" si="9"/>
        <v>10900</v>
      </c>
    </row>
    <row r="46" spans="1:15" ht="9.75" customHeight="1">
      <c r="A46" s="113" t="s">
        <v>15</v>
      </c>
      <c r="B46" s="17"/>
      <c r="C46" s="17"/>
      <c r="D46" s="17"/>
      <c r="E46" s="17"/>
      <c r="F46" s="17"/>
      <c r="G46" s="114">
        <v>53</v>
      </c>
      <c r="H46" s="114">
        <v>63</v>
      </c>
      <c r="I46" s="114">
        <v>24</v>
      </c>
      <c r="J46" s="114">
        <f t="shared" si="5"/>
        <v>140</v>
      </c>
      <c r="K46" s="114"/>
      <c r="L46" s="114">
        <f t="shared" si="6"/>
        <v>12095</v>
      </c>
      <c r="M46" s="114">
        <f t="shared" si="7"/>
        <v>5560</v>
      </c>
      <c r="N46" s="114">
        <f t="shared" si="8"/>
        <v>6799</v>
      </c>
      <c r="O46" s="114">
        <f t="shared" si="9"/>
        <v>24454</v>
      </c>
    </row>
    <row r="47" spans="1:15" ht="9.75" customHeight="1">
      <c r="A47" s="113" t="s">
        <v>16</v>
      </c>
      <c r="B47" s="17"/>
      <c r="C47" s="17"/>
      <c r="D47" s="17"/>
      <c r="E47" s="17"/>
      <c r="F47" s="17"/>
      <c r="G47" s="114">
        <v>56</v>
      </c>
      <c r="H47" s="114">
        <v>202</v>
      </c>
      <c r="I47" s="114">
        <v>1</v>
      </c>
      <c r="J47" s="114">
        <f t="shared" si="5"/>
        <v>259</v>
      </c>
      <c r="K47" s="114"/>
      <c r="L47" s="114">
        <f t="shared" si="6"/>
        <v>4389</v>
      </c>
      <c r="M47" s="114">
        <f t="shared" si="7"/>
        <v>5583</v>
      </c>
      <c r="N47" s="114">
        <f t="shared" si="8"/>
        <v>2848</v>
      </c>
      <c r="O47" s="114">
        <f t="shared" si="9"/>
        <v>12820</v>
      </c>
    </row>
    <row r="48" spans="1:15" ht="9.75" customHeight="1">
      <c r="A48" s="113" t="s">
        <v>17</v>
      </c>
      <c r="B48" s="17"/>
      <c r="C48" s="17"/>
      <c r="D48" s="17"/>
      <c r="E48" s="17"/>
      <c r="F48" s="17"/>
      <c r="G48" s="114">
        <v>9</v>
      </c>
      <c r="H48" s="114">
        <v>16</v>
      </c>
      <c r="I48" s="114">
        <v>38</v>
      </c>
      <c r="J48" s="114">
        <f t="shared" si="5"/>
        <v>63</v>
      </c>
      <c r="K48" s="114"/>
      <c r="L48" s="114">
        <f t="shared" si="6"/>
        <v>1103</v>
      </c>
      <c r="M48" s="114">
        <f t="shared" si="7"/>
        <v>739</v>
      </c>
      <c r="N48" s="114">
        <f t="shared" si="8"/>
        <v>545</v>
      </c>
      <c r="O48" s="114">
        <f t="shared" si="9"/>
        <v>2387</v>
      </c>
    </row>
    <row r="49" spans="1:15" ht="9.75" customHeight="1">
      <c r="A49" s="113" t="s">
        <v>18</v>
      </c>
      <c r="B49" s="17"/>
      <c r="C49" s="17"/>
      <c r="D49" s="17"/>
      <c r="E49" s="17"/>
      <c r="F49" s="17"/>
      <c r="G49" s="114">
        <v>113</v>
      </c>
      <c r="H49" s="114">
        <v>115</v>
      </c>
      <c r="I49" s="114">
        <v>0</v>
      </c>
      <c r="J49" s="114">
        <f t="shared" si="5"/>
        <v>228</v>
      </c>
      <c r="K49" s="114"/>
      <c r="L49" s="114">
        <f t="shared" si="6"/>
        <v>5040</v>
      </c>
      <c r="M49" s="114">
        <f t="shared" si="7"/>
        <v>999</v>
      </c>
      <c r="N49" s="114">
        <f t="shared" si="8"/>
        <v>536</v>
      </c>
      <c r="O49" s="114">
        <f t="shared" si="9"/>
        <v>6575</v>
      </c>
    </row>
    <row r="50" spans="1:15" ht="9.75" customHeight="1">
      <c r="A50" s="113" t="s">
        <v>19</v>
      </c>
      <c r="B50" s="17"/>
      <c r="C50" s="17"/>
      <c r="D50" s="17"/>
      <c r="E50" s="17"/>
      <c r="F50" s="17"/>
      <c r="G50" s="114">
        <v>234</v>
      </c>
      <c r="H50" s="114">
        <v>540</v>
      </c>
      <c r="I50" s="114">
        <v>433</v>
      </c>
      <c r="J50" s="114">
        <f t="shared" si="5"/>
        <v>1207</v>
      </c>
      <c r="K50" s="114"/>
      <c r="L50" s="114">
        <f t="shared" si="6"/>
        <v>1653</v>
      </c>
      <c r="M50" s="114">
        <f t="shared" si="7"/>
        <v>4817</v>
      </c>
      <c r="N50" s="114">
        <f t="shared" si="8"/>
        <v>3192</v>
      </c>
      <c r="O50" s="114">
        <f t="shared" si="9"/>
        <v>9662</v>
      </c>
    </row>
    <row r="51" spans="1:15" ht="9.75" customHeight="1">
      <c r="A51" s="113" t="s">
        <v>20</v>
      </c>
      <c r="B51" s="17"/>
      <c r="C51" s="17"/>
      <c r="D51" s="17"/>
      <c r="E51" s="17"/>
      <c r="F51" s="17"/>
      <c r="G51" s="114">
        <v>211</v>
      </c>
      <c r="H51" s="114">
        <v>20</v>
      </c>
      <c r="I51" s="114">
        <v>148</v>
      </c>
      <c r="J51" s="114">
        <f t="shared" si="5"/>
        <v>379</v>
      </c>
      <c r="K51" s="114"/>
      <c r="L51" s="114">
        <f t="shared" si="6"/>
        <v>1759</v>
      </c>
      <c r="M51" s="114">
        <f t="shared" si="7"/>
        <v>1193</v>
      </c>
      <c r="N51" s="114">
        <f t="shared" si="8"/>
        <v>1165</v>
      </c>
      <c r="O51" s="114">
        <f t="shared" si="9"/>
        <v>4117</v>
      </c>
    </row>
    <row r="52" spans="1:15" ht="9.75" customHeight="1">
      <c r="A52" s="113" t="s">
        <v>21</v>
      </c>
      <c r="B52" s="17"/>
      <c r="C52" s="17"/>
      <c r="D52" s="17"/>
      <c r="E52" s="17"/>
      <c r="F52" s="17"/>
      <c r="G52" s="114">
        <v>13</v>
      </c>
      <c r="H52" s="114">
        <v>30</v>
      </c>
      <c r="I52" s="114">
        <v>120</v>
      </c>
      <c r="J52" s="114">
        <f t="shared" si="5"/>
        <v>163</v>
      </c>
      <c r="K52" s="114"/>
      <c r="L52" s="114">
        <f t="shared" si="6"/>
        <v>250</v>
      </c>
      <c r="M52" s="114">
        <f t="shared" si="7"/>
        <v>745</v>
      </c>
      <c r="N52" s="114">
        <f t="shared" si="8"/>
        <v>257</v>
      </c>
      <c r="O52" s="114">
        <f t="shared" si="9"/>
        <v>1252</v>
      </c>
    </row>
    <row r="53" spans="1:15" ht="9.75" customHeight="1">
      <c r="A53" s="113" t="s">
        <v>22</v>
      </c>
      <c r="B53" s="17"/>
      <c r="C53" s="17"/>
      <c r="D53" s="17"/>
      <c r="E53" s="17"/>
      <c r="F53" s="17"/>
      <c r="G53" s="114">
        <v>147</v>
      </c>
      <c r="H53" s="114">
        <v>191</v>
      </c>
      <c r="I53" s="114">
        <v>177</v>
      </c>
      <c r="J53" s="114">
        <f t="shared" si="5"/>
        <v>515</v>
      </c>
      <c r="K53" s="114"/>
      <c r="L53" s="114">
        <f t="shared" si="6"/>
        <v>1124</v>
      </c>
      <c r="M53" s="114">
        <f t="shared" si="7"/>
        <v>1664</v>
      </c>
      <c r="N53" s="114">
        <f t="shared" si="8"/>
        <v>1151</v>
      </c>
      <c r="O53" s="114">
        <f t="shared" si="9"/>
        <v>3939</v>
      </c>
    </row>
    <row r="54" spans="1:15" ht="9.75" customHeight="1">
      <c r="A54" s="113" t="s">
        <v>23</v>
      </c>
      <c r="B54" s="17"/>
      <c r="C54" s="17"/>
      <c r="D54" s="17"/>
      <c r="E54" s="17"/>
      <c r="F54" s="17"/>
      <c r="G54" s="114">
        <v>140</v>
      </c>
      <c r="H54" s="114">
        <v>91</v>
      </c>
      <c r="I54" s="114">
        <v>152</v>
      </c>
      <c r="J54" s="114">
        <f t="shared" si="5"/>
        <v>383</v>
      </c>
      <c r="K54" s="114"/>
      <c r="L54" s="114">
        <f t="shared" si="6"/>
        <v>1158</v>
      </c>
      <c r="M54" s="114">
        <f t="shared" si="7"/>
        <v>3002</v>
      </c>
      <c r="N54" s="114">
        <f t="shared" si="8"/>
        <v>1598</v>
      </c>
      <c r="O54" s="114">
        <f t="shared" si="9"/>
        <v>5758</v>
      </c>
    </row>
    <row r="55" spans="1:15" ht="9.75" customHeight="1">
      <c r="A55" s="113" t="s">
        <v>24</v>
      </c>
      <c r="B55" s="17"/>
      <c r="C55" s="17"/>
      <c r="D55" s="17"/>
      <c r="E55" s="17"/>
      <c r="F55" s="17"/>
      <c r="G55" s="114">
        <v>26</v>
      </c>
      <c r="H55" s="114">
        <v>100</v>
      </c>
      <c r="I55" s="114">
        <v>0</v>
      </c>
      <c r="J55" s="114">
        <f t="shared" si="5"/>
        <v>126</v>
      </c>
      <c r="K55" s="114"/>
      <c r="L55" s="114">
        <f t="shared" si="6"/>
        <v>407</v>
      </c>
      <c r="M55" s="114">
        <f t="shared" si="7"/>
        <v>294</v>
      </c>
      <c r="N55" s="114">
        <f t="shared" si="8"/>
        <v>17</v>
      </c>
      <c r="O55" s="114">
        <f t="shared" si="9"/>
        <v>718</v>
      </c>
    </row>
    <row r="56" spans="1:15" ht="9.75" customHeight="1">
      <c r="A56" s="113" t="s">
        <v>25</v>
      </c>
      <c r="B56" s="17"/>
      <c r="C56" s="17"/>
      <c r="D56" s="17"/>
      <c r="E56" s="17"/>
      <c r="F56" s="17"/>
      <c r="G56" s="114">
        <v>27</v>
      </c>
      <c r="H56" s="114">
        <v>323</v>
      </c>
      <c r="I56" s="114">
        <v>59</v>
      </c>
      <c r="J56" s="114">
        <f t="shared" si="5"/>
        <v>409</v>
      </c>
      <c r="K56" s="114"/>
      <c r="L56" s="114">
        <f t="shared" si="6"/>
        <v>243</v>
      </c>
      <c r="M56" s="114">
        <f t="shared" si="7"/>
        <v>1673</v>
      </c>
      <c r="N56" s="114">
        <f t="shared" si="8"/>
        <v>238</v>
      </c>
      <c r="O56" s="114">
        <f t="shared" si="9"/>
        <v>2154</v>
      </c>
    </row>
    <row r="57" spans="1:15" ht="9.75" customHeight="1">
      <c r="A57" s="113" t="s">
        <v>26</v>
      </c>
      <c r="B57" s="17"/>
      <c r="C57" s="17"/>
      <c r="D57" s="17"/>
      <c r="E57" s="17"/>
      <c r="F57" s="17"/>
      <c r="G57" s="114">
        <v>107</v>
      </c>
      <c r="H57" s="114">
        <v>659</v>
      </c>
      <c r="I57" s="114">
        <v>110</v>
      </c>
      <c r="J57" s="114">
        <f t="shared" si="5"/>
        <v>876</v>
      </c>
      <c r="K57" s="114"/>
      <c r="L57" s="114">
        <f t="shared" si="6"/>
        <v>2758</v>
      </c>
      <c r="M57" s="114">
        <f t="shared" si="7"/>
        <v>4180</v>
      </c>
      <c r="N57" s="114">
        <f t="shared" si="8"/>
        <v>609</v>
      </c>
      <c r="O57" s="114">
        <f t="shared" si="9"/>
        <v>7547</v>
      </c>
    </row>
    <row r="58" spans="1:15" ht="9.75" customHeight="1">
      <c r="A58" s="113" t="s">
        <v>27</v>
      </c>
      <c r="B58" s="17"/>
      <c r="C58" s="17"/>
      <c r="D58" s="17"/>
      <c r="E58" s="17"/>
      <c r="F58" s="17"/>
      <c r="G58" s="114">
        <v>676</v>
      </c>
      <c r="H58" s="114">
        <v>937</v>
      </c>
      <c r="I58" s="114">
        <v>183</v>
      </c>
      <c r="J58" s="114">
        <f t="shared" si="5"/>
        <v>1796</v>
      </c>
      <c r="K58" s="114"/>
      <c r="L58" s="114">
        <f t="shared" si="6"/>
        <v>987</v>
      </c>
      <c r="M58" s="114">
        <f t="shared" si="7"/>
        <v>2004</v>
      </c>
      <c r="N58" s="114">
        <f t="shared" si="8"/>
        <v>193</v>
      </c>
      <c r="O58" s="114">
        <f t="shared" si="9"/>
        <v>3184</v>
      </c>
    </row>
    <row r="59" spans="1:15" ht="9.75" customHeight="1">
      <c r="A59" s="117" t="s">
        <v>28</v>
      </c>
      <c r="B59" s="17"/>
      <c r="C59" s="17"/>
      <c r="D59" s="17"/>
      <c r="E59" s="17"/>
      <c r="F59" s="17"/>
      <c r="G59" s="18">
        <f>SUM(G37:G40,G43:G46)</f>
        <v>1887</v>
      </c>
      <c r="H59" s="18">
        <f>SUM(H37:H40,H43:H46)</f>
        <v>1838</v>
      </c>
      <c r="I59" s="18">
        <f>SUM(I37:I40,I43:I46)</f>
        <v>381</v>
      </c>
      <c r="J59" s="18">
        <f>SUM(J37:J40,J43:J46)</f>
        <v>4106</v>
      </c>
      <c r="K59" s="118"/>
      <c r="L59" s="18">
        <f>SUM(L37:L40,L43:L46)</f>
        <v>88728</v>
      </c>
      <c r="M59" s="18">
        <f>SUM(M37:M40,M43:M46)</f>
        <v>52776</v>
      </c>
      <c r="N59" s="18">
        <f>SUM(N37:N40,N43:N46)</f>
        <v>25698</v>
      </c>
      <c r="O59" s="18">
        <f>SUM(O37:O40,O43:O46)</f>
        <v>167202</v>
      </c>
    </row>
    <row r="60" spans="1:15" ht="9.75" customHeight="1">
      <c r="A60" s="117" t="s">
        <v>29</v>
      </c>
      <c r="B60" s="17"/>
      <c r="C60" s="17"/>
      <c r="D60" s="17"/>
      <c r="E60" s="17"/>
      <c r="F60" s="17"/>
      <c r="G60" s="18">
        <f>SUM(G47:G50)</f>
        <v>412</v>
      </c>
      <c r="H60" s="18">
        <f>SUM(H47:H50)</f>
        <v>873</v>
      </c>
      <c r="I60" s="18">
        <f>SUM(I47:I50)</f>
        <v>472</v>
      </c>
      <c r="J60" s="18">
        <f>SUM(J47:J50)</f>
        <v>1757</v>
      </c>
      <c r="K60" s="118"/>
      <c r="L60" s="18">
        <f>SUM(L47:L50)</f>
        <v>12185</v>
      </c>
      <c r="M60" s="18">
        <f>SUM(M47:M50)</f>
        <v>12138</v>
      </c>
      <c r="N60" s="18">
        <f>SUM(N47:N50)</f>
        <v>7121</v>
      </c>
      <c r="O60" s="18">
        <f>SUM(O47:O50)</f>
        <v>31444</v>
      </c>
    </row>
    <row r="61" spans="1:15" ht="9.75" customHeight="1">
      <c r="A61" s="117" t="s">
        <v>30</v>
      </c>
      <c r="B61" s="17"/>
      <c r="C61" s="17"/>
      <c r="D61" s="17"/>
      <c r="E61" s="17"/>
      <c r="F61" s="17"/>
      <c r="G61" s="18">
        <f>SUM(G51:G58)</f>
        <v>1347</v>
      </c>
      <c r="H61" s="18">
        <f>SUM(H51:H58)</f>
        <v>2351</v>
      </c>
      <c r="I61" s="18">
        <f>SUM(I51:I58)</f>
        <v>949</v>
      </c>
      <c r="J61" s="18">
        <f>SUM(J51:J58)</f>
        <v>4647</v>
      </c>
      <c r="K61" s="118"/>
      <c r="L61" s="18">
        <f>SUM(L51:L58)</f>
        <v>8686</v>
      </c>
      <c r="M61" s="18">
        <f>SUM(M51:M58)</f>
        <v>14755</v>
      </c>
      <c r="N61" s="18">
        <f>SUM(N51:N58)</f>
        <v>5228</v>
      </c>
      <c r="O61" s="18">
        <f>SUM(O51:O58)</f>
        <v>28669</v>
      </c>
    </row>
    <row r="62" spans="1:15" ht="9.75" customHeight="1">
      <c r="A62" s="117" t="s">
        <v>63</v>
      </c>
      <c r="B62" s="17"/>
      <c r="C62" s="17"/>
      <c r="D62" s="17"/>
      <c r="E62" s="17"/>
      <c r="F62" s="17"/>
      <c r="G62" s="22">
        <f>SUM(G59:G61)</f>
        <v>3646</v>
      </c>
      <c r="H62" s="22">
        <f>SUM(H59:H61)</f>
        <v>5062</v>
      </c>
      <c r="I62" s="22">
        <f>SUM(I59:I61)</f>
        <v>1802</v>
      </c>
      <c r="J62" s="22">
        <f>SUM(J59:J61)</f>
        <v>10510</v>
      </c>
      <c r="K62" s="118"/>
      <c r="L62" s="22">
        <f>SUM(L59:L61)</f>
        <v>109599</v>
      </c>
      <c r="M62" s="22">
        <f>SUM(M59:M61)</f>
        <v>79669</v>
      </c>
      <c r="N62" s="22">
        <f>SUM(N59:N61)</f>
        <v>38047</v>
      </c>
      <c r="O62" s="22">
        <f>SUM(O59:O61)</f>
        <v>227315</v>
      </c>
    </row>
    <row r="63" spans="1:15" ht="9">
      <c r="A63" s="123"/>
      <c r="B63" s="25"/>
      <c r="C63" s="25"/>
      <c r="D63" s="25"/>
      <c r="E63" s="25"/>
      <c r="F63" s="25"/>
      <c r="G63" s="26"/>
      <c r="H63" s="26"/>
      <c r="I63" s="26"/>
      <c r="J63" s="26"/>
      <c r="K63" s="26"/>
      <c r="L63" s="26"/>
      <c r="M63" s="26"/>
      <c r="N63" s="26"/>
      <c r="O63" s="26"/>
    </row>
    <row r="64" spans="2:6" ht="9">
      <c r="B64" s="17"/>
      <c r="C64" s="17"/>
      <c r="D64" s="17"/>
      <c r="E64" s="17"/>
      <c r="F64" s="17"/>
    </row>
    <row r="65" spans="2:6" ht="9">
      <c r="B65" s="17"/>
      <c r="C65" s="17"/>
      <c r="D65" s="17"/>
      <c r="E65" s="17"/>
      <c r="F65" s="17"/>
    </row>
    <row r="66" spans="1:15" ht="12.7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</row>
    <row r="67" ht="12">
      <c r="A67" s="124" t="s">
        <v>62</v>
      </c>
    </row>
    <row r="68" spans="1:2" ht="12">
      <c r="A68" s="137" t="s">
        <v>73</v>
      </c>
      <c r="B68" s="14"/>
    </row>
    <row r="69" spans="1:2" ht="9.75" customHeight="1">
      <c r="A69" s="129"/>
      <c r="B69" s="14"/>
    </row>
    <row r="70" spans="1:15" ht="24.75" customHeight="1">
      <c r="A70" s="166" t="s">
        <v>0</v>
      </c>
      <c r="B70" s="168" t="s">
        <v>43</v>
      </c>
      <c r="C70" s="168"/>
      <c r="D70" s="168"/>
      <c r="E70" s="168"/>
      <c r="F70" s="126"/>
      <c r="G70" s="168" t="s">
        <v>44</v>
      </c>
      <c r="H70" s="168"/>
      <c r="I70" s="168"/>
      <c r="J70" s="168"/>
      <c r="K70" s="126"/>
      <c r="L70" s="168" t="s">
        <v>69</v>
      </c>
      <c r="M70" s="168"/>
      <c r="N70" s="168"/>
      <c r="O70" s="168"/>
    </row>
    <row r="71" spans="1:15" ht="24.75" customHeight="1">
      <c r="A71" s="167"/>
      <c r="B71" s="133" t="s">
        <v>56</v>
      </c>
      <c r="C71" s="132" t="s">
        <v>57</v>
      </c>
      <c r="D71" s="133" t="s">
        <v>58</v>
      </c>
      <c r="E71" s="133" t="s">
        <v>5</v>
      </c>
      <c r="F71" s="132"/>
      <c r="G71" s="133" t="s">
        <v>56</v>
      </c>
      <c r="H71" s="132" t="s">
        <v>57</v>
      </c>
      <c r="I71" s="133" t="s">
        <v>58</v>
      </c>
      <c r="J71" s="133" t="s">
        <v>5</v>
      </c>
      <c r="K71" s="132"/>
      <c r="L71" s="133" t="s">
        <v>56</v>
      </c>
      <c r="M71" s="132" t="s">
        <v>57</v>
      </c>
      <c r="N71" s="133" t="s">
        <v>58</v>
      </c>
      <c r="O71" s="133" t="s">
        <v>5</v>
      </c>
    </row>
    <row r="72" ht="9">
      <c r="B72" s="138"/>
    </row>
    <row r="73" spans="1:15" ht="9.75" customHeight="1">
      <c r="A73" s="113" t="s">
        <v>6</v>
      </c>
      <c r="B73" s="82">
        <f>B7/$E7*100</f>
        <v>46.37797738749609</v>
      </c>
      <c r="C73" s="82">
        <f aca="true" t="shared" si="10" ref="C73:D75">C7/$E7*100</f>
        <v>34.227108191446575</v>
      </c>
      <c r="D73" s="82">
        <f t="shared" si="10"/>
        <v>19.394914421057337</v>
      </c>
      <c r="E73" s="58">
        <v>100</v>
      </c>
      <c r="F73" s="58"/>
      <c r="G73" s="82">
        <f aca="true" t="shared" si="11" ref="G73:I92">G7/$J7*100</f>
        <v>38.60720830788027</v>
      </c>
      <c r="H73" s="82">
        <f t="shared" si="11"/>
        <v>26.841783750763593</v>
      </c>
      <c r="I73" s="82">
        <f t="shared" si="11"/>
        <v>34.55100794135614</v>
      </c>
      <c r="J73" s="58">
        <v>100</v>
      </c>
      <c r="K73" s="58"/>
      <c r="L73" s="82">
        <f aca="true" t="shared" si="12" ref="L73:N87">L7/$O7*100</f>
        <v>70.41484716157204</v>
      </c>
      <c r="M73" s="82">
        <f t="shared" si="12"/>
        <v>11.817685589519652</v>
      </c>
      <c r="N73" s="82">
        <f t="shared" si="12"/>
        <v>17.767467248908297</v>
      </c>
      <c r="O73" s="58">
        <v>100</v>
      </c>
    </row>
    <row r="74" spans="1:15" ht="9.75" customHeight="1">
      <c r="A74" s="113" t="s">
        <v>7</v>
      </c>
      <c r="B74" s="82">
        <f>B8/$E8*100</f>
        <v>55.38461538461539</v>
      </c>
      <c r="C74" s="82">
        <f t="shared" si="10"/>
        <v>44.61538461538462</v>
      </c>
      <c r="D74" s="82">
        <f t="shared" si="10"/>
        <v>0</v>
      </c>
      <c r="E74" s="58">
        <v>100</v>
      </c>
      <c r="F74" s="58"/>
      <c r="G74" s="82">
        <f t="shared" si="11"/>
        <v>62.76881720430107</v>
      </c>
      <c r="H74" s="82">
        <f t="shared" si="11"/>
        <v>25</v>
      </c>
      <c r="I74" s="82">
        <f t="shared" si="11"/>
        <v>12.231182795698924</v>
      </c>
      <c r="J74" s="58">
        <v>100</v>
      </c>
      <c r="K74" s="58"/>
      <c r="L74" s="82">
        <f t="shared" si="12"/>
        <v>100</v>
      </c>
      <c r="M74" s="82">
        <f t="shared" si="12"/>
        <v>0</v>
      </c>
      <c r="N74" s="82">
        <f t="shared" si="12"/>
        <v>0</v>
      </c>
      <c r="O74" s="58">
        <v>100</v>
      </c>
    </row>
    <row r="75" spans="1:15" ht="9.75" customHeight="1">
      <c r="A75" s="113" t="s">
        <v>8</v>
      </c>
      <c r="B75" s="82">
        <f>B9/$E9*100</f>
        <v>7.183908045977011</v>
      </c>
      <c r="C75" s="82">
        <f t="shared" si="10"/>
        <v>38.984674329501914</v>
      </c>
      <c r="D75" s="82">
        <f t="shared" si="10"/>
        <v>53.83141762452107</v>
      </c>
      <c r="E75" s="58">
        <v>100</v>
      </c>
      <c r="F75" s="58"/>
      <c r="G75" s="82">
        <f t="shared" si="11"/>
        <v>42.96650717703349</v>
      </c>
      <c r="H75" s="82">
        <f t="shared" si="11"/>
        <v>57.0334928229665</v>
      </c>
      <c r="I75" s="82">
        <f t="shared" si="11"/>
        <v>0</v>
      </c>
      <c r="J75" s="58">
        <v>100</v>
      </c>
      <c r="K75" s="58"/>
      <c r="L75" s="82">
        <f t="shared" si="12"/>
        <v>51.56569886469384</v>
      </c>
      <c r="M75" s="82">
        <f t="shared" si="12"/>
        <v>42.15289410013028</v>
      </c>
      <c r="N75" s="82">
        <f t="shared" si="12"/>
        <v>6.281407035175879</v>
      </c>
      <c r="O75" s="58">
        <v>100</v>
      </c>
    </row>
    <row r="76" spans="1:15" ht="9.75" customHeight="1">
      <c r="A76" s="113" t="s">
        <v>9</v>
      </c>
      <c r="B76" s="82">
        <f>B10/$E10*100</f>
        <v>0</v>
      </c>
      <c r="C76" s="82">
        <f>C10/$E10*100</f>
        <v>100</v>
      </c>
      <c r="D76" s="82">
        <f>D10/$E10*100</f>
        <v>0</v>
      </c>
      <c r="E76" s="58">
        <v>100</v>
      </c>
      <c r="F76" s="58"/>
      <c r="G76" s="82">
        <f t="shared" si="11"/>
        <v>83.58413132694939</v>
      </c>
      <c r="H76" s="82">
        <f t="shared" si="11"/>
        <v>11.559507523939809</v>
      </c>
      <c r="I76" s="82">
        <f t="shared" si="11"/>
        <v>4.856361149110807</v>
      </c>
      <c r="J76" s="58">
        <v>100</v>
      </c>
      <c r="K76" s="58"/>
      <c r="L76" s="82">
        <f t="shared" si="12"/>
        <v>88.58321870701513</v>
      </c>
      <c r="M76" s="82">
        <f t="shared" si="12"/>
        <v>10.339293901879872</v>
      </c>
      <c r="N76" s="82">
        <f t="shared" si="12"/>
        <v>1.0774873911049978</v>
      </c>
      <c r="O76" s="58">
        <v>100</v>
      </c>
    </row>
    <row r="77" spans="1:15" ht="9.75" customHeight="1">
      <c r="A77" s="115" t="s">
        <v>32</v>
      </c>
      <c r="B77" s="136">
        <v>0</v>
      </c>
      <c r="C77" s="136">
        <v>0</v>
      </c>
      <c r="D77" s="136">
        <v>0</v>
      </c>
      <c r="E77" s="121">
        <v>0</v>
      </c>
      <c r="F77" s="121"/>
      <c r="G77" s="136">
        <f t="shared" si="11"/>
        <v>82.37238340066104</v>
      </c>
      <c r="H77" s="136">
        <f t="shared" si="11"/>
        <v>12.412780022034521</v>
      </c>
      <c r="I77" s="136">
        <f t="shared" si="11"/>
        <v>5.214836577304443</v>
      </c>
      <c r="J77" s="121">
        <v>100</v>
      </c>
      <c r="K77" s="121"/>
      <c r="L77" s="136">
        <f t="shared" si="12"/>
        <v>92.12410501193318</v>
      </c>
      <c r="M77" s="136">
        <f t="shared" si="12"/>
        <v>7.875894988066825</v>
      </c>
      <c r="N77" s="136">
        <f t="shared" si="12"/>
        <v>0</v>
      </c>
      <c r="O77" s="121">
        <v>100</v>
      </c>
    </row>
    <row r="78" spans="1:15" ht="9.75" customHeight="1">
      <c r="A78" s="115" t="s">
        <v>11</v>
      </c>
      <c r="B78" s="136">
        <f aca="true" t="shared" si="13" ref="B78:D92">B12/$E12*100</f>
        <v>0</v>
      </c>
      <c r="C78" s="136">
        <f t="shared" si="13"/>
        <v>100</v>
      </c>
      <c r="D78" s="136">
        <f t="shared" si="13"/>
        <v>0</v>
      </c>
      <c r="E78" s="121">
        <v>100</v>
      </c>
      <c r="F78" s="121"/>
      <c r="G78" s="136">
        <f t="shared" si="11"/>
        <v>100</v>
      </c>
      <c r="H78" s="136">
        <f t="shared" si="11"/>
        <v>0</v>
      </c>
      <c r="I78" s="136">
        <f t="shared" si="11"/>
        <v>0</v>
      </c>
      <c r="J78" s="121">
        <v>100</v>
      </c>
      <c r="K78" s="121"/>
      <c r="L78" s="136">
        <f t="shared" si="12"/>
        <v>88.2069490235861</v>
      </c>
      <c r="M78" s="136">
        <f t="shared" si="12"/>
        <v>10.60106517879787</v>
      </c>
      <c r="N78" s="136">
        <f t="shared" si="12"/>
        <v>1.1919857976160284</v>
      </c>
      <c r="O78" s="121">
        <v>100</v>
      </c>
    </row>
    <row r="79" spans="1:15" ht="9.75" customHeight="1">
      <c r="A79" s="113" t="s">
        <v>12</v>
      </c>
      <c r="B79" s="82">
        <f t="shared" si="13"/>
        <v>33.557046979865774</v>
      </c>
      <c r="C79" s="82">
        <f t="shared" si="13"/>
        <v>58.17571690054911</v>
      </c>
      <c r="D79" s="82">
        <f t="shared" si="13"/>
        <v>8.267236119585112</v>
      </c>
      <c r="E79" s="58">
        <v>100</v>
      </c>
      <c r="F79" s="58"/>
      <c r="G79" s="82">
        <f t="shared" si="11"/>
        <v>67.88432267884322</v>
      </c>
      <c r="H79" s="82">
        <f t="shared" si="11"/>
        <v>26.44922809306371</v>
      </c>
      <c r="I79" s="82">
        <f t="shared" si="11"/>
        <v>5.666449228093064</v>
      </c>
      <c r="J79" s="58">
        <v>100</v>
      </c>
      <c r="K79" s="58"/>
      <c r="L79" s="82">
        <f t="shared" si="12"/>
        <v>65.88112617309697</v>
      </c>
      <c r="M79" s="82">
        <f t="shared" si="12"/>
        <v>26.402502606882166</v>
      </c>
      <c r="N79" s="82">
        <f t="shared" si="12"/>
        <v>7.716371220020855</v>
      </c>
      <c r="O79" s="58">
        <v>100</v>
      </c>
    </row>
    <row r="80" spans="1:15" ht="9.75" customHeight="1">
      <c r="A80" s="113" t="s">
        <v>13</v>
      </c>
      <c r="B80" s="82">
        <f t="shared" si="13"/>
        <v>24.025974025974026</v>
      </c>
      <c r="C80" s="82">
        <f t="shared" si="13"/>
        <v>25.463821892393323</v>
      </c>
      <c r="D80" s="82">
        <f t="shared" si="13"/>
        <v>50.51020408163265</v>
      </c>
      <c r="E80" s="58">
        <v>100</v>
      </c>
      <c r="F80" s="58"/>
      <c r="G80" s="82">
        <f t="shared" si="11"/>
        <v>76.20556142203449</v>
      </c>
      <c r="H80" s="82">
        <f t="shared" si="11"/>
        <v>17.159450897571276</v>
      </c>
      <c r="I80" s="82">
        <f t="shared" si="11"/>
        <v>6.634987680394228</v>
      </c>
      <c r="J80" s="58">
        <v>100</v>
      </c>
      <c r="K80" s="58"/>
      <c r="L80" s="82">
        <f t="shared" si="12"/>
        <v>51.92519251925193</v>
      </c>
      <c r="M80" s="82">
        <f t="shared" si="12"/>
        <v>27.83278327832783</v>
      </c>
      <c r="N80" s="82">
        <f t="shared" si="12"/>
        <v>20.242024202420243</v>
      </c>
      <c r="O80" s="58">
        <v>100</v>
      </c>
    </row>
    <row r="81" spans="1:15" ht="9.75" customHeight="1">
      <c r="A81" s="113" t="s">
        <v>14</v>
      </c>
      <c r="B81" s="82">
        <f t="shared" si="13"/>
        <v>28.46054333764554</v>
      </c>
      <c r="C81" s="82">
        <f t="shared" si="13"/>
        <v>34.28201811125485</v>
      </c>
      <c r="D81" s="82">
        <f t="shared" si="13"/>
        <v>37.25743855109961</v>
      </c>
      <c r="E81" s="58">
        <v>100</v>
      </c>
      <c r="F81" s="58"/>
      <c r="G81" s="82">
        <f t="shared" si="11"/>
        <v>27.62069391282874</v>
      </c>
      <c r="H81" s="82">
        <f t="shared" si="11"/>
        <v>36.64649956784788</v>
      </c>
      <c r="I81" s="82">
        <f t="shared" si="11"/>
        <v>35.732806519323375</v>
      </c>
      <c r="J81" s="58">
        <v>100</v>
      </c>
      <c r="K81" s="58"/>
      <c r="L81" s="82">
        <f t="shared" si="12"/>
        <v>65.22842639593908</v>
      </c>
      <c r="M81" s="82">
        <f t="shared" si="12"/>
        <v>9.073604060913706</v>
      </c>
      <c r="N81" s="82">
        <f t="shared" si="12"/>
        <v>25.69796954314721</v>
      </c>
      <c r="O81" s="58">
        <v>100</v>
      </c>
    </row>
    <row r="82" spans="1:15" ht="9.75" customHeight="1">
      <c r="A82" s="113" t="s">
        <v>15</v>
      </c>
      <c r="B82" s="82">
        <f t="shared" si="13"/>
        <v>22.78499072620916</v>
      </c>
      <c r="C82" s="82">
        <f t="shared" si="13"/>
        <v>36.182051647881295</v>
      </c>
      <c r="D82" s="82">
        <f t="shared" si="13"/>
        <v>41.032957625909546</v>
      </c>
      <c r="E82" s="58">
        <v>100</v>
      </c>
      <c r="F82" s="58"/>
      <c r="G82" s="82">
        <f t="shared" si="11"/>
        <v>60.81682689205755</v>
      </c>
      <c r="H82" s="82">
        <f t="shared" si="11"/>
        <v>16.51074262855668</v>
      </c>
      <c r="I82" s="82">
        <f t="shared" si="11"/>
        <v>22.672430479385767</v>
      </c>
      <c r="J82" s="58">
        <v>100</v>
      </c>
      <c r="K82" s="58"/>
      <c r="L82" s="82">
        <f t="shared" si="12"/>
        <v>56.42303433001108</v>
      </c>
      <c r="M82" s="82">
        <f t="shared" si="12"/>
        <v>22.259136212624583</v>
      </c>
      <c r="N82" s="82">
        <f t="shared" si="12"/>
        <v>21.31782945736434</v>
      </c>
      <c r="O82" s="58">
        <v>100</v>
      </c>
    </row>
    <row r="83" spans="1:15" ht="9.75" customHeight="1">
      <c r="A83" s="113" t="s">
        <v>16</v>
      </c>
      <c r="B83" s="82">
        <f t="shared" si="13"/>
        <v>28.56350526899612</v>
      </c>
      <c r="C83" s="82">
        <f t="shared" si="13"/>
        <v>61.674986134220745</v>
      </c>
      <c r="D83" s="82">
        <f t="shared" si="13"/>
        <v>9.76150859678314</v>
      </c>
      <c r="E83" s="58">
        <v>100</v>
      </c>
      <c r="F83" s="58"/>
      <c r="G83" s="82">
        <f t="shared" si="11"/>
        <v>22.551546391752577</v>
      </c>
      <c r="H83" s="82">
        <f t="shared" si="11"/>
        <v>64.94845360824742</v>
      </c>
      <c r="I83" s="82">
        <f t="shared" si="11"/>
        <v>12.5</v>
      </c>
      <c r="J83" s="58">
        <v>100</v>
      </c>
      <c r="K83" s="58"/>
      <c r="L83" s="82">
        <f t="shared" si="12"/>
        <v>38.244284142315685</v>
      </c>
      <c r="M83" s="82">
        <f t="shared" si="12"/>
        <v>32.4367282063822</v>
      </c>
      <c r="N83" s="82">
        <f t="shared" si="12"/>
        <v>29.318987651302113</v>
      </c>
      <c r="O83" s="58">
        <v>100</v>
      </c>
    </row>
    <row r="84" spans="1:15" ht="9.75" customHeight="1">
      <c r="A84" s="113" t="s">
        <v>17</v>
      </c>
      <c r="B84" s="82">
        <f t="shared" si="13"/>
        <v>16.023166023166024</v>
      </c>
      <c r="C84" s="82">
        <f t="shared" si="13"/>
        <v>49.61389961389961</v>
      </c>
      <c r="D84" s="82">
        <f t="shared" si="13"/>
        <v>34.36293436293436</v>
      </c>
      <c r="E84" s="58">
        <v>100</v>
      </c>
      <c r="F84" s="58"/>
      <c r="G84" s="82">
        <f t="shared" si="11"/>
        <v>55.64617314930991</v>
      </c>
      <c r="H84" s="82">
        <f t="shared" si="11"/>
        <v>24.40401505646173</v>
      </c>
      <c r="I84" s="82">
        <f t="shared" si="11"/>
        <v>19.949811794228356</v>
      </c>
      <c r="J84" s="58">
        <v>100</v>
      </c>
      <c r="K84" s="58"/>
      <c r="L84" s="82">
        <f t="shared" si="12"/>
        <v>58.490566037735846</v>
      </c>
      <c r="M84" s="82">
        <f t="shared" si="12"/>
        <v>36.32075471698113</v>
      </c>
      <c r="N84" s="82">
        <f t="shared" si="12"/>
        <v>5.188679245283019</v>
      </c>
      <c r="O84" s="58">
        <v>100</v>
      </c>
    </row>
    <row r="85" spans="1:15" ht="9.75" customHeight="1">
      <c r="A85" s="113" t="s">
        <v>18</v>
      </c>
      <c r="B85" s="82">
        <f t="shared" si="13"/>
        <v>76.79188753168933</v>
      </c>
      <c r="C85" s="82">
        <f t="shared" si="13"/>
        <v>17.423369439963125</v>
      </c>
      <c r="D85" s="82">
        <f t="shared" si="13"/>
        <v>5.784743028347545</v>
      </c>
      <c r="E85" s="58">
        <v>100</v>
      </c>
      <c r="F85" s="58"/>
      <c r="G85" s="82">
        <f t="shared" si="11"/>
        <v>83.38607594936708</v>
      </c>
      <c r="H85" s="82">
        <f t="shared" si="11"/>
        <v>9.177215189873419</v>
      </c>
      <c r="I85" s="82">
        <f t="shared" si="11"/>
        <v>7.436708860759493</v>
      </c>
      <c r="J85" s="58">
        <v>100</v>
      </c>
      <c r="K85" s="58"/>
      <c r="L85" s="82">
        <f t="shared" si="12"/>
        <v>72.71505376344086</v>
      </c>
      <c r="M85" s="82">
        <f t="shared" si="12"/>
        <v>1.6129032258064515</v>
      </c>
      <c r="N85" s="82">
        <f t="shared" si="12"/>
        <v>25.672043010752688</v>
      </c>
      <c r="O85" s="58">
        <v>100</v>
      </c>
    </row>
    <row r="86" spans="1:15" ht="9.75" customHeight="1">
      <c r="A86" s="113" t="s">
        <v>19</v>
      </c>
      <c r="B86" s="82">
        <f t="shared" si="13"/>
        <v>23.036382182930975</v>
      </c>
      <c r="C86" s="82">
        <f t="shared" si="13"/>
        <v>59.180550833049985</v>
      </c>
      <c r="D86" s="82">
        <f t="shared" si="13"/>
        <v>17.78306698401904</v>
      </c>
      <c r="E86" s="58">
        <v>100</v>
      </c>
      <c r="F86" s="58"/>
      <c r="G86" s="82">
        <f t="shared" si="11"/>
        <v>0</v>
      </c>
      <c r="H86" s="82">
        <f t="shared" si="11"/>
        <v>100</v>
      </c>
      <c r="I86" s="82">
        <f t="shared" si="11"/>
        <v>0</v>
      </c>
      <c r="J86" s="58">
        <v>100</v>
      </c>
      <c r="K86" s="58"/>
      <c r="L86" s="82">
        <f t="shared" si="12"/>
        <v>2.7444253859348198</v>
      </c>
      <c r="M86" s="82">
        <f t="shared" si="12"/>
        <v>23.79931389365352</v>
      </c>
      <c r="N86" s="82">
        <f t="shared" si="12"/>
        <v>73.45626072041166</v>
      </c>
      <c r="O86" s="58">
        <v>100</v>
      </c>
    </row>
    <row r="87" spans="1:15" ht="9.75" customHeight="1">
      <c r="A87" s="113" t="s">
        <v>20</v>
      </c>
      <c r="B87" s="82">
        <f t="shared" si="13"/>
        <v>45.31392174704277</v>
      </c>
      <c r="C87" s="82">
        <f t="shared" si="13"/>
        <v>36.03275705186533</v>
      </c>
      <c r="D87" s="82">
        <f t="shared" si="13"/>
        <v>18.653321201091902</v>
      </c>
      <c r="E87" s="58">
        <v>100</v>
      </c>
      <c r="F87" s="58"/>
      <c r="G87" s="82">
        <f t="shared" si="11"/>
        <v>44.76831091180867</v>
      </c>
      <c r="H87" s="82">
        <f t="shared" si="11"/>
        <v>43.946188340807176</v>
      </c>
      <c r="I87" s="82">
        <f t="shared" si="11"/>
        <v>11.285500747384155</v>
      </c>
      <c r="J87" s="58">
        <v>100</v>
      </c>
      <c r="K87" s="58"/>
      <c r="L87" s="82">
        <f t="shared" si="12"/>
        <v>34.66564181398924</v>
      </c>
      <c r="M87" s="82">
        <f t="shared" si="12"/>
        <v>14.527286702536509</v>
      </c>
      <c r="N87" s="82">
        <f t="shared" si="12"/>
        <v>50.80707148347425</v>
      </c>
      <c r="O87" s="58">
        <v>100</v>
      </c>
    </row>
    <row r="88" spans="1:15" ht="9.75" customHeight="1">
      <c r="A88" s="113" t="s">
        <v>21</v>
      </c>
      <c r="B88" s="82">
        <f t="shared" si="13"/>
        <v>22.597402597402596</v>
      </c>
      <c r="C88" s="82">
        <f t="shared" si="13"/>
        <v>77.40259740259741</v>
      </c>
      <c r="D88" s="82">
        <f t="shared" si="13"/>
        <v>0</v>
      </c>
      <c r="E88" s="58">
        <v>100</v>
      </c>
      <c r="F88" s="58"/>
      <c r="G88" s="82">
        <f t="shared" si="11"/>
        <v>21.306818181818183</v>
      </c>
      <c r="H88" s="82">
        <f t="shared" si="11"/>
        <v>59.23295454545454</v>
      </c>
      <c r="I88" s="82">
        <f t="shared" si="11"/>
        <v>19.460227272727273</v>
      </c>
      <c r="J88" s="58">
        <v>100</v>
      </c>
      <c r="K88" s="58"/>
      <c r="L88" s="82">
        <v>0</v>
      </c>
      <c r="M88" s="82">
        <v>0</v>
      </c>
      <c r="N88" s="82">
        <v>0</v>
      </c>
      <c r="O88" s="58">
        <v>100</v>
      </c>
    </row>
    <row r="89" spans="1:15" ht="9.75" customHeight="1">
      <c r="A89" s="113" t="s">
        <v>22</v>
      </c>
      <c r="B89" s="82">
        <f t="shared" si="13"/>
        <v>30.429546366920917</v>
      </c>
      <c r="C89" s="82">
        <f t="shared" si="13"/>
        <v>51.06382978723404</v>
      </c>
      <c r="D89" s="82">
        <f t="shared" si="13"/>
        <v>18.50662384584504</v>
      </c>
      <c r="E89" s="58">
        <v>100</v>
      </c>
      <c r="F89" s="58"/>
      <c r="G89" s="82">
        <f t="shared" si="11"/>
        <v>0</v>
      </c>
      <c r="H89" s="82">
        <f t="shared" si="11"/>
        <v>34.50087565674256</v>
      </c>
      <c r="I89" s="82">
        <f t="shared" si="11"/>
        <v>65.49912434325745</v>
      </c>
      <c r="J89" s="58">
        <v>100</v>
      </c>
      <c r="K89" s="58"/>
      <c r="L89" s="82">
        <f aca="true" t="shared" si="14" ref="L89:N96">L23/$O23*100</f>
        <v>60.49723756906077</v>
      </c>
      <c r="M89" s="82">
        <f t="shared" si="14"/>
        <v>1.1049723756906076</v>
      </c>
      <c r="N89" s="82">
        <f t="shared" si="14"/>
        <v>38.39779005524862</v>
      </c>
      <c r="O89" s="58">
        <v>100</v>
      </c>
    </row>
    <row r="90" spans="1:15" ht="9.75" customHeight="1">
      <c r="A90" s="113" t="s">
        <v>23</v>
      </c>
      <c r="B90" s="82">
        <f t="shared" si="13"/>
        <v>23.851417399804497</v>
      </c>
      <c r="C90" s="82">
        <f t="shared" si="13"/>
        <v>63.24535679374389</v>
      </c>
      <c r="D90" s="82">
        <f t="shared" si="13"/>
        <v>12.903225806451612</v>
      </c>
      <c r="E90" s="58">
        <v>100</v>
      </c>
      <c r="F90" s="58"/>
      <c r="G90" s="82">
        <f t="shared" si="11"/>
        <v>13.783132530120481</v>
      </c>
      <c r="H90" s="82">
        <f t="shared" si="11"/>
        <v>35.6144578313253</v>
      </c>
      <c r="I90" s="82">
        <f t="shared" si="11"/>
        <v>50.602409638554214</v>
      </c>
      <c r="J90" s="58">
        <v>100</v>
      </c>
      <c r="K90" s="58"/>
      <c r="L90" s="82">
        <f t="shared" si="14"/>
        <v>0</v>
      </c>
      <c r="M90" s="82">
        <f t="shared" si="14"/>
        <v>100</v>
      </c>
      <c r="N90" s="82">
        <f t="shared" si="14"/>
        <v>0</v>
      </c>
      <c r="O90" s="58">
        <v>100</v>
      </c>
    </row>
    <row r="91" spans="1:15" ht="9.75" customHeight="1">
      <c r="A91" s="113" t="s">
        <v>24</v>
      </c>
      <c r="B91" s="82">
        <f t="shared" si="13"/>
        <v>55.21472392638037</v>
      </c>
      <c r="C91" s="82">
        <f t="shared" si="13"/>
        <v>39.57055214723926</v>
      </c>
      <c r="D91" s="82">
        <f t="shared" si="13"/>
        <v>5.214723926380368</v>
      </c>
      <c r="E91" s="58">
        <v>100</v>
      </c>
      <c r="F91" s="58"/>
      <c r="G91" s="82">
        <f t="shared" si="11"/>
        <v>50.75757575757576</v>
      </c>
      <c r="H91" s="82">
        <f t="shared" si="11"/>
        <v>49.24242424242424</v>
      </c>
      <c r="I91" s="82">
        <f t="shared" si="11"/>
        <v>0</v>
      </c>
      <c r="J91" s="58">
        <v>100</v>
      </c>
      <c r="K91" s="58"/>
      <c r="L91" s="82">
        <f t="shared" si="14"/>
        <v>100</v>
      </c>
      <c r="M91" s="82">
        <f t="shared" si="14"/>
        <v>0</v>
      </c>
      <c r="N91" s="82">
        <f t="shared" si="14"/>
        <v>0</v>
      </c>
      <c r="O91" s="58">
        <v>100</v>
      </c>
    </row>
    <row r="92" spans="1:15" ht="9.75" customHeight="1">
      <c r="A92" s="113" t="s">
        <v>25</v>
      </c>
      <c r="B92" s="82">
        <f t="shared" si="13"/>
        <v>18.257956448911223</v>
      </c>
      <c r="C92" s="82">
        <f t="shared" si="13"/>
        <v>74.5393634840871</v>
      </c>
      <c r="D92" s="82">
        <f t="shared" si="13"/>
        <v>7.202680067001675</v>
      </c>
      <c r="E92" s="58">
        <v>100</v>
      </c>
      <c r="F92" s="58"/>
      <c r="G92" s="82">
        <f t="shared" si="11"/>
        <v>8.213096559378469</v>
      </c>
      <c r="H92" s="82">
        <f t="shared" si="11"/>
        <v>91.78690344062154</v>
      </c>
      <c r="I92" s="82">
        <f t="shared" si="11"/>
        <v>0</v>
      </c>
      <c r="J92" s="58">
        <v>100</v>
      </c>
      <c r="K92" s="58"/>
      <c r="L92" s="82">
        <f t="shared" si="14"/>
        <v>13.360323886639677</v>
      </c>
      <c r="M92" s="82">
        <f t="shared" si="14"/>
        <v>31.57894736842105</v>
      </c>
      <c r="N92" s="82">
        <f t="shared" si="14"/>
        <v>55.06072874493927</v>
      </c>
      <c r="O92" s="58">
        <v>100</v>
      </c>
    </row>
    <row r="93" spans="1:15" ht="9.75" customHeight="1">
      <c r="A93" s="113" t="s">
        <v>26</v>
      </c>
      <c r="B93" s="82">
        <f>B27/$E27*100</f>
        <v>45.80258302583026</v>
      </c>
      <c r="C93" s="82">
        <f>C27/$E27*100</f>
        <v>44.14206642066421</v>
      </c>
      <c r="D93" s="82">
        <f>D27/$E27*100</f>
        <v>10.055350553505535</v>
      </c>
      <c r="E93" s="58">
        <v>100</v>
      </c>
      <c r="F93" s="58"/>
      <c r="G93" s="82">
        <f>G27/$J27*100</f>
        <v>22.289436947417403</v>
      </c>
      <c r="H93" s="82">
        <f>H27/$J27*100</f>
        <v>74.77896696137738</v>
      </c>
      <c r="I93" s="82">
        <f>I27/$J27*100</f>
        <v>2.9315960912052117</v>
      </c>
      <c r="J93" s="58">
        <v>100</v>
      </c>
      <c r="K93" s="58"/>
      <c r="L93" s="82">
        <f t="shared" si="14"/>
        <v>100</v>
      </c>
      <c r="M93" s="82">
        <f t="shared" si="14"/>
        <v>0</v>
      </c>
      <c r="N93" s="82">
        <f t="shared" si="14"/>
        <v>0</v>
      </c>
      <c r="O93" s="58">
        <v>100</v>
      </c>
    </row>
    <row r="94" spans="1:15" ht="9.75" customHeight="1">
      <c r="A94" s="113" t="s">
        <v>27</v>
      </c>
      <c r="B94" s="82">
        <f aca="true" t="shared" si="15" ref="B94:D95">B28/$E28*100</f>
        <v>23.940677966101696</v>
      </c>
      <c r="C94" s="82">
        <f t="shared" si="15"/>
        <v>75</v>
      </c>
      <c r="D94" s="82">
        <f t="shared" si="15"/>
        <v>1.059322033898305</v>
      </c>
      <c r="E94" s="58">
        <v>100</v>
      </c>
      <c r="F94" s="58"/>
      <c r="G94" s="82">
        <f aca="true" t="shared" si="16" ref="G94:I98">G28/$J28*100</f>
        <v>15.937499999999998</v>
      </c>
      <c r="H94" s="82">
        <f t="shared" si="16"/>
        <v>84.0625</v>
      </c>
      <c r="I94" s="82">
        <f t="shared" si="16"/>
        <v>0</v>
      </c>
      <c r="J94" s="58">
        <v>100</v>
      </c>
      <c r="K94" s="58"/>
      <c r="L94" s="82">
        <f t="shared" si="14"/>
        <v>27.419354838709676</v>
      </c>
      <c r="M94" s="82">
        <f t="shared" si="14"/>
        <v>72.58064516129032</v>
      </c>
      <c r="N94" s="82">
        <f t="shared" si="14"/>
        <v>0</v>
      </c>
      <c r="O94" s="58">
        <v>100</v>
      </c>
    </row>
    <row r="95" spans="1:15" ht="9.75" customHeight="1">
      <c r="A95" s="117" t="s">
        <v>28</v>
      </c>
      <c r="B95" s="135">
        <f t="shared" si="15"/>
        <v>37.915259775623575</v>
      </c>
      <c r="C95" s="135">
        <f t="shared" si="15"/>
        <v>36.4176015684566</v>
      </c>
      <c r="D95" s="135">
        <f t="shared" si="15"/>
        <v>25.667138655919835</v>
      </c>
      <c r="E95" s="122">
        <v>100</v>
      </c>
      <c r="F95" s="122"/>
      <c r="G95" s="135">
        <f t="shared" si="16"/>
        <v>58.250022652450994</v>
      </c>
      <c r="H95" s="135">
        <f t="shared" si="16"/>
        <v>24.913165604518408</v>
      </c>
      <c r="I95" s="135">
        <f t="shared" si="16"/>
        <v>16.836811743030598</v>
      </c>
      <c r="J95" s="122">
        <v>100</v>
      </c>
      <c r="K95" s="122"/>
      <c r="L95" s="135">
        <f t="shared" si="14"/>
        <v>57.09512251886824</v>
      </c>
      <c r="M95" s="135">
        <f t="shared" si="14"/>
        <v>35.02177743790937</v>
      </c>
      <c r="N95" s="135">
        <f t="shared" si="14"/>
        <v>7.883100043222396</v>
      </c>
      <c r="O95" s="122">
        <v>100</v>
      </c>
    </row>
    <row r="96" spans="1:15" ht="9.75" customHeight="1">
      <c r="A96" s="117" t="s">
        <v>29</v>
      </c>
      <c r="B96" s="135">
        <f aca="true" t="shared" si="17" ref="B96:D98">B30/$E30*100</f>
        <v>40.432206343673755</v>
      </c>
      <c r="C96" s="135">
        <f t="shared" si="17"/>
        <v>46.831648658069014</v>
      </c>
      <c r="D96" s="135">
        <f t="shared" si="17"/>
        <v>12.736144998257231</v>
      </c>
      <c r="E96" s="122">
        <v>100</v>
      </c>
      <c r="F96" s="122"/>
      <c r="G96" s="135">
        <f t="shared" si="16"/>
        <v>54.60645161290323</v>
      </c>
      <c r="H96" s="135">
        <f t="shared" si="16"/>
        <v>32.25806451612903</v>
      </c>
      <c r="I96" s="135">
        <f t="shared" si="16"/>
        <v>13.135483870967743</v>
      </c>
      <c r="J96" s="122">
        <v>100</v>
      </c>
      <c r="K96" s="122"/>
      <c r="L96" s="135">
        <f t="shared" si="14"/>
        <v>33.63565012644981</v>
      </c>
      <c r="M96" s="135">
        <f t="shared" si="14"/>
        <v>28.75207116072207</v>
      </c>
      <c r="N96" s="135">
        <f t="shared" si="14"/>
        <v>37.612278712828115</v>
      </c>
      <c r="O96" s="122">
        <v>100</v>
      </c>
    </row>
    <row r="97" spans="1:15" ht="9.75" customHeight="1">
      <c r="A97" s="117" t="s">
        <v>30</v>
      </c>
      <c r="B97" s="135">
        <f t="shared" si="17"/>
        <v>34.543670264965655</v>
      </c>
      <c r="C97" s="135">
        <f t="shared" si="17"/>
        <v>53.61968747640975</v>
      </c>
      <c r="D97" s="135">
        <f t="shared" si="17"/>
        <v>11.836642258624593</v>
      </c>
      <c r="E97" s="122">
        <v>100</v>
      </c>
      <c r="F97" s="122"/>
      <c r="G97" s="135">
        <f t="shared" si="16"/>
        <v>20.83028083028083</v>
      </c>
      <c r="H97" s="135">
        <f t="shared" si="16"/>
        <v>57.49694749694749</v>
      </c>
      <c r="I97" s="135">
        <f t="shared" si="16"/>
        <v>21.672771672771674</v>
      </c>
      <c r="J97" s="122">
        <v>100</v>
      </c>
      <c r="K97" s="122"/>
      <c r="L97" s="135">
        <f aca="true" t="shared" si="18" ref="L97:N98">L31/$O31*100</f>
        <v>40.889748549323016</v>
      </c>
      <c r="M97" s="135">
        <f t="shared" si="18"/>
        <v>22.901353965183752</v>
      </c>
      <c r="N97" s="135">
        <f t="shared" si="18"/>
        <v>36.20889748549323</v>
      </c>
      <c r="O97" s="122">
        <v>100</v>
      </c>
    </row>
    <row r="98" spans="1:15" ht="9.75" customHeight="1">
      <c r="A98" s="117" t="s">
        <v>63</v>
      </c>
      <c r="B98" s="135">
        <f t="shared" si="17"/>
        <v>37.78220038559612</v>
      </c>
      <c r="C98" s="135">
        <f t="shared" si="17"/>
        <v>42.2834131475838</v>
      </c>
      <c r="D98" s="135">
        <f t="shared" si="17"/>
        <v>19.934386466820076</v>
      </c>
      <c r="E98" s="122">
        <v>100</v>
      </c>
      <c r="F98" s="122"/>
      <c r="G98" s="135">
        <f t="shared" si="16"/>
        <v>54.154797337863904</v>
      </c>
      <c r="H98" s="135">
        <f t="shared" si="16"/>
        <v>28.68566610886144</v>
      </c>
      <c r="I98" s="135">
        <f t="shared" si="16"/>
        <v>17.159536553274656</v>
      </c>
      <c r="J98" s="122">
        <v>100</v>
      </c>
      <c r="K98" s="122"/>
      <c r="L98" s="135">
        <f t="shared" si="18"/>
        <v>52.905425437296174</v>
      </c>
      <c r="M98" s="135">
        <f t="shared" si="18"/>
        <v>33.63070371668059</v>
      </c>
      <c r="N98" s="135">
        <f t="shared" si="18"/>
        <v>13.463870846023232</v>
      </c>
      <c r="O98" s="122">
        <v>100</v>
      </c>
    </row>
    <row r="99" spans="1:15" ht="9">
      <c r="A99" s="123"/>
      <c r="B99" s="26"/>
      <c r="C99" s="26"/>
      <c r="D99" s="26"/>
      <c r="E99" s="130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24" customHeight="1">
      <c r="A100" s="166" t="s">
        <v>0</v>
      </c>
      <c r="B100" s="17"/>
      <c r="C100" s="17"/>
      <c r="D100" s="17"/>
      <c r="E100" s="59"/>
      <c r="F100" s="127"/>
      <c r="G100" s="168" t="s">
        <v>59</v>
      </c>
      <c r="H100" s="168"/>
      <c r="I100" s="168"/>
      <c r="J100" s="168"/>
      <c r="K100" s="126"/>
      <c r="L100" s="168" t="s">
        <v>61</v>
      </c>
      <c r="M100" s="168"/>
      <c r="N100" s="168"/>
      <c r="O100" s="168"/>
    </row>
    <row r="101" spans="1:15" ht="18" customHeight="1">
      <c r="A101" s="167"/>
      <c r="B101" s="25"/>
      <c r="C101" s="25"/>
      <c r="D101" s="25"/>
      <c r="E101" s="131"/>
      <c r="F101" s="25"/>
      <c r="G101" s="133" t="s">
        <v>56</v>
      </c>
      <c r="H101" s="132" t="s">
        <v>57</v>
      </c>
      <c r="I101" s="132" t="s">
        <v>58</v>
      </c>
      <c r="J101" s="132" t="s">
        <v>5</v>
      </c>
      <c r="K101" s="7"/>
      <c r="L101" s="133" t="s">
        <v>56</v>
      </c>
      <c r="M101" s="132" t="s">
        <v>57</v>
      </c>
      <c r="N101" s="133" t="s">
        <v>58</v>
      </c>
      <c r="O101" s="133" t="s">
        <v>5</v>
      </c>
    </row>
    <row r="102" spans="2:6" ht="9">
      <c r="B102" s="17"/>
      <c r="C102" s="17"/>
      <c r="D102" s="17"/>
      <c r="E102" s="59"/>
      <c r="F102" s="17"/>
    </row>
    <row r="103" spans="1:15" ht="9.75" customHeight="1">
      <c r="A103" s="113" t="s">
        <v>6</v>
      </c>
      <c r="B103" s="17"/>
      <c r="C103" s="17"/>
      <c r="D103" s="17"/>
      <c r="E103" s="59"/>
      <c r="F103" s="17"/>
      <c r="G103" s="58">
        <f aca="true" t="shared" si="19" ref="G103:I122">G37/$J37*100</f>
        <v>65.18867924528303</v>
      </c>
      <c r="H103" s="58">
        <f t="shared" si="19"/>
        <v>10.09433962264151</v>
      </c>
      <c r="I103" s="58">
        <f t="shared" si="19"/>
        <v>24.71698113207547</v>
      </c>
      <c r="J103" s="58">
        <v>100</v>
      </c>
      <c r="K103" s="58"/>
      <c r="L103" s="58">
        <f aca="true" t="shared" si="20" ref="L103:N126">L37/$O37*100</f>
        <v>47.63645638496855</v>
      </c>
      <c r="M103" s="58">
        <f t="shared" si="20"/>
        <v>29.4621096185456</v>
      </c>
      <c r="N103" s="58">
        <f t="shared" si="20"/>
        <v>22.90143399648586</v>
      </c>
      <c r="O103" s="58">
        <v>100</v>
      </c>
    </row>
    <row r="104" spans="1:15" ht="9.75" customHeight="1">
      <c r="A104" s="113" t="s">
        <v>7</v>
      </c>
      <c r="B104" s="17"/>
      <c r="C104" s="17"/>
      <c r="D104" s="17"/>
      <c r="E104" s="59"/>
      <c r="F104" s="17"/>
      <c r="G104" s="58">
        <f t="shared" si="19"/>
        <v>100</v>
      </c>
      <c r="H104" s="58">
        <f t="shared" si="19"/>
        <v>0</v>
      </c>
      <c r="I104" s="58">
        <f t="shared" si="19"/>
        <v>0</v>
      </c>
      <c r="J104" s="58">
        <v>100</v>
      </c>
      <c r="K104" s="58"/>
      <c r="L104" s="58">
        <f t="shared" si="20"/>
        <v>65.38461538461539</v>
      </c>
      <c r="M104" s="58">
        <f t="shared" si="20"/>
        <v>24.32126696832579</v>
      </c>
      <c r="N104" s="58">
        <f t="shared" si="20"/>
        <v>10.294117647058822</v>
      </c>
      <c r="O104" s="58">
        <v>100</v>
      </c>
    </row>
    <row r="105" spans="1:15" ht="9.75" customHeight="1">
      <c r="A105" s="113" t="s">
        <v>8</v>
      </c>
      <c r="B105" s="17"/>
      <c r="C105" s="17"/>
      <c r="D105" s="17"/>
      <c r="E105" s="59"/>
      <c r="F105" s="17"/>
      <c r="G105" s="58">
        <f t="shared" si="19"/>
        <v>22.566371681415927</v>
      </c>
      <c r="H105" s="58">
        <f t="shared" si="19"/>
        <v>77.13864306784662</v>
      </c>
      <c r="I105" s="58">
        <f t="shared" si="19"/>
        <v>0.2949852507374631</v>
      </c>
      <c r="J105" s="58">
        <v>100</v>
      </c>
      <c r="K105" s="58"/>
      <c r="L105" s="58">
        <f t="shared" si="20"/>
        <v>49.38282006993301</v>
      </c>
      <c r="M105" s="58">
        <f t="shared" si="20"/>
        <v>43.73762480515651</v>
      </c>
      <c r="N105" s="58">
        <f t="shared" si="20"/>
        <v>6.879555124910477</v>
      </c>
      <c r="O105" s="58">
        <v>100</v>
      </c>
    </row>
    <row r="106" spans="1:15" ht="9.75" customHeight="1">
      <c r="A106" s="113" t="s">
        <v>9</v>
      </c>
      <c r="B106" s="17"/>
      <c r="C106" s="17"/>
      <c r="D106" s="17"/>
      <c r="E106" s="59"/>
      <c r="F106" s="17"/>
      <c r="G106" s="58">
        <f t="shared" si="19"/>
        <v>87.25868725868726</v>
      </c>
      <c r="H106" s="58">
        <f t="shared" si="19"/>
        <v>12.741312741312742</v>
      </c>
      <c r="I106" s="58">
        <f t="shared" si="19"/>
        <v>0</v>
      </c>
      <c r="J106" s="58">
        <v>100</v>
      </c>
      <c r="K106" s="58"/>
      <c r="L106" s="58">
        <f t="shared" si="20"/>
        <v>86.34861900356813</v>
      </c>
      <c r="M106" s="58">
        <f t="shared" si="20"/>
        <v>11.153693669882383</v>
      </c>
      <c r="N106" s="58">
        <f t="shared" si="20"/>
        <v>2.497687326549491</v>
      </c>
      <c r="O106" s="58">
        <v>100</v>
      </c>
    </row>
    <row r="107" spans="1:15" ht="9.75" customHeight="1">
      <c r="A107" s="115" t="s">
        <v>32</v>
      </c>
      <c r="B107" s="17"/>
      <c r="C107" s="17"/>
      <c r="D107" s="17"/>
      <c r="E107" s="59"/>
      <c r="F107" s="17"/>
      <c r="G107" s="121">
        <f t="shared" si="19"/>
        <v>87.5</v>
      </c>
      <c r="H107" s="121">
        <f t="shared" si="19"/>
        <v>12.5</v>
      </c>
      <c r="I107" s="121">
        <f t="shared" si="19"/>
        <v>0</v>
      </c>
      <c r="J107" s="121">
        <v>0</v>
      </c>
      <c r="K107" s="121"/>
      <c r="L107" s="121">
        <f t="shared" si="20"/>
        <v>83.68253968253968</v>
      </c>
      <c r="M107" s="121">
        <f t="shared" si="20"/>
        <v>11.80952380952381</v>
      </c>
      <c r="N107" s="121">
        <f t="shared" si="20"/>
        <v>4.507936507936508</v>
      </c>
      <c r="O107" s="121">
        <v>100</v>
      </c>
    </row>
    <row r="108" spans="1:15" ht="9.75" customHeight="1">
      <c r="A108" s="115" t="s">
        <v>11</v>
      </c>
      <c r="B108" s="17"/>
      <c r="C108" s="17"/>
      <c r="D108" s="17"/>
      <c r="E108" s="59"/>
      <c r="F108" s="17"/>
      <c r="G108" s="121">
        <f t="shared" si="19"/>
        <v>87.25099601593625</v>
      </c>
      <c r="H108" s="121">
        <f t="shared" si="19"/>
        <v>12.749003984063744</v>
      </c>
      <c r="I108" s="121">
        <f t="shared" si="19"/>
        <v>0</v>
      </c>
      <c r="J108" s="121">
        <v>100</v>
      </c>
      <c r="K108" s="121"/>
      <c r="L108" s="121">
        <f t="shared" si="20"/>
        <v>88.24994340049808</v>
      </c>
      <c r="M108" s="121">
        <f t="shared" si="20"/>
        <v>10.685985963323523</v>
      </c>
      <c r="N108" s="121">
        <f t="shared" si="20"/>
        <v>1.0640706361784016</v>
      </c>
      <c r="O108" s="121">
        <v>100</v>
      </c>
    </row>
    <row r="109" spans="1:15" ht="9.75" customHeight="1">
      <c r="A109" s="113" t="s">
        <v>12</v>
      </c>
      <c r="B109" s="17"/>
      <c r="C109" s="17"/>
      <c r="D109" s="17"/>
      <c r="E109" s="59"/>
      <c r="F109" s="17"/>
      <c r="G109" s="58">
        <f t="shared" si="19"/>
        <v>40.52863436123348</v>
      </c>
      <c r="H109" s="58">
        <f t="shared" si="19"/>
        <v>59.471365638766514</v>
      </c>
      <c r="I109" s="58">
        <f t="shared" si="19"/>
        <v>0</v>
      </c>
      <c r="J109" s="58">
        <v>100</v>
      </c>
      <c r="K109" s="58"/>
      <c r="L109" s="58">
        <f t="shared" si="20"/>
        <v>63.61588731679462</v>
      </c>
      <c r="M109" s="58">
        <f t="shared" si="20"/>
        <v>30.21699130765814</v>
      </c>
      <c r="N109" s="58">
        <f t="shared" si="20"/>
        <v>6.167121375547237</v>
      </c>
      <c r="O109" s="58">
        <v>100</v>
      </c>
    </row>
    <row r="110" spans="1:15" ht="9.75" customHeight="1">
      <c r="A110" s="113" t="s">
        <v>13</v>
      </c>
      <c r="B110" s="17"/>
      <c r="C110" s="17"/>
      <c r="D110" s="17"/>
      <c r="E110" s="59"/>
      <c r="F110" s="17"/>
      <c r="G110" s="58">
        <f t="shared" si="19"/>
        <v>74.45652173913044</v>
      </c>
      <c r="H110" s="58">
        <f t="shared" si="19"/>
        <v>25.543478260869566</v>
      </c>
      <c r="I110" s="58">
        <f t="shared" si="19"/>
        <v>0</v>
      </c>
      <c r="J110" s="58">
        <v>100</v>
      </c>
      <c r="K110" s="58"/>
      <c r="L110" s="58">
        <f t="shared" si="20"/>
        <v>61.371365880416896</v>
      </c>
      <c r="M110" s="58">
        <f t="shared" si="20"/>
        <v>20.526604498080086</v>
      </c>
      <c r="N110" s="58">
        <f t="shared" si="20"/>
        <v>18.102029621503014</v>
      </c>
      <c r="O110" s="58">
        <v>100</v>
      </c>
    </row>
    <row r="111" spans="1:15" ht="9.75" customHeight="1">
      <c r="A111" s="113" t="s">
        <v>14</v>
      </c>
      <c r="B111" s="17"/>
      <c r="C111" s="17"/>
      <c r="D111" s="17"/>
      <c r="E111" s="59"/>
      <c r="F111" s="17"/>
      <c r="G111" s="58">
        <f t="shared" si="19"/>
        <v>30.08849557522124</v>
      </c>
      <c r="H111" s="58">
        <f t="shared" si="19"/>
        <v>49.7787610619469</v>
      </c>
      <c r="I111" s="58">
        <f t="shared" si="19"/>
        <v>20.13274336283186</v>
      </c>
      <c r="J111" s="58">
        <v>100</v>
      </c>
      <c r="K111" s="58"/>
      <c r="L111" s="58">
        <f t="shared" si="20"/>
        <v>33.22018348623853</v>
      </c>
      <c r="M111" s="58">
        <f t="shared" si="20"/>
        <v>33.03669724770642</v>
      </c>
      <c r="N111" s="58">
        <f t="shared" si="20"/>
        <v>33.74311926605505</v>
      </c>
      <c r="O111" s="58">
        <v>100</v>
      </c>
    </row>
    <row r="112" spans="1:15" ht="9.75" customHeight="1">
      <c r="A112" s="113" t="s">
        <v>15</v>
      </c>
      <c r="B112" s="17"/>
      <c r="C112" s="17"/>
      <c r="D112" s="17"/>
      <c r="E112" s="59"/>
      <c r="F112" s="17"/>
      <c r="G112" s="58">
        <f t="shared" si="19"/>
        <v>37.857142857142854</v>
      </c>
      <c r="H112" s="58">
        <f t="shared" si="19"/>
        <v>45</v>
      </c>
      <c r="I112" s="58">
        <f t="shared" si="19"/>
        <v>17.142857142857142</v>
      </c>
      <c r="J112" s="58">
        <v>100</v>
      </c>
      <c r="K112" s="58"/>
      <c r="L112" s="58">
        <f t="shared" si="20"/>
        <v>49.46021100842398</v>
      </c>
      <c r="M112" s="58">
        <f t="shared" si="20"/>
        <v>22.73656661486873</v>
      </c>
      <c r="N112" s="58">
        <f t="shared" si="20"/>
        <v>27.803222376707286</v>
      </c>
      <c r="O112" s="58">
        <v>100</v>
      </c>
    </row>
    <row r="113" spans="1:15" ht="9.75" customHeight="1">
      <c r="A113" s="113" t="s">
        <v>16</v>
      </c>
      <c r="B113" s="17"/>
      <c r="C113" s="17"/>
      <c r="D113" s="17"/>
      <c r="E113" s="59"/>
      <c r="F113" s="17"/>
      <c r="G113" s="58">
        <f t="shared" si="19"/>
        <v>21.62162162162162</v>
      </c>
      <c r="H113" s="58">
        <f t="shared" si="19"/>
        <v>77.99227799227799</v>
      </c>
      <c r="I113" s="58">
        <f t="shared" si="19"/>
        <v>0.3861003861003861</v>
      </c>
      <c r="J113" s="58">
        <v>100</v>
      </c>
      <c r="K113" s="58"/>
      <c r="L113" s="58">
        <f t="shared" si="20"/>
        <v>34.23556942277691</v>
      </c>
      <c r="M113" s="58">
        <f t="shared" si="20"/>
        <v>43.54914196567863</v>
      </c>
      <c r="N113" s="58">
        <f t="shared" si="20"/>
        <v>22.215288611544462</v>
      </c>
      <c r="O113" s="58">
        <v>100</v>
      </c>
    </row>
    <row r="114" spans="1:15" ht="9.75" customHeight="1">
      <c r="A114" s="113" t="s">
        <v>17</v>
      </c>
      <c r="B114" s="17"/>
      <c r="C114" s="17"/>
      <c r="D114" s="17"/>
      <c r="E114" s="59"/>
      <c r="F114" s="17"/>
      <c r="G114" s="58">
        <f t="shared" si="19"/>
        <v>14.285714285714285</v>
      </c>
      <c r="H114" s="58">
        <f t="shared" si="19"/>
        <v>25.396825396825395</v>
      </c>
      <c r="I114" s="58">
        <f t="shared" si="19"/>
        <v>60.317460317460316</v>
      </c>
      <c r="J114" s="58">
        <v>100</v>
      </c>
      <c r="K114" s="58"/>
      <c r="L114" s="58">
        <f t="shared" si="20"/>
        <v>46.208630079597825</v>
      </c>
      <c r="M114" s="58">
        <f t="shared" si="20"/>
        <v>30.959363217427732</v>
      </c>
      <c r="N114" s="58">
        <f t="shared" si="20"/>
        <v>22.832006702974443</v>
      </c>
      <c r="O114" s="58">
        <v>100</v>
      </c>
    </row>
    <row r="115" spans="1:15" ht="9.75" customHeight="1">
      <c r="A115" s="113" t="s">
        <v>18</v>
      </c>
      <c r="B115" s="17"/>
      <c r="C115" s="17"/>
      <c r="D115" s="17"/>
      <c r="E115" s="59"/>
      <c r="F115" s="17"/>
      <c r="G115" s="58">
        <f t="shared" si="19"/>
        <v>49.56140350877193</v>
      </c>
      <c r="H115" s="58">
        <f t="shared" si="19"/>
        <v>50.43859649122807</v>
      </c>
      <c r="I115" s="58">
        <f t="shared" si="19"/>
        <v>0</v>
      </c>
      <c r="J115" s="58">
        <v>100</v>
      </c>
      <c r="K115" s="58"/>
      <c r="L115" s="58">
        <f t="shared" si="20"/>
        <v>76.65399239543727</v>
      </c>
      <c r="M115" s="58">
        <f t="shared" si="20"/>
        <v>15.193916349809886</v>
      </c>
      <c r="N115" s="58">
        <f t="shared" si="20"/>
        <v>8.152091254752852</v>
      </c>
      <c r="O115" s="58">
        <v>100</v>
      </c>
    </row>
    <row r="116" spans="1:15" ht="9.75" customHeight="1">
      <c r="A116" s="113" t="s">
        <v>19</v>
      </c>
      <c r="B116" s="17"/>
      <c r="C116" s="17"/>
      <c r="D116" s="17"/>
      <c r="E116" s="59"/>
      <c r="F116" s="17"/>
      <c r="G116" s="58">
        <f t="shared" si="19"/>
        <v>19.386909693454847</v>
      </c>
      <c r="H116" s="58">
        <f t="shared" si="19"/>
        <v>44.73902236951118</v>
      </c>
      <c r="I116" s="58">
        <f t="shared" si="19"/>
        <v>35.87406793703397</v>
      </c>
      <c r="J116" s="58">
        <v>100</v>
      </c>
      <c r="K116" s="58"/>
      <c r="L116" s="58">
        <f t="shared" si="20"/>
        <v>17.108259159594287</v>
      </c>
      <c r="M116" s="58">
        <f t="shared" si="20"/>
        <v>49.85510246325812</v>
      </c>
      <c r="N116" s="58">
        <f t="shared" si="20"/>
        <v>33.03663837714759</v>
      </c>
      <c r="O116" s="58">
        <v>100</v>
      </c>
    </row>
    <row r="117" spans="1:15" ht="9.75" customHeight="1">
      <c r="A117" s="113" t="s">
        <v>20</v>
      </c>
      <c r="B117" s="17"/>
      <c r="C117" s="17"/>
      <c r="D117" s="17"/>
      <c r="E117" s="59"/>
      <c r="F117" s="17"/>
      <c r="G117" s="58">
        <f t="shared" si="19"/>
        <v>55.67282321899736</v>
      </c>
      <c r="H117" s="58">
        <f t="shared" si="19"/>
        <v>5.277044854881266</v>
      </c>
      <c r="I117" s="58">
        <f t="shared" si="19"/>
        <v>39.050131926121374</v>
      </c>
      <c r="J117" s="58">
        <v>100</v>
      </c>
      <c r="K117" s="58"/>
      <c r="L117" s="58">
        <f t="shared" si="20"/>
        <v>42.72528540199174</v>
      </c>
      <c r="M117" s="58">
        <f t="shared" si="20"/>
        <v>28.977410735972796</v>
      </c>
      <c r="N117" s="58">
        <f t="shared" si="20"/>
        <v>28.297303862035463</v>
      </c>
      <c r="O117" s="58">
        <v>100</v>
      </c>
    </row>
    <row r="118" spans="1:15" ht="9.75" customHeight="1">
      <c r="A118" s="113" t="s">
        <v>21</v>
      </c>
      <c r="B118" s="17"/>
      <c r="C118" s="17"/>
      <c r="D118" s="17"/>
      <c r="E118" s="59"/>
      <c r="F118" s="17"/>
      <c r="G118" s="58">
        <f t="shared" si="19"/>
        <v>7.975460122699387</v>
      </c>
      <c r="H118" s="58">
        <f t="shared" si="19"/>
        <v>18.404907975460123</v>
      </c>
      <c r="I118" s="58">
        <f t="shared" si="19"/>
        <v>73.61963190184049</v>
      </c>
      <c r="J118" s="58">
        <v>100</v>
      </c>
      <c r="K118" s="58"/>
      <c r="L118" s="58">
        <f t="shared" si="20"/>
        <v>19.968051118210862</v>
      </c>
      <c r="M118" s="58">
        <f t="shared" si="20"/>
        <v>59.50479233226837</v>
      </c>
      <c r="N118" s="58">
        <f t="shared" si="20"/>
        <v>20.527156549520768</v>
      </c>
      <c r="O118" s="58">
        <v>100</v>
      </c>
    </row>
    <row r="119" spans="1:15" ht="9.75" customHeight="1">
      <c r="A119" s="113" t="s">
        <v>22</v>
      </c>
      <c r="B119" s="17"/>
      <c r="C119" s="17"/>
      <c r="D119" s="17"/>
      <c r="E119" s="59"/>
      <c r="F119" s="17"/>
      <c r="G119" s="58">
        <f t="shared" si="19"/>
        <v>28.54368932038835</v>
      </c>
      <c r="H119" s="58">
        <f t="shared" si="19"/>
        <v>37.0873786407767</v>
      </c>
      <c r="I119" s="58">
        <f t="shared" si="19"/>
        <v>34.368932038834956</v>
      </c>
      <c r="J119" s="58">
        <v>100</v>
      </c>
      <c r="K119" s="58"/>
      <c r="L119" s="58">
        <f t="shared" si="20"/>
        <v>28.535161208428534</v>
      </c>
      <c r="M119" s="58">
        <f t="shared" si="20"/>
        <v>42.244224422442244</v>
      </c>
      <c r="N119" s="58">
        <f t="shared" si="20"/>
        <v>29.220614369129223</v>
      </c>
      <c r="O119" s="58">
        <v>100</v>
      </c>
    </row>
    <row r="120" spans="1:15" ht="9.75" customHeight="1">
      <c r="A120" s="113" t="s">
        <v>23</v>
      </c>
      <c r="B120" s="17"/>
      <c r="C120" s="17"/>
      <c r="D120" s="17"/>
      <c r="E120" s="59"/>
      <c r="F120" s="17"/>
      <c r="G120" s="58">
        <f t="shared" si="19"/>
        <v>36.55352480417754</v>
      </c>
      <c r="H120" s="58">
        <f t="shared" si="19"/>
        <v>23.759791122715406</v>
      </c>
      <c r="I120" s="58">
        <f t="shared" si="19"/>
        <v>39.686684073107045</v>
      </c>
      <c r="J120" s="58">
        <v>100</v>
      </c>
      <c r="K120" s="58"/>
      <c r="L120" s="58">
        <f t="shared" si="20"/>
        <v>20.111149704758596</v>
      </c>
      <c r="M120" s="58">
        <f t="shared" si="20"/>
        <v>52.13615838832928</v>
      </c>
      <c r="N120" s="58">
        <f t="shared" si="20"/>
        <v>27.752691906912126</v>
      </c>
      <c r="O120" s="58">
        <v>100</v>
      </c>
    </row>
    <row r="121" spans="1:15" ht="9.75" customHeight="1">
      <c r="A121" s="113" t="s">
        <v>24</v>
      </c>
      <c r="B121" s="17"/>
      <c r="C121" s="17"/>
      <c r="D121" s="17"/>
      <c r="E121" s="59"/>
      <c r="F121" s="17"/>
      <c r="G121" s="58">
        <f t="shared" si="19"/>
        <v>20.634920634920633</v>
      </c>
      <c r="H121" s="58">
        <f t="shared" si="19"/>
        <v>79.36507936507937</v>
      </c>
      <c r="I121" s="58">
        <f t="shared" si="19"/>
        <v>0</v>
      </c>
      <c r="J121" s="58">
        <v>100</v>
      </c>
      <c r="K121" s="58"/>
      <c r="L121" s="58">
        <f t="shared" si="20"/>
        <v>56.68523676880223</v>
      </c>
      <c r="M121" s="58">
        <f t="shared" si="20"/>
        <v>40.947075208913645</v>
      </c>
      <c r="N121" s="58">
        <f t="shared" si="20"/>
        <v>2.3676880222841223</v>
      </c>
      <c r="O121" s="58">
        <v>100</v>
      </c>
    </row>
    <row r="122" spans="1:15" ht="9.75" customHeight="1">
      <c r="A122" s="113" t="s">
        <v>25</v>
      </c>
      <c r="B122" s="17"/>
      <c r="C122" s="17"/>
      <c r="D122" s="17"/>
      <c r="E122" s="59"/>
      <c r="F122" s="17"/>
      <c r="G122" s="58">
        <f t="shared" si="19"/>
        <v>6.601466992665037</v>
      </c>
      <c r="H122" s="58">
        <f t="shared" si="19"/>
        <v>78.97310513447434</v>
      </c>
      <c r="I122" s="58">
        <f t="shared" si="19"/>
        <v>14.425427872860636</v>
      </c>
      <c r="J122" s="58">
        <v>100</v>
      </c>
      <c r="K122" s="58"/>
      <c r="L122" s="58">
        <f t="shared" si="20"/>
        <v>11.28133704735376</v>
      </c>
      <c r="M122" s="58">
        <f t="shared" si="20"/>
        <v>77.669452181987</v>
      </c>
      <c r="N122" s="58">
        <f t="shared" si="20"/>
        <v>11.049210770659238</v>
      </c>
      <c r="O122" s="58">
        <v>100</v>
      </c>
    </row>
    <row r="123" spans="1:15" ht="9.75" customHeight="1">
      <c r="A123" s="113" t="s">
        <v>26</v>
      </c>
      <c r="B123" s="17"/>
      <c r="C123" s="17"/>
      <c r="D123" s="17"/>
      <c r="E123" s="59"/>
      <c r="F123" s="17"/>
      <c r="G123" s="58">
        <f>G57/$J57*100</f>
        <v>12.214611872146119</v>
      </c>
      <c r="H123" s="58">
        <f>H57/$J57*100</f>
        <v>75.22831050228311</v>
      </c>
      <c r="I123" s="58">
        <f>I57/$J57*100</f>
        <v>12.557077625570775</v>
      </c>
      <c r="J123" s="58">
        <v>100</v>
      </c>
      <c r="K123" s="58"/>
      <c r="L123" s="58">
        <f t="shared" si="20"/>
        <v>36.54432224725056</v>
      </c>
      <c r="M123" s="58">
        <f t="shared" si="20"/>
        <v>55.38624619053929</v>
      </c>
      <c r="N123" s="58">
        <f t="shared" si="20"/>
        <v>8.06943156221015</v>
      </c>
      <c r="O123" s="58">
        <v>100</v>
      </c>
    </row>
    <row r="124" spans="1:15" ht="9.75" customHeight="1">
      <c r="A124" s="113" t="s">
        <v>27</v>
      </c>
      <c r="B124" s="17"/>
      <c r="C124" s="17"/>
      <c r="D124" s="17"/>
      <c r="E124" s="59"/>
      <c r="F124" s="17"/>
      <c r="G124" s="58">
        <f aca="true" t="shared" si="21" ref="G124:I128">G58/$J58*100</f>
        <v>37.639198218262806</v>
      </c>
      <c r="H124" s="58">
        <f t="shared" si="21"/>
        <v>52.17149220489977</v>
      </c>
      <c r="I124" s="58">
        <f t="shared" si="21"/>
        <v>10.189309576837417</v>
      </c>
      <c r="J124" s="58">
        <v>100</v>
      </c>
      <c r="K124" s="58"/>
      <c r="L124" s="58">
        <f t="shared" si="20"/>
        <v>30.998743718592962</v>
      </c>
      <c r="M124" s="58">
        <f t="shared" si="20"/>
        <v>62.93969849246231</v>
      </c>
      <c r="N124" s="58">
        <f t="shared" si="20"/>
        <v>6.061557788944723</v>
      </c>
      <c r="O124" s="58">
        <v>100</v>
      </c>
    </row>
    <row r="125" spans="1:15" ht="9.75" customHeight="1">
      <c r="A125" s="117" t="s">
        <v>28</v>
      </c>
      <c r="B125" s="17"/>
      <c r="C125" s="17"/>
      <c r="D125" s="17"/>
      <c r="E125" s="59"/>
      <c r="F125" s="17"/>
      <c r="G125" s="122">
        <f t="shared" si="21"/>
        <v>45.957135898684854</v>
      </c>
      <c r="H125" s="122">
        <f t="shared" si="21"/>
        <v>44.763760350706285</v>
      </c>
      <c r="I125" s="122">
        <f t="shared" si="21"/>
        <v>9.279103750608865</v>
      </c>
      <c r="J125" s="122">
        <v>100</v>
      </c>
      <c r="K125" s="122"/>
      <c r="L125" s="122">
        <f t="shared" si="20"/>
        <v>53.066350880970326</v>
      </c>
      <c r="M125" s="122">
        <f t="shared" si="20"/>
        <v>31.564215739046187</v>
      </c>
      <c r="N125" s="122">
        <f t="shared" si="20"/>
        <v>15.369433379983494</v>
      </c>
      <c r="O125" s="122">
        <v>100</v>
      </c>
    </row>
    <row r="126" spans="1:15" ht="9.75" customHeight="1">
      <c r="A126" s="117" t="s">
        <v>29</v>
      </c>
      <c r="B126" s="17"/>
      <c r="C126" s="17"/>
      <c r="D126" s="17"/>
      <c r="E126" s="59"/>
      <c r="F126" s="17"/>
      <c r="G126" s="122">
        <f t="shared" si="21"/>
        <v>23.4490608992601</v>
      </c>
      <c r="H126" s="122">
        <f t="shared" si="21"/>
        <v>49.68696642003415</v>
      </c>
      <c r="I126" s="122">
        <f t="shared" si="21"/>
        <v>26.86397268070575</v>
      </c>
      <c r="J126" s="122">
        <v>100</v>
      </c>
      <c r="K126" s="122"/>
      <c r="L126" s="122">
        <f t="shared" si="20"/>
        <v>38.75143111563414</v>
      </c>
      <c r="M126" s="122">
        <f t="shared" si="20"/>
        <v>38.601959038290296</v>
      </c>
      <c r="N126" s="122">
        <f t="shared" si="20"/>
        <v>22.646609846075563</v>
      </c>
      <c r="O126" s="122">
        <v>100</v>
      </c>
    </row>
    <row r="127" spans="1:15" ht="9.75" customHeight="1">
      <c r="A127" s="117" t="s">
        <v>30</v>
      </c>
      <c r="B127" s="17"/>
      <c r="C127" s="17"/>
      <c r="D127" s="17"/>
      <c r="E127" s="59"/>
      <c r="F127" s="17"/>
      <c r="G127" s="122">
        <f t="shared" si="21"/>
        <v>28.986442866365397</v>
      </c>
      <c r="H127" s="122">
        <f t="shared" si="21"/>
        <v>50.59177964278029</v>
      </c>
      <c r="I127" s="122">
        <f t="shared" si="21"/>
        <v>20.421777490854314</v>
      </c>
      <c r="J127" s="122">
        <v>100</v>
      </c>
      <c r="K127" s="122"/>
      <c r="L127" s="122">
        <f aca="true" t="shared" si="22" ref="L127:N128">L61/$O61*100</f>
        <v>30.29753392165754</v>
      </c>
      <c r="M127" s="122">
        <f t="shared" si="22"/>
        <v>51.466741079214486</v>
      </c>
      <c r="N127" s="122">
        <f t="shared" si="22"/>
        <v>18.235724999127978</v>
      </c>
      <c r="O127" s="122">
        <v>100</v>
      </c>
    </row>
    <row r="128" spans="1:15" ht="9.75" customHeight="1">
      <c r="A128" s="117" t="s">
        <v>63</v>
      </c>
      <c r="B128" s="17"/>
      <c r="C128" s="17"/>
      <c r="D128" s="17"/>
      <c r="E128" s="59"/>
      <c r="F128" s="17"/>
      <c r="G128" s="122">
        <f t="shared" si="21"/>
        <v>34.69077069457659</v>
      </c>
      <c r="H128" s="122">
        <f t="shared" si="21"/>
        <v>48.163653663177925</v>
      </c>
      <c r="I128" s="122">
        <f t="shared" si="21"/>
        <v>17.145575642245483</v>
      </c>
      <c r="J128" s="122">
        <v>100</v>
      </c>
      <c r="K128" s="122"/>
      <c r="L128" s="122">
        <f t="shared" si="22"/>
        <v>48.21459208587203</v>
      </c>
      <c r="M128" s="122">
        <f t="shared" si="22"/>
        <v>35.04784110155511</v>
      </c>
      <c r="N128" s="122">
        <f t="shared" si="22"/>
        <v>16.73756681257286</v>
      </c>
      <c r="O128" s="122">
        <v>100</v>
      </c>
    </row>
    <row r="129" spans="1:15" ht="9">
      <c r="A129" s="123"/>
      <c r="B129" s="25"/>
      <c r="C129" s="25"/>
      <c r="D129" s="25"/>
      <c r="E129" s="131"/>
      <c r="F129" s="25"/>
      <c r="G129" s="62"/>
      <c r="H129" s="62"/>
      <c r="I129" s="62"/>
      <c r="J129" s="62"/>
      <c r="K129" s="62"/>
      <c r="L129" s="62"/>
      <c r="M129" s="62"/>
      <c r="N129" s="62"/>
      <c r="O129" s="62"/>
    </row>
    <row r="130" ht="9">
      <c r="E130" s="120"/>
    </row>
    <row r="131" spans="1:15" ht="12.75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</row>
    <row r="133" ht="9">
      <c r="E133" s="120"/>
    </row>
    <row r="134" ht="9">
      <c r="E134" s="120"/>
    </row>
    <row r="135" ht="9">
      <c r="E135" s="120"/>
    </row>
    <row r="136" ht="9">
      <c r="E136" s="120"/>
    </row>
    <row r="137" ht="9">
      <c r="E137" s="120"/>
    </row>
    <row r="138" ht="9">
      <c r="E138" s="120"/>
    </row>
    <row r="139" ht="9">
      <c r="E139" s="120"/>
    </row>
    <row r="140" ht="9">
      <c r="E140" s="120"/>
    </row>
    <row r="141" ht="9">
      <c r="E141" s="120"/>
    </row>
    <row r="142" ht="9">
      <c r="E142" s="120"/>
    </row>
    <row r="143" ht="9">
      <c r="E143" s="120"/>
    </row>
    <row r="144" ht="9">
      <c r="E144" s="120"/>
    </row>
    <row r="145" ht="9">
      <c r="E145" s="120"/>
    </row>
    <row r="146" ht="9">
      <c r="E146" s="120"/>
    </row>
    <row r="147" ht="9">
      <c r="E147" s="120"/>
    </row>
    <row r="148" ht="9">
      <c r="E148" s="120"/>
    </row>
    <row r="149" ht="9">
      <c r="E149" s="120"/>
    </row>
    <row r="150" ht="9">
      <c r="E150" s="120"/>
    </row>
  </sheetData>
  <mergeCells count="16">
    <mergeCell ref="G100:J100"/>
    <mergeCell ref="L100:O100"/>
    <mergeCell ref="A70:A71"/>
    <mergeCell ref="B70:E70"/>
    <mergeCell ref="G70:J70"/>
    <mergeCell ref="L70:O70"/>
    <mergeCell ref="A66:O66"/>
    <mergeCell ref="A131:O131"/>
    <mergeCell ref="A4:A5"/>
    <mergeCell ref="L34:O34"/>
    <mergeCell ref="B4:E4"/>
    <mergeCell ref="G4:J4"/>
    <mergeCell ref="L4:O4"/>
    <mergeCell ref="G34:J34"/>
    <mergeCell ref="A34:A35"/>
    <mergeCell ref="A100:A101"/>
  </mergeCells>
  <printOptions horizontalCentered="1"/>
  <pageMargins left="0.6692913385826772" right="0.7086614173228347" top="0.984251968503937" bottom="1.3779527559055118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2006-02-17T11:48:56Z</cp:lastPrinted>
  <dcterms:created xsi:type="dcterms:W3CDTF">2005-03-04T13:58:54Z</dcterms:created>
  <dcterms:modified xsi:type="dcterms:W3CDTF">2006-02-17T13:48:46Z</dcterms:modified>
  <cp:category/>
  <cp:version/>
  <cp:contentType/>
  <cp:contentStatus/>
</cp:coreProperties>
</file>