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2265" activeTab="0"/>
  </bookViews>
  <sheets>
    <sheet name="tav3.1" sheetId="1" r:id="rId1"/>
    <sheet name="tav3.2" sheetId="2" r:id="rId2"/>
    <sheet name="tav3.3" sheetId="3" r:id="rId3"/>
    <sheet name="tav3.4" sheetId="4" r:id="rId4"/>
    <sheet name="tav3.5" sheetId="5" r:id="rId5"/>
  </sheets>
  <definedNames/>
  <calcPr fullCalcOnLoad="1"/>
</workbook>
</file>

<file path=xl/sharedStrings.xml><?xml version="1.0" encoding="utf-8"?>
<sst xmlns="http://schemas.openxmlformats.org/spreadsheetml/2006/main" count="206" uniqueCount="76">
  <si>
    <t>REGIONI</t>
  </si>
  <si>
    <t>Valori assoluti</t>
  </si>
  <si>
    <t>Valori percentuali</t>
  </si>
  <si>
    <t>Maschi</t>
  </si>
  <si>
    <t>Femmine</t>
  </si>
  <si>
    <t>Totale</t>
  </si>
  <si>
    <t>Di cui
stranieri</t>
  </si>
  <si>
    <t>Piemonte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</si>
  <si>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</si>
  <si>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</si>
  <si>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</si>
  <si>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</si>
  <si>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</si>
  <si>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</si>
  <si>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</si>
  <si>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</si>
  <si>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</si>
  <si>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</si>
  <si>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</si>
  <si>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</si>
  <si>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</si>
  <si>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</si>
  <si>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</si>
  <si>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</si>
  <si>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</si>
  <si>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</si>
  <si>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</si>
  <si>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</si>
  <si>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</si>
  <si>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</si>
  <si>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Sud e Isole</t>
  </si>
  <si>
    <t xml:space="preserve">Tavola 3.3 - Adulti ospiti nei presidi residenziali socio-assistenziali per classe d'età e tipologia di presidio </t>
  </si>
  <si>
    <t>TIPOLOGIA DI PRESIDIO</t>
  </si>
  <si>
    <t>Classe d'età</t>
  </si>
  <si>
    <t>18-24 anni</t>
  </si>
  <si>
    <t>25-44 anni</t>
  </si>
  <si>
    <t>45-64 anni</t>
  </si>
  <si>
    <t>VALORI ASSOLUTI</t>
  </si>
  <si>
    <t>Centro di pronta accoglienza</t>
  </si>
  <si>
    <t>Centro di accoglienza notturna</t>
  </si>
  <si>
    <t>Comunità familiare</t>
  </si>
  <si>
    <t>Comunità educativa per minori</t>
  </si>
  <si>
    <t>Comunità socio-riabilitativa</t>
  </si>
  <si>
    <t>Comunità alloggio</t>
  </si>
  <si>
    <t>Istituto per minori</t>
  </si>
  <si>
    <t>Residenza assistenziale per anziani autosufficienti</t>
  </si>
  <si>
    <t>Residenza socio-sanitaria per anziani</t>
  </si>
  <si>
    <t>Centro di accoglienza immigrati</t>
  </si>
  <si>
    <t>Altro</t>
  </si>
  <si>
    <t>VALORI PERCENTUALI</t>
  </si>
  <si>
    <t>Tavola 3.4 - Adulti ospiti nei presidi residenziali socio-assistenziali per genere, cittadinanza e tipologia di disagio</t>
  </si>
  <si>
    <t>TIPO DI DISAGIO</t>
  </si>
  <si>
    <t>Adulti (18-64 anni)</t>
  </si>
  <si>
    <t xml:space="preserve">Di cui
stranieri </t>
  </si>
  <si>
    <t xml:space="preserve">Con handicap fisico </t>
  </si>
  <si>
    <t>Con handicap psichico</t>
  </si>
  <si>
    <t>Con handicap sensoriale</t>
  </si>
  <si>
    <t>Con handicap plurimo</t>
  </si>
  <si>
    <t>Con problemi psichiatrici</t>
  </si>
  <si>
    <t>Coinvolti in procedure penali o in custodia alternativa</t>
  </si>
  <si>
    <t>Tossicodipendenti e alcolisti</t>
  </si>
  <si>
    <t>Gestanti e madri con bambini a carico</t>
  </si>
  <si>
    <t>Con problemi familiari e relazionali, economici, abitativi</t>
  </si>
  <si>
    <t xml:space="preserve">Altro </t>
  </si>
  <si>
    <t>Totale adulti</t>
  </si>
  <si>
    <t>Residenza assistenziale
per anziani
autosufficienti</t>
  </si>
  <si>
    <t>Residenza socio-sanitaria
per anziani</t>
  </si>
  <si>
    <t>RSA</t>
  </si>
  <si>
    <t>Valle d'Aosta</t>
  </si>
  <si>
    <t>TOTALE</t>
  </si>
  <si>
    <r>
      <t xml:space="preserve">                    </t>
    </r>
    <r>
      <rPr>
        <i/>
        <sz val="9"/>
        <rFont val="Arial"/>
        <family val="2"/>
      </rPr>
      <t>(valori per 10.000 abitanti di età compresa tra 18 e 64 anni)</t>
    </r>
  </si>
  <si>
    <t>Residenza sanitaria assistenziale (Rsa)</t>
  </si>
  <si>
    <t xml:space="preserve">Tavola 3.5 - Disabili adulti ospiti nei presidi residenziali per tipologia di presidio e regione </t>
  </si>
  <si>
    <t xml:space="preserve">                    cittadinanza e regione </t>
  </si>
  <si>
    <t>Tavola 3.1 - Adulti (18-64 anni)  ospiti nei  presidi  residenziali  socio-assistenziali al 31 dicembre 2002  per genere,</t>
  </si>
  <si>
    <t>Tavola 3.2 - Adulti ospiti nei presidi residenziali socio-assistenziali al 31 dicembre 2002 per genere e regione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</si>
</sst>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00"/>
    <numFmt numFmtId="172" formatCode="0.0"/>
    <numFmt numFmtId="173" formatCode="_-* #,##0.0_-;\-* #,##0.0_-;_-* &quot;-&quot;_-;_-@_-"/>
    <numFmt numFmtId="174" formatCode="#,##0_ ;\-#,##0\ "/>
    <numFmt numFmtId="175" formatCode="#,##0.000"/>
    <numFmt numFmtId="176" formatCode="#,##0.0000"/>
    <numFmt numFmtId="177" formatCode="0.0000000"/>
    <numFmt numFmtId="178" formatCode="0.000000"/>
    <numFmt numFmtId="179" formatCode="0.00000"/>
    <numFmt numFmtId="180" formatCode="0.0000"/>
    <numFmt numFmtId="181" formatCode="0.000000000"/>
    <numFmt numFmtId="182" formatCode="0.0000000000"/>
    <numFmt numFmtId="183" formatCode="0.00000000000"/>
    <numFmt numFmtId="184" formatCode="0_ ;\-0\ "/>
    <numFmt numFmtId="185" formatCode="_-* #,##0.0_-;\-* #,##0.0_-;_-* &quot;-&quot;?_-;_-@_-"/>
    <numFmt numFmtId="186" formatCode="_-* #,##0.00_-;\-* #,##0.00_-;_-* &quot;-&quot;_-;_-@_-"/>
  </numFmts>
  <fonts count="13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Garamond"/>
      <family val="1"/>
    </font>
    <font>
      <b/>
      <sz val="9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9"/>
      <name val="Garamond"/>
      <family val="1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" fontId="1" fillId="0" borderId="0" xfId="0" applyNumberFormat="1" applyFont="1" applyBorder="1" applyAlignment="1">
      <alignment vertical="top"/>
    </xf>
    <xf numFmtId="41" fontId="2" fillId="0" borderId="0" xfId="18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41" fontId="2" fillId="0" borderId="1" xfId="18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left" vertical="center"/>
    </xf>
    <xf numFmtId="41" fontId="2" fillId="0" borderId="1" xfId="18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174" fontId="2" fillId="0" borderId="0" xfId="18" applyNumberFormat="1" applyFont="1" applyAlignment="1">
      <alignment/>
    </xf>
    <xf numFmtId="172" fontId="2" fillId="0" borderId="0" xfId="18" applyNumberFormat="1" applyFont="1" applyAlignment="1">
      <alignment/>
    </xf>
    <xf numFmtId="41" fontId="2" fillId="0" borderId="0" xfId="18" applyFont="1" applyAlignment="1">
      <alignment/>
    </xf>
    <xf numFmtId="174" fontId="3" fillId="0" borderId="0" xfId="18" applyNumberFormat="1" applyFont="1" applyAlignment="1">
      <alignment/>
    </xf>
    <xf numFmtId="3" fontId="3" fillId="0" borderId="0" xfId="0" applyNumberFormat="1" applyFont="1" applyAlignment="1">
      <alignment/>
    </xf>
    <xf numFmtId="172" fontId="3" fillId="0" borderId="0" xfId="18" applyNumberFormat="1" applyFont="1" applyAlignment="1">
      <alignment/>
    </xf>
    <xf numFmtId="3" fontId="4" fillId="0" borderId="0" xfId="0" applyNumberFormat="1" applyFont="1" applyAlignment="1">
      <alignment/>
    </xf>
    <xf numFmtId="174" fontId="4" fillId="0" borderId="0" xfId="18" applyNumberFormat="1" applyFont="1" applyAlignment="1">
      <alignment/>
    </xf>
    <xf numFmtId="172" fontId="4" fillId="0" borderId="0" xfId="18" applyNumberFormat="1" applyFont="1" applyAlignment="1">
      <alignment/>
    </xf>
    <xf numFmtId="170" fontId="2" fillId="0" borderId="0" xfId="0" applyNumberFormat="1" applyFont="1" applyAlignment="1">
      <alignment/>
    </xf>
    <xf numFmtId="41" fontId="4" fillId="0" borderId="0" xfId="18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19" applyNumberFormat="1" applyFont="1">
      <alignment/>
      <protection/>
    </xf>
    <xf numFmtId="3" fontId="6" fillId="0" borderId="0" xfId="19" applyNumberFormat="1" applyFont="1">
      <alignment/>
      <protection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vertical="top"/>
    </xf>
    <xf numFmtId="3" fontId="4" fillId="0" borderId="1" xfId="0" applyNumberFormat="1" applyFont="1" applyBorder="1" applyAlignment="1">
      <alignment vertical="top"/>
    </xf>
    <xf numFmtId="170" fontId="3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0" fontId="2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right" vertical="center" wrapText="1"/>
    </xf>
    <xf numFmtId="41" fontId="10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174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74" fontId="4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41" fontId="2" fillId="0" borderId="1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2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11" fillId="0" borderId="0" xfId="19" applyNumberFormat="1" applyFont="1" applyFill="1">
      <alignment/>
      <protection/>
    </xf>
    <xf numFmtId="3" fontId="4" fillId="0" borderId="0" xfId="0" applyNumberFormat="1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" fontId="2" fillId="0" borderId="0" xfId="18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41" fontId="2" fillId="0" borderId="2" xfId="18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3" fontId="0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A.23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90600" y="95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90600" y="95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990600" y="95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990600" y="95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990600" y="95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990600" y="95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990600" y="95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990600" y="95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990600" y="95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990600" y="95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06680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06680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06680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06680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106680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106680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106680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106680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106680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106680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106680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028825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152775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4295775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2028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>
          <a:off x="31527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42957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N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4" customWidth="1"/>
    <col min="2" max="5" width="9.28125" style="14" customWidth="1"/>
    <col min="6" max="6" width="0.5625" style="4" customWidth="1"/>
    <col min="7" max="10" width="9.28125" style="4" customWidth="1"/>
    <col min="11" max="11" width="5.00390625" style="4" customWidth="1"/>
    <col min="12" max="13" width="9.28125" style="4" customWidth="1"/>
    <col min="14" max="16384" width="9.140625" style="4" customWidth="1"/>
  </cols>
  <sheetData>
    <row r="1" spans="1:10" ht="12.75" customHeight="1">
      <c r="A1" s="1" t="s">
        <v>74</v>
      </c>
      <c r="B1" s="2"/>
      <c r="C1" s="2"/>
      <c r="D1" s="2"/>
      <c r="E1" s="2"/>
      <c r="F1" s="3"/>
      <c r="G1" s="3"/>
      <c r="H1" s="3"/>
      <c r="I1" s="3"/>
      <c r="J1" s="3"/>
    </row>
    <row r="2" spans="1:10" ht="12.75" customHeight="1">
      <c r="A2" s="1" t="s">
        <v>73</v>
      </c>
      <c r="B2" s="2"/>
      <c r="C2" s="2"/>
      <c r="D2" s="2"/>
      <c r="E2" s="2"/>
      <c r="F2" s="3"/>
      <c r="G2" s="3"/>
      <c r="H2" s="3"/>
      <c r="I2" s="3"/>
      <c r="J2" s="3"/>
    </row>
    <row r="3" spans="1:10" ht="9" customHeight="1">
      <c r="A3" s="1"/>
      <c r="B3" s="5"/>
      <c r="C3" s="5"/>
      <c r="D3" s="5"/>
      <c r="E3" s="5"/>
      <c r="F3" s="6"/>
      <c r="G3" s="6"/>
      <c r="H3" s="6"/>
      <c r="I3" s="6"/>
      <c r="J3" s="6"/>
    </row>
    <row r="4" spans="1:10" ht="12.75" customHeight="1" hidden="1">
      <c r="A4" s="1"/>
      <c r="B4" s="5"/>
      <c r="C4" s="5"/>
      <c r="D4" s="5"/>
      <c r="E4" s="5"/>
      <c r="F4" s="3"/>
      <c r="G4" s="6"/>
      <c r="H4" s="6"/>
      <c r="I4" s="6"/>
      <c r="J4" s="6"/>
    </row>
    <row r="5" spans="1:10" s="8" customFormat="1" ht="15.75" customHeight="1">
      <c r="A5" s="68" t="s">
        <v>0</v>
      </c>
      <c r="B5" s="66" t="s">
        <v>1</v>
      </c>
      <c r="C5" s="66"/>
      <c r="D5" s="66"/>
      <c r="E5" s="66"/>
      <c r="F5" s="7"/>
      <c r="G5" s="67" t="s">
        <v>2</v>
      </c>
      <c r="H5" s="67"/>
      <c r="I5" s="67"/>
      <c r="J5" s="67"/>
    </row>
    <row r="6" spans="1:10" ht="24.75" customHeight="1">
      <c r="A6" s="69"/>
      <c r="B6" s="10" t="s">
        <v>3</v>
      </c>
      <c r="C6" s="10" t="s">
        <v>4</v>
      </c>
      <c r="D6" s="10" t="s">
        <v>5</v>
      </c>
      <c r="E6" s="10" t="s">
        <v>6</v>
      </c>
      <c r="F6" s="11"/>
      <c r="G6" s="11" t="s">
        <v>3</v>
      </c>
      <c r="H6" s="11" t="s">
        <v>4</v>
      </c>
      <c r="I6" s="11" t="s">
        <v>5</v>
      </c>
      <c r="J6" s="11" t="s">
        <v>6</v>
      </c>
    </row>
    <row r="8" spans="1:13" ht="10.5" customHeight="1">
      <c r="A8" s="4" t="s">
        <v>7</v>
      </c>
      <c r="B8" s="12">
        <v>2596</v>
      </c>
      <c r="C8" s="12">
        <v>2424</v>
      </c>
      <c r="D8" s="12">
        <v>5020</v>
      </c>
      <c r="E8" s="12">
        <v>166</v>
      </c>
      <c r="G8" s="13">
        <f aca="true" t="shared" si="0" ref="G8:G33">B8/B$33*100</f>
        <v>8.668937420690577</v>
      </c>
      <c r="H8" s="13">
        <f aca="true" t="shared" si="1" ref="H8:H33">C8/C$33*100</f>
        <v>11.707882534775889</v>
      </c>
      <c r="I8" s="13">
        <f aca="true" t="shared" si="2" ref="I8:I33">D8/D$33*100</f>
        <v>9.911154985192498</v>
      </c>
      <c r="J8" s="13">
        <f aca="true" t="shared" si="3" ref="J8:J33">E8/E$33*100</f>
        <v>2.197802197802198</v>
      </c>
      <c r="K8" s="14"/>
      <c r="L8" s="14"/>
      <c r="M8" s="14"/>
    </row>
    <row r="9" spans="1:13" ht="10.5" customHeight="1">
      <c r="A9" s="4" t="s">
        <v>68</v>
      </c>
      <c r="B9" s="12">
        <v>61</v>
      </c>
      <c r="C9" s="12">
        <v>19</v>
      </c>
      <c r="D9" s="12">
        <v>80</v>
      </c>
      <c r="E9" s="12">
        <v>12</v>
      </c>
      <c r="G9" s="13">
        <f t="shared" si="0"/>
        <v>0.2036999933213117</v>
      </c>
      <c r="H9" s="13">
        <f t="shared" si="1"/>
        <v>0.09176970633693972</v>
      </c>
      <c r="I9" s="13">
        <f t="shared" si="2"/>
        <v>0.1579466929911155</v>
      </c>
      <c r="J9" s="13">
        <f t="shared" si="3"/>
        <v>0.15887726731100227</v>
      </c>
      <c r="K9" s="14"/>
      <c r="L9" s="14"/>
      <c r="M9" s="14"/>
    </row>
    <row r="10" spans="1:13" ht="10.5" customHeight="1">
      <c r="A10" s="4" t="s">
        <v>8</v>
      </c>
      <c r="B10" s="12">
        <v>5073</v>
      </c>
      <c r="C10" s="12">
        <v>3885</v>
      </c>
      <c r="D10" s="12">
        <v>8958</v>
      </c>
      <c r="E10" s="12">
        <v>1610</v>
      </c>
      <c r="G10" s="13">
        <f t="shared" si="0"/>
        <v>16.940492887196953</v>
      </c>
      <c r="H10" s="13">
        <f t="shared" si="1"/>
        <v>18.76448995363215</v>
      </c>
      <c r="I10" s="13">
        <f t="shared" si="2"/>
        <v>17.686080947680157</v>
      </c>
      <c r="J10" s="13">
        <f t="shared" si="3"/>
        <v>21.316033364226136</v>
      </c>
      <c r="K10" s="14"/>
      <c r="L10" s="14"/>
      <c r="M10" s="14"/>
    </row>
    <row r="11" spans="1:13" ht="10.5" customHeight="1">
      <c r="A11" s="4" t="s">
        <v>9</v>
      </c>
      <c r="B11" s="12">
        <f>SUM(B12:B13)</f>
        <v>1655</v>
      </c>
      <c r="C11" s="12">
        <f>SUM(C12:C13)</f>
        <v>932</v>
      </c>
      <c r="D11" s="12">
        <f>SUM(D12:D13)</f>
        <v>2587</v>
      </c>
      <c r="E11" s="12">
        <f>SUM(E12:E13)</f>
        <v>487</v>
      </c>
      <c r="G11" s="13">
        <f t="shared" si="0"/>
        <v>5.526614572897883</v>
      </c>
      <c r="H11" s="13">
        <f t="shared" si="1"/>
        <v>4.501545595054096</v>
      </c>
      <c r="I11" s="13">
        <f t="shared" si="2"/>
        <v>5.107601184600197</v>
      </c>
      <c r="J11" s="13">
        <f t="shared" si="3"/>
        <v>6.447769098371508</v>
      </c>
      <c r="K11" s="14"/>
      <c r="L11" s="14"/>
      <c r="M11" s="14"/>
    </row>
    <row r="12" spans="1:13" ht="10.5" customHeight="1">
      <c r="A12" s="16" t="s">
        <v>10</v>
      </c>
      <c r="B12" s="15">
        <v>667</v>
      </c>
      <c r="C12" s="15">
        <v>343</v>
      </c>
      <c r="D12" s="15">
        <v>1010</v>
      </c>
      <c r="E12" s="15">
        <v>21</v>
      </c>
      <c r="F12" s="16"/>
      <c r="G12" s="17">
        <f t="shared" si="0"/>
        <v>2.227342549923195</v>
      </c>
      <c r="H12" s="17">
        <f t="shared" si="1"/>
        <v>1.6566846986089643</v>
      </c>
      <c r="I12" s="17">
        <f t="shared" si="2"/>
        <v>1.994076999012833</v>
      </c>
      <c r="J12" s="13">
        <f t="shared" si="3"/>
        <v>0.27803521779425394</v>
      </c>
      <c r="K12" s="14"/>
      <c r="L12" s="14"/>
      <c r="M12" s="14"/>
    </row>
    <row r="13" spans="1:13" ht="10.5" customHeight="1">
      <c r="A13" s="16" t="s">
        <v>11</v>
      </c>
      <c r="B13" s="15">
        <v>988</v>
      </c>
      <c r="C13" s="15">
        <v>589</v>
      </c>
      <c r="D13" s="15">
        <v>1577</v>
      </c>
      <c r="E13" s="15">
        <v>466</v>
      </c>
      <c r="F13" s="16"/>
      <c r="G13" s="17">
        <f t="shared" si="0"/>
        <v>3.2992720229746877</v>
      </c>
      <c r="H13" s="17">
        <f t="shared" si="1"/>
        <v>2.8448608964451316</v>
      </c>
      <c r="I13" s="17">
        <f t="shared" si="2"/>
        <v>3.1135241855873645</v>
      </c>
      <c r="J13" s="13">
        <f t="shared" si="3"/>
        <v>6.169733880577255</v>
      </c>
      <c r="K13" s="14"/>
      <c r="L13" s="14"/>
      <c r="M13" s="14"/>
    </row>
    <row r="14" spans="1:13" ht="10.5" customHeight="1">
      <c r="A14" s="4" t="s">
        <v>12</v>
      </c>
      <c r="B14" s="12">
        <v>2542</v>
      </c>
      <c r="C14" s="12">
        <v>1925</v>
      </c>
      <c r="D14" s="12">
        <v>4467</v>
      </c>
      <c r="E14" s="15">
        <v>184</v>
      </c>
      <c r="G14" s="13">
        <f t="shared" si="0"/>
        <v>8.488612836438923</v>
      </c>
      <c r="H14" s="13">
        <f t="shared" si="1"/>
        <v>9.297720247295208</v>
      </c>
      <c r="I14" s="13">
        <f t="shared" si="2"/>
        <v>8.81934846989141</v>
      </c>
      <c r="J14" s="13">
        <f t="shared" si="3"/>
        <v>2.4361180987687012</v>
      </c>
      <c r="K14" s="14"/>
      <c r="L14" s="14"/>
      <c r="M14" s="14"/>
    </row>
    <row r="15" spans="1:13" ht="10.5" customHeight="1">
      <c r="A15" s="4" t="s">
        <v>13</v>
      </c>
      <c r="B15" s="12">
        <v>1100</v>
      </c>
      <c r="C15" s="12">
        <v>749</v>
      </c>
      <c r="D15" s="12">
        <v>1849</v>
      </c>
      <c r="E15" s="12">
        <v>160</v>
      </c>
      <c r="G15" s="13">
        <f t="shared" si="0"/>
        <v>3.673278568089227</v>
      </c>
      <c r="H15" s="13">
        <f t="shared" si="1"/>
        <v>3.6176584234930447</v>
      </c>
      <c r="I15" s="13">
        <f t="shared" si="2"/>
        <v>3.6505429417571564</v>
      </c>
      <c r="J15" s="13">
        <f t="shared" si="3"/>
        <v>2.1183635641466965</v>
      </c>
      <c r="K15" s="14"/>
      <c r="L15" s="14"/>
      <c r="M15" s="14"/>
    </row>
    <row r="16" spans="1:13" ht="10.5" customHeight="1">
      <c r="A16" s="4" t="s">
        <v>14</v>
      </c>
      <c r="B16" s="12">
        <v>1442</v>
      </c>
      <c r="C16" s="12">
        <v>968</v>
      </c>
      <c r="D16" s="12">
        <v>2410</v>
      </c>
      <c r="E16" s="12">
        <v>101</v>
      </c>
      <c r="G16" s="13">
        <f t="shared" si="0"/>
        <v>4.815334268349696</v>
      </c>
      <c r="H16" s="13">
        <f t="shared" si="1"/>
        <v>4.675425038639877</v>
      </c>
      <c r="I16" s="13">
        <f t="shared" si="2"/>
        <v>4.7581441263573545</v>
      </c>
      <c r="J16" s="13">
        <f t="shared" si="3"/>
        <v>1.3372169998676025</v>
      </c>
      <c r="K16" s="14"/>
      <c r="L16" s="14"/>
      <c r="M16" s="14"/>
    </row>
    <row r="17" spans="1:13" ht="10.5" customHeight="1">
      <c r="A17" s="4" t="s">
        <v>15</v>
      </c>
      <c r="B17" s="12">
        <v>3595</v>
      </c>
      <c r="C17" s="12">
        <v>1963</v>
      </c>
      <c r="D17" s="12">
        <v>5558</v>
      </c>
      <c r="E17" s="12">
        <v>2382</v>
      </c>
      <c r="G17" s="13">
        <f t="shared" si="0"/>
        <v>12.004942229346156</v>
      </c>
      <c r="H17" s="13">
        <f t="shared" si="1"/>
        <v>9.481259659969087</v>
      </c>
      <c r="I17" s="13">
        <f t="shared" si="2"/>
        <v>10.973346495557749</v>
      </c>
      <c r="J17" s="13">
        <f t="shared" si="3"/>
        <v>31.537137561233948</v>
      </c>
      <c r="K17" s="14"/>
      <c r="L17" s="14"/>
      <c r="M17" s="14"/>
    </row>
    <row r="18" spans="1:13" ht="10.5" customHeight="1">
      <c r="A18" s="4" t="s">
        <v>16</v>
      </c>
      <c r="B18" s="12">
        <v>1622</v>
      </c>
      <c r="C18" s="12">
        <v>1090</v>
      </c>
      <c r="D18" s="12">
        <v>2712</v>
      </c>
      <c r="E18" s="12">
        <v>454</v>
      </c>
      <c r="G18" s="13">
        <f t="shared" si="0"/>
        <v>5.4164162158552065</v>
      </c>
      <c r="H18" s="13">
        <f t="shared" si="1"/>
        <v>5.264683153013911</v>
      </c>
      <c r="I18" s="13">
        <f t="shared" si="2"/>
        <v>5.354392892398815</v>
      </c>
      <c r="J18" s="13">
        <f t="shared" si="3"/>
        <v>6.0108566132662515</v>
      </c>
      <c r="K18" s="14"/>
      <c r="L18" s="14"/>
      <c r="M18" s="14"/>
    </row>
    <row r="19" spans="1:13" ht="10.5" customHeight="1">
      <c r="A19" s="4" t="s">
        <v>17</v>
      </c>
      <c r="B19" s="12">
        <v>751</v>
      </c>
      <c r="C19" s="12">
        <v>305</v>
      </c>
      <c r="D19" s="12">
        <v>1056</v>
      </c>
      <c r="E19" s="12">
        <v>95</v>
      </c>
      <c r="G19" s="13">
        <f t="shared" si="0"/>
        <v>2.5078474587590995</v>
      </c>
      <c r="H19" s="13">
        <f t="shared" si="1"/>
        <v>1.473145285935085</v>
      </c>
      <c r="I19" s="13">
        <f t="shared" si="2"/>
        <v>2.0848963474827245</v>
      </c>
      <c r="J19" s="13">
        <f t="shared" si="3"/>
        <v>1.2577783662121012</v>
      </c>
      <c r="K19" s="14"/>
      <c r="L19" s="14"/>
      <c r="M19" s="14"/>
    </row>
    <row r="20" spans="1:13" ht="10.5" customHeight="1">
      <c r="A20" s="4" t="s">
        <v>18</v>
      </c>
      <c r="B20" s="12">
        <v>893</v>
      </c>
      <c r="C20" s="12">
        <v>720</v>
      </c>
      <c r="D20" s="12">
        <v>1613</v>
      </c>
      <c r="E20" s="12">
        <v>205</v>
      </c>
      <c r="G20" s="13">
        <f t="shared" si="0"/>
        <v>2.9820343284578907</v>
      </c>
      <c r="H20" s="13">
        <f t="shared" si="1"/>
        <v>3.4775888717156103</v>
      </c>
      <c r="I20" s="13">
        <f t="shared" si="2"/>
        <v>3.184600197433366</v>
      </c>
      <c r="J20" s="13">
        <f t="shared" si="3"/>
        <v>2.714153316562955</v>
      </c>
      <c r="K20" s="14"/>
      <c r="L20" s="14"/>
      <c r="M20" s="14"/>
    </row>
    <row r="21" spans="1:13" ht="10.5" customHeight="1">
      <c r="A21" s="4" t="s">
        <v>19</v>
      </c>
      <c r="B21" s="12">
        <v>2392</v>
      </c>
      <c r="C21" s="12">
        <v>1588</v>
      </c>
      <c r="D21" s="12">
        <v>3980</v>
      </c>
      <c r="E21" s="12">
        <v>533</v>
      </c>
      <c r="G21" s="13">
        <f t="shared" si="0"/>
        <v>7.987711213517665</v>
      </c>
      <c r="H21" s="13">
        <f t="shared" si="1"/>
        <v>7.670015455950541</v>
      </c>
      <c r="I21" s="13">
        <f t="shared" si="2"/>
        <v>7.857847976307997</v>
      </c>
      <c r="J21" s="13">
        <f t="shared" si="3"/>
        <v>7.056798623063683</v>
      </c>
      <c r="K21" s="14"/>
      <c r="L21" s="14"/>
      <c r="M21" s="14"/>
    </row>
    <row r="22" spans="1:13" ht="10.5" customHeight="1">
      <c r="A22" s="4" t="s">
        <v>20</v>
      </c>
      <c r="B22" s="12">
        <v>483</v>
      </c>
      <c r="C22" s="12">
        <v>500</v>
      </c>
      <c r="D22" s="12">
        <v>983</v>
      </c>
      <c r="E22" s="12">
        <v>33</v>
      </c>
      <c r="G22" s="13">
        <f t="shared" si="0"/>
        <v>1.6129032258064515</v>
      </c>
      <c r="H22" s="13">
        <f t="shared" si="1"/>
        <v>2.4149922720247297</v>
      </c>
      <c r="I22" s="13">
        <f t="shared" si="2"/>
        <v>1.9407699901283315</v>
      </c>
      <c r="J22" s="13">
        <f t="shared" si="3"/>
        <v>0.4369124851052562</v>
      </c>
      <c r="K22" s="14"/>
      <c r="L22" s="14"/>
      <c r="M22" s="14"/>
    </row>
    <row r="23" spans="1:13" ht="10.5" customHeight="1">
      <c r="A23" s="4" t="s">
        <v>21</v>
      </c>
      <c r="B23" s="12">
        <v>338</v>
      </c>
      <c r="C23" s="12">
        <v>196</v>
      </c>
      <c r="D23" s="12">
        <v>534</v>
      </c>
      <c r="E23" s="12">
        <v>7</v>
      </c>
      <c r="G23" s="13">
        <f t="shared" si="0"/>
        <v>1.1286983236492352</v>
      </c>
      <c r="H23" s="13">
        <f t="shared" si="1"/>
        <v>0.946676970633694</v>
      </c>
      <c r="I23" s="13">
        <f t="shared" si="2"/>
        <v>1.0542941757156958</v>
      </c>
      <c r="J23" s="13">
        <f t="shared" si="3"/>
        <v>0.09267840593141798</v>
      </c>
      <c r="K23" s="14"/>
      <c r="L23" s="14"/>
      <c r="M23" s="14"/>
    </row>
    <row r="24" spans="1:13" ht="10.5" customHeight="1">
      <c r="A24" s="4" t="s">
        <v>22</v>
      </c>
      <c r="B24" s="12">
        <v>1155</v>
      </c>
      <c r="C24" s="12">
        <v>701</v>
      </c>
      <c r="D24" s="12">
        <v>1856</v>
      </c>
      <c r="E24" s="12">
        <v>197</v>
      </c>
      <c r="G24" s="13">
        <f t="shared" si="0"/>
        <v>3.8569424964936885</v>
      </c>
      <c r="H24" s="13">
        <f t="shared" si="1"/>
        <v>3.385819165378671</v>
      </c>
      <c r="I24" s="13">
        <f t="shared" si="2"/>
        <v>3.6643632773938797</v>
      </c>
      <c r="J24" s="13">
        <f t="shared" si="3"/>
        <v>2.6082351383556204</v>
      </c>
      <c r="K24" s="14"/>
      <c r="L24" s="14"/>
      <c r="M24" s="14"/>
    </row>
    <row r="25" spans="1:13" ht="10.5" customHeight="1">
      <c r="A25" s="4" t="s">
        <v>23</v>
      </c>
      <c r="B25" s="12">
        <v>1312</v>
      </c>
      <c r="C25" s="12">
        <v>634</v>
      </c>
      <c r="D25" s="12">
        <v>1946</v>
      </c>
      <c r="E25" s="12">
        <v>664</v>
      </c>
      <c r="G25" s="13">
        <f t="shared" si="0"/>
        <v>4.381219528484605</v>
      </c>
      <c r="H25" s="13">
        <f t="shared" si="1"/>
        <v>3.062210200927357</v>
      </c>
      <c r="I25" s="13">
        <f t="shared" si="2"/>
        <v>3.8420533070088845</v>
      </c>
      <c r="J25" s="13">
        <f t="shared" si="3"/>
        <v>8.791208791208792</v>
      </c>
      <c r="K25" s="14"/>
      <c r="L25" s="14"/>
      <c r="M25" s="14"/>
    </row>
    <row r="26" spans="1:13" ht="10.5" customHeight="1">
      <c r="A26" s="4" t="s">
        <v>24</v>
      </c>
      <c r="B26" s="12">
        <v>78</v>
      </c>
      <c r="C26" s="12">
        <v>56</v>
      </c>
      <c r="D26" s="12">
        <v>134</v>
      </c>
      <c r="E26" s="12">
        <v>0</v>
      </c>
      <c r="G26" s="13">
        <f t="shared" si="0"/>
        <v>0.2604688439190543</v>
      </c>
      <c r="H26" s="13">
        <f t="shared" si="1"/>
        <v>0.2704791344667697</v>
      </c>
      <c r="I26" s="13">
        <f t="shared" si="2"/>
        <v>0.2645607107601185</v>
      </c>
      <c r="J26" s="13">
        <f t="shared" si="3"/>
        <v>0</v>
      </c>
      <c r="K26" s="14"/>
      <c r="L26" s="14"/>
      <c r="M26" s="14"/>
    </row>
    <row r="27" spans="1:13" ht="10.5" customHeight="1">
      <c r="A27" s="4" t="s">
        <v>25</v>
      </c>
      <c r="B27" s="12">
        <v>685</v>
      </c>
      <c r="C27" s="12">
        <v>439</v>
      </c>
      <c r="D27" s="12">
        <v>1124</v>
      </c>
      <c r="E27" s="12">
        <v>69</v>
      </c>
      <c r="G27" s="13">
        <f t="shared" si="0"/>
        <v>2.287450744673746</v>
      </c>
      <c r="H27" s="13">
        <f t="shared" si="1"/>
        <v>2.1203632148377127</v>
      </c>
      <c r="I27" s="13">
        <f t="shared" si="2"/>
        <v>2.2191510365251728</v>
      </c>
      <c r="J27" s="13">
        <f t="shared" si="3"/>
        <v>0.913544287038263</v>
      </c>
      <c r="K27" s="14"/>
      <c r="L27" s="14"/>
      <c r="M27" s="14"/>
    </row>
    <row r="28" spans="1:13" ht="10.5" customHeight="1">
      <c r="A28" s="4" t="s">
        <v>26</v>
      </c>
      <c r="B28" s="12">
        <v>1819</v>
      </c>
      <c r="C28" s="12">
        <v>1204</v>
      </c>
      <c r="D28" s="12">
        <v>3023</v>
      </c>
      <c r="E28" s="12">
        <v>191</v>
      </c>
      <c r="G28" s="13">
        <f t="shared" si="0"/>
        <v>6.074267013958458</v>
      </c>
      <c r="H28" s="13">
        <f t="shared" si="1"/>
        <v>5.815301391035549</v>
      </c>
      <c r="I28" s="13">
        <f t="shared" si="2"/>
        <v>5.9684106614017765</v>
      </c>
      <c r="J28" s="13">
        <f t="shared" si="3"/>
        <v>2.528796504700119</v>
      </c>
      <c r="K28" s="14"/>
      <c r="L28" s="14"/>
      <c r="M28" s="14"/>
    </row>
    <row r="29" spans="1:13" ht="10.5" customHeight="1">
      <c r="A29" s="4" t="s">
        <v>27</v>
      </c>
      <c r="B29" s="12">
        <v>354</v>
      </c>
      <c r="C29" s="12">
        <v>406</v>
      </c>
      <c r="D29" s="12">
        <v>760</v>
      </c>
      <c r="E29" s="12">
        <v>3</v>
      </c>
      <c r="G29" s="13">
        <f t="shared" si="0"/>
        <v>1.1821278300941696</v>
      </c>
      <c r="H29" s="13">
        <f t="shared" si="1"/>
        <v>1.9609737248840804</v>
      </c>
      <c r="I29" s="13">
        <f t="shared" si="2"/>
        <v>1.5004935834155972</v>
      </c>
      <c r="J29" s="13">
        <f t="shared" si="3"/>
        <v>0.03971931682775057</v>
      </c>
      <c r="K29" s="14"/>
      <c r="L29" s="14"/>
      <c r="M29" s="14"/>
    </row>
    <row r="30" spans="1:14" ht="10.5" customHeight="1">
      <c r="A30" s="18" t="s">
        <v>28</v>
      </c>
      <c r="B30" s="19">
        <f>SUM(B8:B11,B14:B17)</f>
        <v>18064</v>
      </c>
      <c r="C30" s="19">
        <f>SUM(C8:C11,C14:C17)</f>
        <v>12865</v>
      </c>
      <c r="D30" s="19">
        <f>SUM(D8:D11,D14:D17)</f>
        <v>30929</v>
      </c>
      <c r="E30" s="19">
        <f>SUM(E8:E11,E14:E17)</f>
        <v>5102</v>
      </c>
      <c r="F30" s="18"/>
      <c r="G30" s="20">
        <f t="shared" si="0"/>
        <v>60.321912776330734</v>
      </c>
      <c r="H30" s="20">
        <f t="shared" si="1"/>
        <v>62.137751159196284</v>
      </c>
      <c r="I30" s="20">
        <f t="shared" si="2"/>
        <v>61.06416584402764</v>
      </c>
      <c r="J30" s="20">
        <f t="shared" si="3"/>
        <v>67.54931815172779</v>
      </c>
      <c r="K30" s="21"/>
      <c r="L30" s="22"/>
      <c r="M30" s="22"/>
      <c r="N30" s="22"/>
    </row>
    <row r="31" spans="1:14" ht="10.5" customHeight="1">
      <c r="A31" s="18" t="s">
        <v>29</v>
      </c>
      <c r="B31" s="19">
        <f>SUM(B18:B21)</f>
        <v>5658</v>
      </c>
      <c r="C31" s="19">
        <f>SUM(C18:C21)</f>
        <v>3703</v>
      </c>
      <c r="D31" s="19">
        <f>SUM(D18:D21)</f>
        <v>9361</v>
      </c>
      <c r="E31" s="19">
        <f>SUM(E18:E21)</f>
        <v>1287</v>
      </c>
      <c r="F31" s="18"/>
      <c r="G31" s="20">
        <f t="shared" si="0"/>
        <v>18.89400921658986</v>
      </c>
      <c r="H31" s="20">
        <f t="shared" si="1"/>
        <v>17.885432766615146</v>
      </c>
      <c r="I31" s="20">
        <f t="shared" si="2"/>
        <v>18.481737413622902</v>
      </c>
      <c r="J31" s="20">
        <f t="shared" si="3"/>
        <v>17.03958691910499</v>
      </c>
      <c r="K31" s="21"/>
      <c r="L31" s="22"/>
      <c r="M31" s="22"/>
      <c r="N31" s="22"/>
    </row>
    <row r="32" spans="1:14" ht="10.5" customHeight="1">
      <c r="A32" s="18" t="s">
        <v>30</v>
      </c>
      <c r="B32" s="19">
        <f>SUM(B22:B29)</f>
        <v>6224</v>
      </c>
      <c r="C32" s="19">
        <f>SUM(C22:C29)</f>
        <v>4136</v>
      </c>
      <c r="D32" s="19">
        <f>SUM(D22:D29)</f>
        <v>10360</v>
      </c>
      <c r="E32" s="19">
        <f>SUM(E22:E29)</f>
        <v>1164</v>
      </c>
      <c r="F32" s="18"/>
      <c r="G32" s="20">
        <f t="shared" si="0"/>
        <v>20.784078007079408</v>
      </c>
      <c r="H32" s="20">
        <f t="shared" si="1"/>
        <v>19.976816074188562</v>
      </c>
      <c r="I32" s="20">
        <f t="shared" si="2"/>
        <v>20.454096742349456</v>
      </c>
      <c r="J32" s="20">
        <f t="shared" si="3"/>
        <v>15.411094929167218</v>
      </c>
      <c r="K32" s="21"/>
      <c r="L32" s="22"/>
      <c r="M32" s="22"/>
      <c r="N32" s="22"/>
    </row>
    <row r="33" spans="1:14" ht="10.5" customHeight="1">
      <c r="A33" s="23" t="s">
        <v>69</v>
      </c>
      <c r="B33" s="19">
        <f>SUM(B30:B32)</f>
        <v>29946</v>
      </c>
      <c r="C33" s="19">
        <f>SUM(C30:C32)</f>
        <v>20704</v>
      </c>
      <c r="D33" s="19">
        <f>SUM(D30:D32)</f>
        <v>50650</v>
      </c>
      <c r="E33" s="19">
        <f>SUM(E30:E32)</f>
        <v>7553</v>
      </c>
      <c r="F33" s="18"/>
      <c r="G33" s="20">
        <f t="shared" si="0"/>
        <v>100</v>
      </c>
      <c r="H33" s="20">
        <f t="shared" si="1"/>
        <v>100</v>
      </c>
      <c r="I33" s="20">
        <f t="shared" si="2"/>
        <v>100</v>
      </c>
      <c r="J33" s="20">
        <f t="shared" si="3"/>
        <v>100</v>
      </c>
      <c r="K33" s="21"/>
      <c r="L33" s="22"/>
      <c r="M33" s="22"/>
      <c r="N33" s="22"/>
    </row>
    <row r="34" spans="1:10" ht="9">
      <c r="A34" s="6"/>
      <c r="B34" s="5"/>
      <c r="C34" s="5"/>
      <c r="D34" s="5"/>
      <c r="E34" s="5"/>
      <c r="F34" s="6"/>
      <c r="G34" s="6"/>
      <c r="H34" s="6"/>
      <c r="I34" s="6"/>
      <c r="J34" s="6"/>
    </row>
    <row r="36" spans="1:5" ht="12">
      <c r="A36" s="24"/>
      <c r="B36" s="24"/>
      <c r="C36" s="24"/>
      <c r="D36" s="24"/>
      <c r="E36" s="24"/>
    </row>
    <row r="37" spans="1:5" ht="12">
      <c r="A37" s="24"/>
      <c r="B37" s="24"/>
      <c r="C37" s="24"/>
      <c r="D37" s="24"/>
      <c r="E37" s="24"/>
    </row>
    <row r="38" spans="1:12" ht="12">
      <c r="A38" s="25"/>
      <c r="B38" s="25"/>
      <c r="C38" s="25"/>
      <c r="D38" s="25"/>
      <c r="E38" s="25"/>
      <c r="J38" s="26"/>
      <c r="K38" s="26"/>
      <c r="L38" s="26"/>
    </row>
    <row r="39" spans="1:5" ht="12">
      <c r="A39" s="16"/>
      <c r="B39" s="25"/>
      <c r="C39" s="25"/>
      <c r="D39" s="24"/>
      <c r="E39" s="25"/>
    </row>
    <row r="40" ht="9">
      <c r="A40" s="16"/>
    </row>
    <row r="41" spans="2:4" ht="12">
      <c r="B41" s="24"/>
      <c r="C41" s="24"/>
      <c r="D41" s="24"/>
    </row>
    <row r="42" spans="2:4" ht="12">
      <c r="B42" s="24"/>
      <c r="C42" s="24"/>
      <c r="D42" s="24"/>
    </row>
    <row r="43" spans="2:4" ht="12">
      <c r="B43" s="24"/>
      <c r="C43" s="24"/>
      <c r="D43" s="24"/>
    </row>
    <row r="44" spans="2:4" ht="12">
      <c r="B44" s="24"/>
      <c r="C44" s="24"/>
      <c r="D44" s="24"/>
    </row>
    <row r="45" spans="2:4" ht="12">
      <c r="B45" s="24"/>
      <c r="C45" s="24"/>
      <c r="D45" s="25"/>
    </row>
    <row r="57" ht="9">
      <c r="A57" s="18"/>
    </row>
    <row r="58" ht="9">
      <c r="A58" s="18"/>
    </row>
    <row r="59" ht="9">
      <c r="A59" s="18"/>
    </row>
    <row r="60" ht="9">
      <c r="A60" s="18"/>
    </row>
    <row r="61" ht="9">
      <c r="A61" s="3"/>
    </row>
    <row r="67" spans="1:10" ht="12.75">
      <c r="A67" s="70"/>
      <c r="B67" s="70"/>
      <c r="C67" s="70"/>
      <c r="D67" s="70"/>
      <c r="E67" s="70"/>
      <c r="F67" s="70"/>
      <c r="G67" s="70"/>
      <c r="H67" s="70"/>
      <c r="I67" s="70"/>
      <c r="J67" s="70"/>
    </row>
  </sheetData>
  <mergeCells count="4">
    <mergeCell ref="B5:E5"/>
    <mergeCell ref="G5:J5"/>
    <mergeCell ref="A5:A6"/>
    <mergeCell ref="A67:J67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N59"/>
  <sheetViews>
    <sheetView workbookViewId="0" topLeftCell="A1">
      <selection activeCell="G8" sqref="G8:J33 B11:E11 B30:E33"/>
    </sheetView>
  </sheetViews>
  <sheetFormatPr defaultColWidth="9.140625" defaultRowHeight="12.75"/>
  <cols>
    <col min="1" max="1" width="16.00390625" style="4" customWidth="1"/>
    <col min="2" max="4" width="9.7109375" style="4" customWidth="1"/>
    <col min="5" max="5" width="4.28125" style="4" customWidth="1"/>
    <col min="6" max="16384" width="9.140625" style="4" customWidth="1"/>
  </cols>
  <sheetData>
    <row r="1" ht="12">
      <c r="A1" s="27" t="s">
        <v>75</v>
      </c>
    </row>
    <row r="2" spans="1:4" ht="11.25" customHeight="1">
      <c r="A2" s="1" t="s">
        <v>70</v>
      </c>
      <c r="B2" s="3"/>
      <c r="C2" s="3"/>
      <c r="D2" s="3"/>
    </row>
    <row r="3" spans="1:9" ht="9" customHeight="1">
      <c r="A3" s="28"/>
      <c r="B3" s="6"/>
      <c r="C3" s="6"/>
      <c r="D3" s="6"/>
      <c r="E3" s="6"/>
      <c r="F3" s="6"/>
      <c r="G3" s="6"/>
      <c r="H3" s="6"/>
      <c r="I3" s="6"/>
    </row>
    <row r="4" spans="1:9" ht="28.5" customHeight="1">
      <c r="A4" s="9" t="s">
        <v>0</v>
      </c>
      <c r="B4" s="11" t="s">
        <v>3</v>
      </c>
      <c r="C4" s="11" t="s">
        <v>4</v>
      </c>
      <c r="D4" s="11" t="s">
        <v>5</v>
      </c>
      <c r="E4" s="6"/>
      <c r="F4" s="9" t="s">
        <v>0</v>
      </c>
      <c r="G4" s="11" t="s">
        <v>3</v>
      </c>
      <c r="H4" s="11" t="s">
        <v>4</v>
      </c>
      <c r="I4" s="11" t="s">
        <v>5</v>
      </c>
    </row>
    <row r="6" spans="1:14" ht="12.75" customHeight="1">
      <c r="A6" s="4" t="s">
        <v>7</v>
      </c>
      <c r="B6" s="21">
        <v>19.104038266948763</v>
      </c>
      <c r="C6" s="21">
        <v>17.96062444289833</v>
      </c>
      <c r="D6" s="21">
        <v>18.534285104563644</v>
      </c>
      <c r="E6" s="21"/>
      <c r="F6" s="4" t="s">
        <v>19</v>
      </c>
      <c r="G6" s="21">
        <v>14.543553138385679</v>
      </c>
      <c r="H6" s="21">
        <v>9.219650628654767</v>
      </c>
      <c r="I6" s="21">
        <v>11.82018001718381</v>
      </c>
      <c r="J6"/>
      <c r="K6"/>
      <c r="M6"/>
      <c r="N6"/>
    </row>
    <row r="7" spans="1:14" ht="12.75" customHeight="1">
      <c r="A7" s="4" t="s">
        <v>68</v>
      </c>
      <c r="B7" s="21">
        <v>15.023520429524911</v>
      </c>
      <c r="C7" s="21">
        <v>4.935577722360764</v>
      </c>
      <c r="D7" s="21">
        <v>10.113907887583913</v>
      </c>
      <c r="E7" s="21"/>
      <c r="F7" s="4" t="s">
        <v>20</v>
      </c>
      <c r="G7" s="21">
        <v>12.06363002869795</v>
      </c>
      <c r="H7" s="21">
        <v>12.429586393083184</v>
      </c>
      <c r="I7" s="21">
        <v>12.247038845414462</v>
      </c>
      <c r="J7"/>
      <c r="K7"/>
      <c r="M7"/>
      <c r="N7"/>
    </row>
    <row r="8" spans="1:14" ht="12.75" customHeight="1">
      <c r="A8" s="4" t="s">
        <v>8</v>
      </c>
      <c r="B8" s="21">
        <v>16.672565987768195</v>
      </c>
      <c r="C8" s="21">
        <v>12.999919691615805</v>
      </c>
      <c r="D8" s="21">
        <v>14.852758230820617</v>
      </c>
      <c r="E8" s="21"/>
      <c r="F8" s="4" t="s">
        <v>21</v>
      </c>
      <c r="G8" s="21">
        <v>34.03072833813254</v>
      </c>
      <c r="H8" s="21">
        <v>19.89908322080876</v>
      </c>
      <c r="I8" s="21">
        <v>26.9943736445943</v>
      </c>
      <c r="J8"/>
      <c r="K8"/>
      <c r="M8"/>
      <c r="N8"/>
    </row>
    <row r="9" spans="1:14" ht="12.75" customHeight="1">
      <c r="A9" s="4" t="s">
        <v>9</v>
      </c>
      <c r="B9" s="21">
        <v>53.18875419403772</v>
      </c>
      <c r="C9" s="21">
        <v>30.92605619782058</v>
      </c>
      <c r="D9" s="21">
        <v>42.23535558022595</v>
      </c>
      <c r="E9" s="21"/>
      <c r="F9" s="4" t="s">
        <v>22</v>
      </c>
      <c r="G9" s="21">
        <v>6.403081462164441</v>
      </c>
      <c r="H9" s="21">
        <v>3.8086669176800925</v>
      </c>
      <c r="I9" s="21">
        <v>5.092803725649346</v>
      </c>
      <c r="J9"/>
      <c r="K9"/>
      <c r="M9"/>
      <c r="N9"/>
    </row>
    <row r="10" spans="1:14" ht="12.75" customHeight="1">
      <c r="A10" s="16" t="s">
        <v>10</v>
      </c>
      <c r="B10" s="29">
        <v>43.74659766903436</v>
      </c>
      <c r="C10" s="29">
        <v>23.241946631611757</v>
      </c>
      <c r="D10" s="29">
        <v>33.66139304842242</v>
      </c>
      <c r="E10" s="21"/>
      <c r="F10" s="4" t="s">
        <v>23</v>
      </c>
      <c r="G10" s="21">
        <v>10.37479746608224</v>
      </c>
      <c r="H10" s="21">
        <v>4.862123520944325</v>
      </c>
      <c r="I10" s="21">
        <v>7.5762294826673315</v>
      </c>
      <c r="J10"/>
      <c r="K10"/>
      <c r="M10"/>
      <c r="N10"/>
    </row>
    <row r="11" spans="1:14" ht="12.75" customHeight="1">
      <c r="A11" s="16" t="s">
        <v>11</v>
      </c>
      <c r="B11" s="29">
        <v>62.26092874652618</v>
      </c>
      <c r="C11" s="29">
        <v>38.29997529033852</v>
      </c>
      <c r="D11" s="29">
        <v>50.468360466344286</v>
      </c>
      <c r="E11" s="21"/>
      <c r="F11" s="4" t="s">
        <v>24</v>
      </c>
      <c r="G11" s="21">
        <v>4.202835297350597</v>
      </c>
      <c r="H11" s="21">
        <v>3.0265198804524647</v>
      </c>
      <c r="I11" s="21">
        <v>3.6155631104635475</v>
      </c>
      <c r="J11"/>
      <c r="K11"/>
      <c r="M11"/>
      <c r="N11"/>
    </row>
    <row r="12" spans="1:14" ht="12.75" customHeight="1">
      <c r="A12" s="4" t="s">
        <v>12</v>
      </c>
      <c r="B12" s="21">
        <v>16.585998598476593</v>
      </c>
      <c r="C12" s="21">
        <v>12.93749743770343</v>
      </c>
      <c r="D12" s="21">
        <v>14.78874148703825</v>
      </c>
      <c r="E12" s="21"/>
      <c r="F12" s="4" t="s">
        <v>25</v>
      </c>
      <c r="G12" s="21">
        <v>10.916404247995207</v>
      </c>
      <c r="H12" s="21">
        <v>6.941798004746989</v>
      </c>
      <c r="I12" s="21">
        <v>8.921364206756584</v>
      </c>
      <c r="J12"/>
      <c r="K12"/>
      <c r="M12"/>
      <c r="N12"/>
    </row>
    <row r="13" spans="1:14" ht="12.75" customHeight="1">
      <c r="A13" s="4" t="s">
        <v>13</v>
      </c>
      <c r="B13" s="21">
        <v>28.265355154187514</v>
      </c>
      <c r="C13" s="21">
        <v>19.77489881535419</v>
      </c>
      <c r="D13" s="21">
        <v>24.077652708833597</v>
      </c>
      <c r="E13" s="21"/>
      <c r="F13" s="4" t="s">
        <v>26</v>
      </c>
      <c r="G13" s="21">
        <v>11.933855343828215</v>
      </c>
      <c r="H13" s="21">
        <v>7.588850692514141</v>
      </c>
      <c r="I13" s="21">
        <v>9.71784183545376</v>
      </c>
      <c r="J13"/>
      <c r="K13"/>
      <c r="M13"/>
      <c r="N13"/>
    </row>
    <row r="14" spans="1:14" ht="12.75" customHeight="1">
      <c r="A14" s="4" t="s">
        <v>14</v>
      </c>
      <c r="B14" s="21">
        <v>30.505541557982742</v>
      </c>
      <c r="C14" s="21">
        <v>20.00061985392109</v>
      </c>
      <c r="D14" s="21">
        <v>25.191128541653168</v>
      </c>
      <c r="E14" s="21"/>
      <c r="F14" s="4" t="s">
        <v>27</v>
      </c>
      <c r="G14" s="21">
        <v>6.45301240837725</v>
      </c>
      <c r="H14" s="21">
        <v>7.416066927264092</v>
      </c>
      <c r="I14" s="21">
        <v>6.934047175242532</v>
      </c>
      <c r="J14"/>
      <c r="K14"/>
      <c r="M14"/>
      <c r="N14"/>
    </row>
    <row r="15" spans="1:11" ht="12.75" customHeight="1">
      <c r="A15" s="4" t="s">
        <v>15</v>
      </c>
      <c r="B15" s="21">
        <v>27.768680327261045</v>
      </c>
      <c r="C15" s="21">
        <v>15.353329944077275</v>
      </c>
      <c r="D15" s="21">
        <v>21.599782991744824</v>
      </c>
      <c r="E15" s="21"/>
      <c r="F15" s="18" t="s">
        <v>28</v>
      </c>
      <c r="G15" s="21">
        <v>21.396584340434057</v>
      </c>
      <c r="H15" s="21">
        <v>15.486603155342728</v>
      </c>
      <c r="I15" s="21">
        <v>18.465461574747028</v>
      </c>
      <c r="J15"/>
      <c r="K15"/>
    </row>
    <row r="16" spans="1:11" ht="12.75" customHeight="1">
      <c r="A16" s="4" t="s">
        <v>16</v>
      </c>
      <c r="B16" s="21">
        <v>14.522858728936482</v>
      </c>
      <c r="C16" s="21">
        <v>9.709308643778828</v>
      </c>
      <c r="D16" s="21">
        <v>12.109878392172519</v>
      </c>
      <c r="E16" s="21"/>
      <c r="F16" s="18" t="s">
        <v>29</v>
      </c>
      <c r="G16" s="21">
        <v>16.197758079125677</v>
      </c>
      <c r="H16" s="21">
        <v>10.360429928464631</v>
      </c>
      <c r="I16" s="21">
        <v>13.2</v>
      </c>
      <c r="J16"/>
      <c r="K16"/>
    </row>
    <row r="17" spans="1:11" ht="12.75" customHeight="1">
      <c r="A17" s="4" t="s">
        <v>17</v>
      </c>
      <c r="B17" s="21">
        <v>28.665982143879564</v>
      </c>
      <c r="C17" s="21">
        <v>11.591933534513556</v>
      </c>
      <c r="D17" s="21">
        <v>20.11057004705797</v>
      </c>
      <c r="E17" s="21"/>
      <c r="F17" s="18" t="s">
        <v>30</v>
      </c>
      <c r="G17" s="21">
        <v>9.643598983703495</v>
      </c>
      <c r="H17" s="21">
        <v>6.269812022364553</v>
      </c>
      <c r="I17" s="21">
        <v>7.9</v>
      </c>
      <c r="J17"/>
      <c r="K17"/>
    </row>
    <row r="18" spans="1:14" ht="12.75" customHeight="1">
      <c r="A18" s="4" t="s">
        <v>18</v>
      </c>
      <c r="B18" s="21">
        <v>19.01950510949527</v>
      </c>
      <c r="C18" s="21">
        <v>15.44998068752414</v>
      </c>
      <c r="D18" s="21">
        <v>17.24141616909201</v>
      </c>
      <c r="E18" s="21"/>
      <c r="F18" s="23" t="s">
        <v>69</v>
      </c>
      <c r="G18" s="21">
        <v>16.284233337304787</v>
      </c>
      <c r="H18" s="21">
        <v>11.204648543717694</v>
      </c>
      <c r="I18" s="21">
        <v>13.738345732834555</v>
      </c>
      <c r="J18"/>
      <c r="K18"/>
      <c r="M18"/>
      <c r="N18"/>
    </row>
    <row r="19" spans="1:10" ht="12.75" customHeight="1">
      <c r="A19" s="6"/>
      <c r="B19" s="6"/>
      <c r="C19" s="6"/>
      <c r="D19" s="6"/>
      <c r="E19" s="31"/>
      <c r="F19" s="6"/>
      <c r="G19" s="6"/>
      <c r="H19" s="6"/>
      <c r="I19" s="6"/>
      <c r="J19"/>
    </row>
    <row r="20" spans="5:10" ht="12.75" customHeight="1">
      <c r="E20" s="21"/>
      <c r="F20" s="21"/>
      <c r="G20" s="21"/>
      <c r="J20"/>
    </row>
    <row r="21" spans="5:10" ht="12.75" customHeight="1">
      <c r="E21" s="21"/>
      <c r="F21" s="21"/>
      <c r="G21" s="21"/>
      <c r="J21"/>
    </row>
    <row r="22" spans="5:10" ht="12.75" customHeight="1">
      <c r="E22" s="21"/>
      <c r="F22" s="21"/>
      <c r="G22" s="21"/>
      <c r="J22"/>
    </row>
    <row r="23" spans="5:10" ht="12.75" customHeight="1">
      <c r="E23" s="21"/>
      <c r="F23" s="21"/>
      <c r="G23" s="21"/>
      <c r="J23"/>
    </row>
    <row r="24" spans="5:10" ht="12.75" customHeight="1">
      <c r="E24" s="21"/>
      <c r="F24" s="21"/>
      <c r="G24" s="21"/>
      <c r="J24"/>
    </row>
    <row r="25" spans="5:10" ht="12.75" customHeight="1">
      <c r="E25" s="21"/>
      <c r="F25" s="21"/>
      <c r="G25" s="21"/>
      <c r="J25"/>
    </row>
    <row r="26" spans="5:10" ht="12.75" customHeight="1">
      <c r="E26" s="21"/>
      <c r="F26" s="21"/>
      <c r="G26" s="21"/>
      <c r="J26"/>
    </row>
    <row r="27" spans="5:10" ht="12.75" customHeight="1">
      <c r="E27" s="21"/>
      <c r="F27" s="21"/>
      <c r="G27" s="21"/>
      <c r="J27"/>
    </row>
    <row r="28" spans="5:7" ht="12.75" customHeight="1">
      <c r="E28" s="21"/>
      <c r="F28" s="21"/>
      <c r="G28" s="21"/>
    </row>
    <row r="29" spans="5:7" ht="12.75" customHeight="1">
      <c r="E29" s="21"/>
      <c r="F29" s="21"/>
      <c r="G29" s="21"/>
    </row>
    <row r="30" spans="5:7" ht="12.75" customHeight="1">
      <c r="E30" s="21"/>
      <c r="F30" s="21"/>
      <c r="G30" s="21"/>
    </row>
    <row r="31" spans="5:7" ht="12.75" customHeight="1">
      <c r="E31" s="21"/>
      <c r="F31" s="21"/>
      <c r="G31" s="21"/>
    </row>
    <row r="37" ht="9">
      <c r="A37" s="16"/>
    </row>
    <row r="38" ht="9">
      <c r="A38" s="16"/>
    </row>
    <row r="55" ht="9">
      <c r="A55" s="18"/>
    </row>
    <row r="56" ht="9">
      <c r="A56" s="18"/>
    </row>
    <row r="57" ht="9">
      <c r="A57" s="18"/>
    </row>
    <row r="58" ht="9">
      <c r="A58" s="18"/>
    </row>
    <row r="59" ht="9">
      <c r="A59" s="3"/>
    </row>
  </sheetData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5"/>
  <dimension ref="A1:M34"/>
  <sheetViews>
    <sheetView workbookViewId="0" topLeftCell="A1">
      <selection activeCell="G8" sqref="G8:J33 B11:E11 B30:E33"/>
    </sheetView>
  </sheetViews>
  <sheetFormatPr defaultColWidth="9.140625" defaultRowHeight="12.75"/>
  <cols>
    <col min="1" max="1" width="40.28125" style="34" customWidth="1"/>
    <col min="2" max="5" width="11.421875" style="34" customWidth="1"/>
    <col min="6" max="6" width="5.00390625" style="34" customWidth="1"/>
    <col min="7" max="9" width="8.140625" style="34" customWidth="1"/>
    <col min="10" max="16384" width="9.140625" style="34" customWidth="1"/>
  </cols>
  <sheetData>
    <row r="1" spans="1:5" ht="13.5" customHeight="1">
      <c r="A1" s="32" t="s">
        <v>31</v>
      </c>
      <c r="B1" s="33"/>
      <c r="C1" s="33"/>
      <c r="D1" s="33"/>
      <c r="E1" s="33"/>
    </row>
    <row r="2" spans="1:5" ht="9" customHeight="1">
      <c r="A2" s="32"/>
      <c r="B2" s="33"/>
      <c r="C2" s="33"/>
      <c r="D2" s="33"/>
      <c r="E2" s="33"/>
    </row>
    <row r="3" spans="1:5" ht="13.5" customHeight="1" hidden="1">
      <c r="A3" s="32"/>
      <c r="B3" s="33"/>
      <c r="C3" s="33"/>
      <c r="D3" s="33"/>
      <c r="E3" s="33"/>
    </row>
    <row r="4" spans="1:5" ht="19.5" customHeight="1">
      <c r="A4" s="72" t="s">
        <v>32</v>
      </c>
      <c r="B4" s="74" t="s">
        <v>33</v>
      </c>
      <c r="C4" s="74"/>
      <c r="D4" s="74"/>
      <c r="E4" s="74"/>
    </row>
    <row r="5" spans="1:5" ht="19.5" customHeight="1">
      <c r="A5" s="73"/>
      <c r="B5" s="35" t="s">
        <v>34</v>
      </c>
      <c r="C5" s="35" t="s">
        <v>35</v>
      </c>
      <c r="D5" s="35" t="s">
        <v>36</v>
      </c>
      <c r="E5" s="35" t="s">
        <v>5</v>
      </c>
    </row>
    <row r="6" spans="1:5" ht="21.75" customHeight="1">
      <c r="A6" s="75" t="s">
        <v>37</v>
      </c>
      <c r="B6" s="75"/>
      <c r="C6" s="75"/>
      <c r="D6" s="75"/>
      <c r="E6" s="75"/>
    </row>
    <row r="7" spans="1:13" ht="10.5" customHeight="1">
      <c r="A7" s="4" t="s">
        <v>38</v>
      </c>
      <c r="B7" s="4">
        <v>441</v>
      </c>
      <c r="C7" s="4">
        <v>1857</v>
      </c>
      <c r="D7" s="4">
        <v>662</v>
      </c>
      <c r="E7" s="4">
        <v>2960</v>
      </c>
      <c r="G7"/>
      <c r="H7"/>
      <c r="I7"/>
      <c r="J7" s="36"/>
      <c r="K7" s="36"/>
      <c r="L7" s="36"/>
      <c r="M7" s="36"/>
    </row>
    <row r="8" spans="1:13" ht="10.5" customHeight="1">
      <c r="A8" s="4" t="s">
        <v>39</v>
      </c>
      <c r="B8" s="4">
        <v>169</v>
      </c>
      <c r="C8" s="4">
        <v>788</v>
      </c>
      <c r="D8" s="4">
        <v>469</v>
      </c>
      <c r="E8" s="4">
        <v>1426</v>
      </c>
      <c r="G8"/>
      <c r="H8"/>
      <c r="I8"/>
      <c r="J8" s="36"/>
      <c r="K8" s="36"/>
      <c r="L8" s="36"/>
      <c r="M8" s="36"/>
    </row>
    <row r="9" spans="1:13" ht="10.5" customHeight="1">
      <c r="A9" s="4" t="s">
        <v>40</v>
      </c>
      <c r="B9" s="4">
        <v>385</v>
      </c>
      <c r="C9" s="4">
        <v>750</v>
      </c>
      <c r="D9" s="4">
        <v>417</v>
      </c>
      <c r="E9" s="4">
        <v>1552</v>
      </c>
      <c r="G9"/>
      <c r="H9"/>
      <c r="I9"/>
      <c r="J9" s="36"/>
      <c r="K9" s="36"/>
      <c r="L9" s="36"/>
      <c r="M9" s="36"/>
    </row>
    <row r="10" spans="1:13" ht="10.5" customHeight="1">
      <c r="A10" s="4" t="s">
        <v>41</v>
      </c>
      <c r="B10" s="4">
        <v>429</v>
      </c>
      <c r="C10" s="4">
        <v>242</v>
      </c>
      <c r="D10" s="4">
        <v>101</v>
      </c>
      <c r="E10" s="4">
        <v>772</v>
      </c>
      <c r="G10"/>
      <c r="H10"/>
      <c r="I10"/>
      <c r="J10" s="36"/>
      <c r="K10" s="36"/>
      <c r="L10" s="36"/>
      <c r="M10" s="36"/>
    </row>
    <row r="11" spans="1:13" ht="10.5" customHeight="1">
      <c r="A11" s="4" t="s">
        <v>42</v>
      </c>
      <c r="B11" s="4">
        <v>1253</v>
      </c>
      <c r="C11" s="4">
        <v>6743</v>
      </c>
      <c r="D11" s="4">
        <v>4591</v>
      </c>
      <c r="E11" s="4">
        <v>12587</v>
      </c>
      <c r="G11"/>
      <c r="H11"/>
      <c r="I11"/>
      <c r="J11" s="36"/>
      <c r="K11" s="36"/>
      <c r="L11" s="36"/>
      <c r="M11" s="36"/>
    </row>
    <row r="12" spans="1:13" ht="10.5" customHeight="1">
      <c r="A12" s="4" t="s">
        <v>43</v>
      </c>
      <c r="B12" s="4">
        <v>1211</v>
      </c>
      <c r="C12" s="4">
        <v>3182</v>
      </c>
      <c r="D12" s="4">
        <v>2797</v>
      </c>
      <c r="E12" s="4">
        <v>7190</v>
      </c>
      <c r="G12"/>
      <c r="H12"/>
      <c r="I12"/>
      <c r="J12" s="36"/>
      <c r="K12" s="36"/>
      <c r="L12" s="36"/>
      <c r="M12" s="36"/>
    </row>
    <row r="13" spans="1:13" ht="10.5" customHeight="1">
      <c r="A13" s="4" t="s">
        <v>44</v>
      </c>
      <c r="B13" s="4">
        <v>193</v>
      </c>
      <c r="C13" s="4">
        <v>47</v>
      </c>
      <c r="D13" s="4">
        <v>40</v>
      </c>
      <c r="E13" s="4">
        <v>280</v>
      </c>
      <c r="G13"/>
      <c r="H13"/>
      <c r="I13"/>
      <c r="J13" s="36"/>
      <c r="K13" s="36"/>
      <c r="L13" s="36"/>
      <c r="M13" s="36"/>
    </row>
    <row r="14" spans="1:13" ht="10.5" customHeight="1">
      <c r="A14" s="4" t="s">
        <v>45</v>
      </c>
      <c r="B14" s="4">
        <v>123</v>
      </c>
      <c r="C14" s="4">
        <v>486</v>
      </c>
      <c r="D14" s="4">
        <v>3866</v>
      </c>
      <c r="E14" s="4">
        <v>4475</v>
      </c>
      <c r="G14"/>
      <c r="H14"/>
      <c r="I14"/>
      <c r="J14" s="36"/>
      <c r="K14" s="36"/>
      <c r="L14" s="36"/>
      <c r="M14" s="36"/>
    </row>
    <row r="15" spans="1:13" ht="10.5" customHeight="1">
      <c r="A15" s="4" t="s">
        <v>46</v>
      </c>
      <c r="B15" s="4">
        <v>32</v>
      </c>
      <c r="C15" s="4">
        <v>601</v>
      </c>
      <c r="D15" s="4">
        <v>4807</v>
      </c>
      <c r="E15" s="4">
        <v>5440</v>
      </c>
      <c r="G15"/>
      <c r="H15"/>
      <c r="I15"/>
      <c r="J15" s="36"/>
      <c r="K15" s="36"/>
      <c r="L15" s="36"/>
      <c r="M15" s="36"/>
    </row>
    <row r="16" spans="1:13" ht="10.5" customHeight="1">
      <c r="A16" s="4" t="s">
        <v>71</v>
      </c>
      <c r="B16" s="4">
        <v>175</v>
      </c>
      <c r="C16" s="4">
        <v>1698</v>
      </c>
      <c r="D16" s="4">
        <v>5367</v>
      </c>
      <c r="E16" s="4">
        <v>7240</v>
      </c>
      <c r="G16"/>
      <c r="H16"/>
      <c r="I16"/>
      <c r="J16" s="36"/>
      <c r="K16" s="36"/>
      <c r="L16" s="36"/>
      <c r="M16" s="36"/>
    </row>
    <row r="17" spans="1:13" ht="10.5" customHeight="1">
      <c r="A17" s="4" t="s">
        <v>47</v>
      </c>
      <c r="B17" s="4">
        <v>902</v>
      </c>
      <c r="C17" s="4">
        <v>3225</v>
      </c>
      <c r="D17" s="4">
        <v>704</v>
      </c>
      <c r="E17" s="4">
        <v>4831</v>
      </c>
      <c r="G17"/>
      <c r="H17"/>
      <c r="I17"/>
      <c r="J17" s="36"/>
      <c r="K17" s="36"/>
      <c r="L17" s="36"/>
      <c r="M17" s="36"/>
    </row>
    <row r="18" spans="1:13" ht="10.5" customHeight="1">
      <c r="A18" s="4" t="s">
        <v>48</v>
      </c>
      <c r="B18" s="4">
        <v>270</v>
      </c>
      <c r="C18" s="4">
        <v>767</v>
      </c>
      <c r="D18" s="4">
        <v>860</v>
      </c>
      <c r="E18" s="4">
        <v>1897</v>
      </c>
      <c r="G18"/>
      <c r="H18"/>
      <c r="I18"/>
      <c r="J18" s="36"/>
      <c r="K18" s="36"/>
      <c r="L18" s="36"/>
      <c r="M18" s="36"/>
    </row>
    <row r="19" spans="1:11" ht="10.5" customHeight="1">
      <c r="A19" s="23" t="s">
        <v>69</v>
      </c>
      <c r="B19" s="18">
        <f>SUM(B7:B18)</f>
        <v>5583</v>
      </c>
      <c r="C19" s="18">
        <f>SUM(C7:C18)</f>
        <v>20386</v>
      </c>
      <c r="D19" s="18">
        <f>SUM(D7:D18)</f>
        <v>24681</v>
      </c>
      <c r="E19" s="18">
        <f>SUM(E7:E18)</f>
        <v>50650</v>
      </c>
      <c r="I19" s="36"/>
      <c r="J19" s="36"/>
      <c r="K19" s="36"/>
    </row>
    <row r="20" spans="1:11" ht="21.75" customHeight="1">
      <c r="A20" s="71" t="s">
        <v>49</v>
      </c>
      <c r="B20" s="71"/>
      <c r="C20" s="71"/>
      <c r="D20" s="71"/>
      <c r="E20" s="71"/>
      <c r="F20" s="36"/>
      <c r="G20" s="36"/>
      <c r="H20" s="36"/>
      <c r="I20" s="36"/>
      <c r="J20" s="36"/>
      <c r="K20" s="36"/>
    </row>
    <row r="21" spans="1:11" ht="10.5" customHeight="1">
      <c r="A21" s="4" t="s">
        <v>38</v>
      </c>
      <c r="B21" s="37">
        <f aca="true" t="shared" si="0" ref="B21:E33">B7/B$19*100</f>
        <v>7.898979043524987</v>
      </c>
      <c r="C21" s="37">
        <f t="shared" si="0"/>
        <v>9.109192583145296</v>
      </c>
      <c r="D21" s="37">
        <f t="shared" si="0"/>
        <v>2.68222519346866</v>
      </c>
      <c r="E21" s="37">
        <f t="shared" si="0"/>
        <v>5.844027640671273</v>
      </c>
      <c r="F21" s="36"/>
      <c r="G21" s="36"/>
      <c r="I21" s="36"/>
      <c r="J21" s="36"/>
      <c r="K21" s="36"/>
    </row>
    <row r="22" spans="1:11" ht="10.5" customHeight="1">
      <c r="A22" s="4" t="s">
        <v>39</v>
      </c>
      <c r="B22" s="37">
        <f t="shared" si="0"/>
        <v>3.027046390829303</v>
      </c>
      <c r="C22" s="37">
        <f t="shared" si="0"/>
        <v>3.8653978220347294</v>
      </c>
      <c r="D22" s="37">
        <f t="shared" si="0"/>
        <v>1.900247153680969</v>
      </c>
      <c r="E22" s="37">
        <f t="shared" si="0"/>
        <v>2.815399802566634</v>
      </c>
      <c r="F22" s="36"/>
      <c r="G22" s="36"/>
      <c r="I22" s="36"/>
      <c r="J22" s="36"/>
      <c r="K22" s="36"/>
    </row>
    <row r="23" spans="1:5" ht="10.5" customHeight="1">
      <c r="A23" s="4" t="s">
        <v>40</v>
      </c>
      <c r="B23" s="37">
        <f t="shared" si="0"/>
        <v>6.895934085617052</v>
      </c>
      <c r="C23" s="37">
        <f t="shared" si="0"/>
        <v>3.6789953889924463</v>
      </c>
      <c r="D23" s="37">
        <f t="shared" si="0"/>
        <v>1.6895587699039747</v>
      </c>
      <c r="E23" s="37">
        <f t="shared" si="0"/>
        <v>3.0641658440276407</v>
      </c>
    </row>
    <row r="24" spans="1:5" ht="10.5" customHeight="1">
      <c r="A24" s="4" t="s">
        <v>41</v>
      </c>
      <c r="B24" s="37">
        <f t="shared" si="0"/>
        <v>7.684040838259</v>
      </c>
      <c r="C24" s="37">
        <f t="shared" si="0"/>
        <v>1.1870891788482292</v>
      </c>
      <c r="D24" s="37">
        <f t="shared" si="0"/>
        <v>0.4092216684899315</v>
      </c>
      <c r="E24" s="37">
        <f t="shared" si="0"/>
        <v>1.5241855873642647</v>
      </c>
    </row>
    <row r="25" spans="1:5" ht="10.5" customHeight="1">
      <c r="A25" s="4" t="s">
        <v>42</v>
      </c>
      <c r="B25" s="37">
        <f t="shared" si="0"/>
        <v>22.44313093319004</v>
      </c>
      <c r="C25" s="37">
        <f t="shared" si="0"/>
        <v>33.07662121063475</v>
      </c>
      <c r="D25" s="37">
        <f t="shared" si="0"/>
        <v>18.601353267695796</v>
      </c>
      <c r="E25" s="37">
        <f t="shared" si="0"/>
        <v>24.850937808489633</v>
      </c>
    </row>
    <row r="26" spans="1:5" ht="10.5" customHeight="1">
      <c r="A26" s="4" t="s">
        <v>43</v>
      </c>
      <c r="B26" s="37">
        <f t="shared" si="0"/>
        <v>21.69084721475909</v>
      </c>
      <c r="C26" s="37">
        <f t="shared" si="0"/>
        <v>15.608751103698618</v>
      </c>
      <c r="D26" s="37">
        <f t="shared" si="0"/>
        <v>11.33260402738949</v>
      </c>
      <c r="E26" s="37">
        <f t="shared" si="0"/>
        <v>14.195459032576505</v>
      </c>
    </row>
    <row r="27" spans="1:5" ht="10.5" customHeight="1">
      <c r="A27" s="4" t="s">
        <v>44</v>
      </c>
      <c r="B27" s="37">
        <f t="shared" si="0"/>
        <v>3.456922801361275</v>
      </c>
      <c r="C27" s="37">
        <f t="shared" si="0"/>
        <v>0.23055037771019327</v>
      </c>
      <c r="D27" s="37">
        <f t="shared" si="0"/>
        <v>0.16206798752076498</v>
      </c>
      <c r="E27" s="37">
        <f t="shared" si="0"/>
        <v>0.5528134254689042</v>
      </c>
    </row>
    <row r="28" spans="1:5" ht="10.5" customHeight="1">
      <c r="A28" s="4" t="s">
        <v>45</v>
      </c>
      <c r="B28" s="37">
        <f t="shared" si="0"/>
        <v>2.203116603976357</v>
      </c>
      <c r="C28" s="37">
        <f t="shared" si="0"/>
        <v>2.383989012067105</v>
      </c>
      <c r="D28" s="37">
        <f t="shared" si="0"/>
        <v>15.663870993881934</v>
      </c>
      <c r="E28" s="37">
        <f t="shared" si="0"/>
        <v>8.835143139190524</v>
      </c>
    </row>
    <row r="29" spans="1:5" ht="10.5" customHeight="1">
      <c r="A29" s="4" t="s">
        <v>46</v>
      </c>
      <c r="B29" s="37">
        <f t="shared" si="0"/>
        <v>0.5731685473759627</v>
      </c>
      <c r="C29" s="37">
        <f t="shared" si="0"/>
        <v>2.94810163837928</v>
      </c>
      <c r="D29" s="37">
        <f t="shared" si="0"/>
        <v>19.47652040030793</v>
      </c>
      <c r="E29" s="37">
        <f t="shared" si="0"/>
        <v>10.740375123395854</v>
      </c>
    </row>
    <row r="30" spans="1:5" ht="10.5" customHeight="1">
      <c r="A30" s="4" t="s">
        <v>71</v>
      </c>
      <c r="B30" s="37">
        <f t="shared" si="0"/>
        <v>3.1345154934622963</v>
      </c>
      <c r="C30" s="37">
        <f t="shared" si="0"/>
        <v>8.329245560678897</v>
      </c>
      <c r="D30" s="37">
        <f t="shared" si="0"/>
        <v>21.74547222559864</v>
      </c>
      <c r="E30" s="37">
        <f t="shared" si="0"/>
        <v>14.294175715695953</v>
      </c>
    </row>
    <row r="31" spans="1:5" ht="10.5" customHeight="1">
      <c r="A31" s="4" t="s">
        <v>47</v>
      </c>
      <c r="B31" s="37">
        <f t="shared" si="0"/>
        <v>16.15618842915995</v>
      </c>
      <c r="C31" s="37">
        <f t="shared" si="0"/>
        <v>15.819680172667516</v>
      </c>
      <c r="D31" s="37">
        <f t="shared" si="0"/>
        <v>2.8523965803654634</v>
      </c>
      <c r="E31" s="37">
        <f t="shared" si="0"/>
        <v>9.538005923000988</v>
      </c>
    </row>
    <row r="32" spans="1:5" ht="10.5" customHeight="1">
      <c r="A32" s="4" t="s">
        <v>48</v>
      </c>
      <c r="B32" s="37">
        <f t="shared" si="0"/>
        <v>4.836109618484686</v>
      </c>
      <c r="C32" s="37">
        <f t="shared" si="0"/>
        <v>3.7623859511429414</v>
      </c>
      <c r="D32" s="37">
        <f t="shared" si="0"/>
        <v>3.484461731696447</v>
      </c>
      <c r="E32" s="37">
        <f t="shared" si="0"/>
        <v>3.745310957551826</v>
      </c>
    </row>
    <row r="33" spans="1:5" ht="10.5" customHeight="1">
      <c r="A33" s="23" t="s">
        <v>69</v>
      </c>
      <c r="B33" s="60">
        <f t="shared" si="0"/>
        <v>100</v>
      </c>
      <c r="C33" s="60">
        <f t="shared" si="0"/>
        <v>100</v>
      </c>
      <c r="D33" s="60">
        <f t="shared" si="0"/>
        <v>100</v>
      </c>
      <c r="E33" s="60">
        <f t="shared" si="0"/>
        <v>100</v>
      </c>
    </row>
    <row r="34" spans="1:5" ht="6.75" customHeight="1">
      <c r="A34" s="38"/>
      <c r="B34" s="38"/>
      <c r="C34" s="38"/>
      <c r="D34" s="38"/>
      <c r="E34" s="38"/>
    </row>
  </sheetData>
  <mergeCells count="4">
    <mergeCell ref="A20:E20"/>
    <mergeCell ref="A4:A5"/>
    <mergeCell ref="B4:E4"/>
    <mergeCell ref="A6:E6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6"/>
  <dimension ref="A1:BE35"/>
  <sheetViews>
    <sheetView workbookViewId="0" topLeftCell="A1">
      <selection activeCell="G8" sqref="G8:J33 B11:E11 B30:E33"/>
    </sheetView>
  </sheetViews>
  <sheetFormatPr defaultColWidth="9.140625" defaultRowHeight="12.75"/>
  <cols>
    <col min="1" max="1" width="48.7109375" style="34" customWidth="1"/>
    <col min="2" max="5" width="10.140625" style="34" customWidth="1"/>
    <col min="6" max="6" width="7.7109375" style="34" customWidth="1"/>
    <col min="7" max="7" width="10.140625" style="34" customWidth="1"/>
    <col min="8" max="8" width="2.7109375" style="34" customWidth="1"/>
    <col min="9" max="16384" width="9.140625" style="34" customWidth="1"/>
  </cols>
  <sheetData>
    <row r="1" spans="1:5" ht="13.5" customHeight="1">
      <c r="A1" s="32" t="s">
        <v>50</v>
      </c>
      <c r="B1" s="33"/>
      <c r="C1" s="33"/>
      <c r="D1" s="33"/>
      <c r="E1" s="33"/>
    </row>
    <row r="2" spans="1:5" ht="9" customHeight="1">
      <c r="A2" s="32"/>
      <c r="B2" s="33"/>
      <c r="C2" s="33"/>
      <c r="D2" s="33"/>
      <c r="E2" s="33"/>
    </row>
    <row r="3" spans="1:5" ht="13.5" customHeight="1" hidden="1">
      <c r="A3" s="32"/>
      <c r="B3" s="33"/>
      <c r="C3" s="33"/>
      <c r="D3" s="33"/>
      <c r="E3" s="33"/>
    </row>
    <row r="4" spans="1:5" ht="19.5" customHeight="1">
      <c r="A4" s="72" t="s">
        <v>51</v>
      </c>
      <c r="B4" s="74" t="s">
        <v>52</v>
      </c>
      <c r="C4" s="74"/>
      <c r="D4" s="74"/>
      <c r="E4" s="74"/>
    </row>
    <row r="5" spans="1:5" ht="19.5" customHeight="1">
      <c r="A5" s="73"/>
      <c r="B5" s="35" t="s">
        <v>3</v>
      </c>
      <c r="C5" s="35" t="s">
        <v>4</v>
      </c>
      <c r="D5" s="35" t="s">
        <v>5</v>
      </c>
      <c r="E5" s="35" t="s">
        <v>53</v>
      </c>
    </row>
    <row r="6" spans="1:5" ht="24" customHeight="1">
      <c r="A6" s="75" t="s">
        <v>37</v>
      </c>
      <c r="B6" s="75"/>
      <c r="C6" s="75"/>
      <c r="D6" s="75"/>
      <c r="E6" s="75"/>
    </row>
    <row r="7" spans="1:57" ht="10.5" customHeight="1">
      <c r="A7" s="39" t="s">
        <v>54</v>
      </c>
      <c r="B7" s="14">
        <v>2353</v>
      </c>
      <c r="C7" s="14">
        <v>1850</v>
      </c>
      <c r="D7" s="40">
        <v>4203</v>
      </c>
      <c r="E7" s="41">
        <v>90</v>
      </c>
      <c r="F7" s="42"/>
      <c r="G7"/>
      <c r="H7"/>
      <c r="I7" s="43"/>
      <c r="J7" s="43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ht="10.5" customHeight="1">
      <c r="A8" s="39" t="s">
        <v>55</v>
      </c>
      <c r="B8" s="14">
        <v>6725</v>
      </c>
      <c r="C8" s="14">
        <v>5014</v>
      </c>
      <c r="D8" s="40">
        <v>11739</v>
      </c>
      <c r="E8" s="41">
        <v>90</v>
      </c>
      <c r="F8"/>
      <c r="G8"/>
      <c r="H8"/>
      <c r="I8" s="43"/>
      <c r="J8" s="43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ht="10.5" customHeight="1">
      <c r="A9" s="39" t="s">
        <v>56</v>
      </c>
      <c r="B9" s="14">
        <v>300</v>
      </c>
      <c r="C9" s="14">
        <v>297</v>
      </c>
      <c r="D9" s="40">
        <v>597</v>
      </c>
      <c r="E9" s="41">
        <v>3</v>
      </c>
      <c r="F9"/>
      <c r="G9"/>
      <c r="H9"/>
      <c r="I9" s="43"/>
      <c r="J9" s="43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ht="10.5" customHeight="1">
      <c r="A10" s="39" t="s">
        <v>57</v>
      </c>
      <c r="B10" s="14">
        <v>5759</v>
      </c>
      <c r="C10" s="14">
        <v>5377</v>
      </c>
      <c r="D10" s="40">
        <v>11136</v>
      </c>
      <c r="E10" s="41">
        <v>64</v>
      </c>
      <c r="F10"/>
      <c r="G10"/>
      <c r="H10"/>
      <c r="I10" s="43"/>
      <c r="J10" s="43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ht="10.5" customHeight="1">
      <c r="A11" s="39" t="s">
        <v>58</v>
      </c>
      <c r="B11" s="14">
        <v>2782</v>
      </c>
      <c r="C11" s="14">
        <v>1879</v>
      </c>
      <c r="D11" s="40">
        <v>4661</v>
      </c>
      <c r="E11" s="41">
        <v>78</v>
      </c>
      <c r="F11"/>
      <c r="G11"/>
      <c r="H11"/>
      <c r="I11" s="43"/>
      <c r="J11" s="43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ht="10.5" customHeight="1">
      <c r="A12" s="39" t="s">
        <v>59</v>
      </c>
      <c r="B12" s="14">
        <v>636</v>
      </c>
      <c r="C12" s="14">
        <v>132</v>
      </c>
      <c r="D12" s="40">
        <v>768</v>
      </c>
      <c r="E12" s="41">
        <v>77</v>
      </c>
      <c r="F12"/>
      <c r="G12"/>
      <c r="H12"/>
      <c r="I12" s="43"/>
      <c r="J12" s="43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ht="10.5" customHeight="1">
      <c r="A13" s="39" t="s">
        <v>60</v>
      </c>
      <c r="B13" s="14">
        <v>2165</v>
      </c>
      <c r="C13" s="14">
        <v>344</v>
      </c>
      <c r="D13" s="40">
        <v>2509</v>
      </c>
      <c r="E13" s="41">
        <v>231</v>
      </c>
      <c r="F13"/>
      <c r="G13"/>
      <c r="H13"/>
      <c r="I13" s="43"/>
      <c r="J13" s="43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ht="10.5" customHeight="1">
      <c r="A14" s="39" t="s">
        <v>61</v>
      </c>
      <c r="B14" s="14">
        <v>0</v>
      </c>
      <c r="C14" s="14">
        <v>1003</v>
      </c>
      <c r="D14" s="40">
        <v>1003</v>
      </c>
      <c r="E14" s="41">
        <v>527</v>
      </c>
      <c r="F14"/>
      <c r="G14"/>
      <c r="H14"/>
      <c r="I14" s="43"/>
      <c r="J14" s="43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ht="10.5" customHeight="1">
      <c r="A15" s="44" t="s">
        <v>62</v>
      </c>
      <c r="B15" s="14">
        <v>5682</v>
      </c>
      <c r="C15" s="14">
        <v>2954</v>
      </c>
      <c r="D15" s="40">
        <v>8636</v>
      </c>
      <c r="E15" s="41">
        <v>4535</v>
      </c>
      <c r="F15"/>
      <c r="G15"/>
      <c r="H15"/>
      <c r="I15" s="43"/>
      <c r="J15" s="43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ht="10.5" customHeight="1">
      <c r="A16" s="45" t="s">
        <v>63</v>
      </c>
      <c r="B16" s="14">
        <v>3544</v>
      </c>
      <c r="C16" s="14">
        <v>1854</v>
      </c>
      <c r="D16" s="40">
        <v>5398</v>
      </c>
      <c r="E16" s="41">
        <v>1858</v>
      </c>
      <c r="F16"/>
      <c r="G16"/>
      <c r="H16"/>
      <c r="I16" s="43"/>
      <c r="J16" s="43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ht="10.5" customHeight="1">
      <c r="A17" s="46" t="s">
        <v>64</v>
      </c>
      <c r="B17" s="47">
        <f>SUM(B7:B16)</f>
        <v>29946</v>
      </c>
      <c r="C17" s="47">
        <f>SUM(C7:C16)</f>
        <v>20704</v>
      </c>
      <c r="D17" s="47">
        <f>SUM(D7:D16)</f>
        <v>50650</v>
      </c>
      <c r="E17" s="47">
        <f>SUM(E7:E16)</f>
        <v>7553</v>
      </c>
      <c r="F17" s="36"/>
      <c r="G17" s="36"/>
      <c r="H17"/>
      <c r="I17" s="43"/>
      <c r="J17" s="43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ht="24" customHeight="1">
      <c r="A18" s="71" t="s">
        <v>49</v>
      </c>
      <c r="B18" s="71"/>
      <c r="C18" s="71"/>
      <c r="D18" s="71"/>
      <c r="E18" s="71"/>
      <c r="F18" s="48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0.5" customHeight="1">
      <c r="A19" s="39" t="s">
        <v>54</v>
      </c>
      <c r="B19" s="37">
        <f aca="true" t="shared" si="0" ref="B19:E29">B7/B$17*100</f>
        <v>7.857476791558138</v>
      </c>
      <c r="C19" s="37">
        <f t="shared" si="0"/>
        <v>8.9354714064915</v>
      </c>
      <c r="D19" s="37">
        <f t="shared" si="0"/>
        <v>8.29812438302073</v>
      </c>
      <c r="E19" s="37">
        <f t="shared" si="0"/>
        <v>1.1915795048325168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0.5" customHeight="1">
      <c r="A20" s="39" t="s">
        <v>55</v>
      </c>
      <c r="B20" s="37">
        <f t="shared" si="0"/>
        <v>22.45708942763641</v>
      </c>
      <c r="C20" s="37">
        <f t="shared" si="0"/>
        <v>24.21754250386399</v>
      </c>
      <c r="D20" s="37">
        <f t="shared" si="0"/>
        <v>23.17670286278381</v>
      </c>
      <c r="E20" s="37">
        <f t="shared" si="0"/>
        <v>1.1915795048325168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0.5" customHeight="1">
      <c r="A21" s="39" t="s">
        <v>56</v>
      </c>
      <c r="B21" s="37">
        <f t="shared" si="0"/>
        <v>1.0018032458425166</v>
      </c>
      <c r="C21" s="37">
        <f t="shared" si="0"/>
        <v>1.4345054095826892</v>
      </c>
      <c r="D21" s="37">
        <f t="shared" si="0"/>
        <v>1.1786771964461995</v>
      </c>
      <c r="E21" s="37">
        <f t="shared" si="0"/>
        <v>0.03971931682775057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0.5" customHeight="1">
      <c r="A22" s="39" t="s">
        <v>57</v>
      </c>
      <c r="B22" s="37">
        <f t="shared" si="0"/>
        <v>19.231282976023508</v>
      </c>
      <c r="C22" s="37">
        <f t="shared" si="0"/>
        <v>25.970826893353944</v>
      </c>
      <c r="D22" s="37">
        <f t="shared" si="0"/>
        <v>21.986179664363277</v>
      </c>
      <c r="E22" s="37">
        <f t="shared" si="0"/>
        <v>0.8473454256586787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0.5" customHeight="1">
      <c r="A23" s="39" t="s">
        <v>58</v>
      </c>
      <c r="B23" s="37">
        <f t="shared" si="0"/>
        <v>9.290055433112936</v>
      </c>
      <c r="C23" s="37">
        <f t="shared" si="0"/>
        <v>9.075540958268933</v>
      </c>
      <c r="D23" s="37">
        <f t="shared" si="0"/>
        <v>9.202369200394866</v>
      </c>
      <c r="E23" s="37">
        <f t="shared" si="0"/>
        <v>1.0327022375215147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0.5" customHeight="1">
      <c r="A24" s="39" t="s">
        <v>59</v>
      </c>
      <c r="B24" s="37">
        <f t="shared" si="0"/>
        <v>2.123822881186135</v>
      </c>
      <c r="C24" s="37">
        <f t="shared" si="0"/>
        <v>0.6375579598145286</v>
      </c>
      <c r="D24" s="37">
        <f t="shared" si="0"/>
        <v>1.5162882527147088</v>
      </c>
      <c r="E24" s="37">
        <f t="shared" si="0"/>
        <v>1.0194624652455977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0.5" customHeight="1">
      <c r="A25" s="39" t="s">
        <v>60</v>
      </c>
      <c r="B25" s="37">
        <f t="shared" si="0"/>
        <v>7.229680090830161</v>
      </c>
      <c r="C25" s="37">
        <f t="shared" si="0"/>
        <v>1.661514683153014</v>
      </c>
      <c r="D25" s="37">
        <f t="shared" si="0"/>
        <v>4.95360315893386</v>
      </c>
      <c r="E25" s="37">
        <f t="shared" si="0"/>
        <v>3.0583873957367933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0.5" customHeight="1">
      <c r="A26" s="39" t="s">
        <v>61</v>
      </c>
      <c r="B26" s="14">
        <v>0</v>
      </c>
      <c r="C26" s="37">
        <f t="shared" si="0"/>
        <v>4.844474497681608</v>
      </c>
      <c r="D26" s="37">
        <f t="shared" si="0"/>
        <v>1.9802566633761107</v>
      </c>
      <c r="E26" s="37">
        <f t="shared" si="0"/>
        <v>6.977359989408183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0.5" customHeight="1">
      <c r="A27" s="44" t="s">
        <v>62</v>
      </c>
      <c r="B27" s="37">
        <f t="shared" si="0"/>
        <v>18.974153476257264</v>
      </c>
      <c r="C27" s="37">
        <f t="shared" si="0"/>
        <v>14.267774343122102</v>
      </c>
      <c r="D27" s="37">
        <f t="shared" si="0"/>
        <v>17.05034550839092</v>
      </c>
      <c r="E27" s="37">
        <f t="shared" si="0"/>
        <v>60.042367271282934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0.5" customHeight="1">
      <c r="A28" s="45" t="s">
        <v>63</v>
      </c>
      <c r="B28" s="37">
        <f t="shared" si="0"/>
        <v>11.834635677552928</v>
      </c>
      <c r="C28" s="37">
        <f t="shared" si="0"/>
        <v>8.954791344667697</v>
      </c>
      <c r="D28" s="37">
        <f t="shared" si="0"/>
        <v>10.657453109575519</v>
      </c>
      <c r="E28" s="37">
        <f t="shared" si="0"/>
        <v>24.599496888653515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0.5" customHeight="1">
      <c r="A29" s="46" t="s">
        <v>64</v>
      </c>
      <c r="B29" s="60">
        <f t="shared" si="0"/>
        <v>100</v>
      </c>
      <c r="C29" s="60">
        <f t="shared" si="0"/>
        <v>100</v>
      </c>
      <c r="D29" s="60">
        <f t="shared" si="0"/>
        <v>100</v>
      </c>
      <c r="E29" s="60">
        <f t="shared" si="0"/>
        <v>100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6.75" customHeight="1">
      <c r="A30" s="38"/>
      <c r="B30" s="49"/>
      <c r="C30" s="49"/>
      <c r="D30" s="49"/>
      <c r="E30" s="49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2:57" ht="11.2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2:57" ht="11.2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2:57" ht="11.2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2:57" ht="11.25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2:57" ht="11.2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</sheetData>
  <mergeCells count="4">
    <mergeCell ref="A18:E18"/>
    <mergeCell ref="A4:A5"/>
    <mergeCell ref="B4:E4"/>
    <mergeCell ref="A6:E6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/>
  <dimension ref="A1:AA60"/>
  <sheetViews>
    <sheetView workbookViewId="0" topLeftCell="A4">
      <selection activeCell="O15" sqref="O15"/>
    </sheetView>
  </sheetViews>
  <sheetFormatPr defaultColWidth="9.140625" defaultRowHeight="12.75"/>
  <cols>
    <col min="1" max="1" width="13.57421875" style="4" customWidth="1"/>
    <col min="2" max="5" width="8.421875" style="4" customWidth="1"/>
    <col min="6" max="6" width="9.28125" style="4" customWidth="1"/>
    <col min="7" max="10" width="7.8515625" style="4" customWidth="1"/>
    <col min="11" max="11" width="10.00390625" style="50" customWidth="1"/>
    <col min="12" max="12" width="5.57421875" style="50" customWidth="1"/>
    <col min="13" max="14" width="4.421875" style="50" customWidth="1"/>
    <col min="15" max="15" width="7.140625" style="50" customWidth="1"/>
    <col min="16" max="78" width="9.140625" style="50" customWidth="1"/>
    <col min="79" max="16384" width="9.140625" style="4" customWidth="1"/>
  </cols>
  <sheetData>
    <row r="1" ht="12.75" customHeight="1">
      <c r="A1" s="27" t="s">
        <v>72</v>
      </c>
    </row>
    <row r="2" ht="12">
      <c r="A2" s="27"/>
    </row>
    <row r="3" spans="1:23" ht="42.75" customHeight="1">
      <c r="A3" s="51" t="s">
        <v>0</v>
      </c>
      <c r="B3" s="52" t="s">
        <v>38</v>
      </c>
      <c r="C3" s="52" t="s">
        <v>40</v>
      </c>
      <c r="D3" s="52" t="s">
        <v>42</v>
      </c>
      <c r="E3" s="52" t="s">
        <v>43</v>
      </c>
      <c r="F3" s="52" t="s">
        <v>65</v>
      </c>
      <c r="G3" s="52" t="s">
        <v>66</v>
      </c>
      <c r="H3" s="52" t="s">
        <v>67</v>
      </c>
      <c r="I3" s="52" t="s">
        <v>48</v>
      </c>
      <c r="J3" s="52" t="s">
        <v>5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24" customHeight="1">
      <c r="A4" s="77" t="s">
        <v>37</v>
      </c>
      <c r="B4" s="77"/>
      <c r="C4" s="77"/>
      <c r="D4" s="77"/>
      <c r="E4" s="77"/>
      <c r="F4" s="77"/>
      <c r="G4" s="77"/>
      <c r="H4" s="77"/>
      <c r="I4" s="77"/>
      <c r="J4" s="77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3" ht="10.5" customHeight="1">
      <c r="A5" s="4" t="s">
        <v>7</v>
      </c>
      <c r="B5" s="61">
        <v>0</v>
      </c>
      <c r="C5" s="62">
        <v>48</v>
      </c>
      <c r="D5" s="62">
        <v>774</v>
      </c>
      <c r="E5" s="62">
        <v>261</v>
      </c>
      <c r="F5" s="62">
        <v>1585</v>
      </c>
      <c r="G5" s="62">
        <v>543</v>
      </c>
      <c r="H5" s="62">
        <v>216</v>
      </c>
      <c r="I5" s="62">
        <v>658</v>
      </c>
      <c r="J5" s="63">
        <f>SUM(B5:I5)</f>
        <v>4085</v>
      </c>
      <c r="K5" s="54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3" ht="10.5" customHeight="1">
      <c r="A6" s="4" t="s">
        <v>68</v>
      </c>
      <c r="B6" s="61">
        <v>0</v>
      </c>
      <c r="C6" s="61">
        <v>0</v>
      </c>
      <c r="D6" s="62">
        <v>3</v>
      </c>
      <c r="E6" s="61">
        <v>0</v>
      </c>
      <c r="F6" s="62">
        <v>4</v>
      </c>
      <c r="G6" s="62">
        <v>28</v>
      </c>
      <c r="H6" s="62">
        <v>3</v>
      </c>
      <c r="I6" s="62">
        <v>0</v>
      </c>
      <c r="J6" s="63">
        <f>SUM(B6:I6)</f>
        <v>38</v>
      </c>
      <c r="K6" s="54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3" ht="10.5" customHeight="1">
      <c r="A7" s="4" t="s">
        <v>8</v>
      </c>
      <c r="B7" s="62">
        <v>135</v>
      </c>
      <c r="C7" s="62">
        <v>72</v>
      </c>
      <c r="D7" s="62">
        <v>942</v>
      </c>
      <c r="E7" s="62">
        <v>1731</v>
      </c>
      <c r="F7" s="62">
        <v>22</v>
      </c>
      <c r="G7" s="62">
        <v>105</v>
      </c>
      <c r="H7" s="62">
        <v>1760</v>
      </c>
      <c r="I7" s="62">
        <v>303</v>
      </c>
      <c r="J7" s="63">
        <f>SUM(B7:I7)</f>
        <v>5070</v>
      </c>
      <c r="K7" s="54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3" ht="10.5" customHeight="1">
      <c r="A8" s="4" t="s">
        <v>9</v>
      </c>
      <c r="B8" s="62">
        <f aca="true" t="shared" si="0" ref="B8:J8">SUM(B9:B10)</f>
        <v>0</v>
      </c>
      <c r="C8" s="62">
        <f t="shared" si="0"/>
        <v>0</v>
      </c>
      <c r="D8" s="62">
        <f t="shared" si="0"/>
        <v>392</v>
      </c>
      <c r="E8" s="62">
        <f t="shared" si="0"/>
        <v>344</v>
      </c>
      <c r="F8" s="62">
        <f t="shared" si="0"/>
        <v>0</v>
      </c>
      <c r="G8" s="62">
        <f t="shared" si="0"/>
        <v>3</v>
      </c>
      <c r="H8" s="62">
        <f t="shared" si="0"/>
        <v>223</v>
      </c>
      <c r="I8" s="62">
        <f t="shared" si="0"/>
        <v>13</v>
      </c>
      <c r="J8" s="62">
        <f t="shared" si="0"/>
        <v>975</v>
      </c>
      <c r="K8" s="54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</row>
    <row r="9" spans="1:23" ht="10.5" customHeight="1">
      <c r="A9" s="16" t="s">
        <v>10</v>
      </c>
      <c r="B9" s="61">
        <v>0</v>
      </c>
      <c r="C9" s="64">
        <v>0</v>
      </c>
      <c r="D9" s="64">
        <v>0</v>
      </c>
      <c r="E9" s="64">
        <v>324</v>
      </c>
      <c r="F9" s="61">
        <v>0</v>
      </c>
      <c r="G9" s="64">
        <v>0</v>
      </c>
      <c r="H9" s="64">
        <v>0</v>
      </c>
      <c r="I9" s="64">
        <v>10</v>
      </c>
      <c r="J9" s="65">
        <f>SUM(B9:I9)</f>
        <v>334</v>
      </c>
      <c r="K9" s="54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</row>
    <row r="10" spans="1:21" ht="10.5" customHeight="1">
      <c r="A10" s="16" t="s">
        <v>11</v>
      </c>
      <c r="B10" s="64">
        <v>0</v>
      </c>
      <c r="C10" s="64">
        <v>0</v>
      </c>
      <c r="D10" s="64">
        <v>392</v>
      </c>
      <c r="E10" s="64">
        <v>20</v>
      </c>
      <c r="F10" s="64">
        <v>0</v>
      </c>
      <c r="G10" s="64">
        <v>3</v>
      </c>
      <c r="H10" s="64">
        <v>223</v>
      </c>
      <c r="I10" s="64">
        <v>3</v>
      </c>
      <c r="J10" s="65">
        <f aca="true" t="shared" si="1" ref="J10:J26">SUM(B10:I10)</f>
        <v>641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10.5" customHeight="1">
      <c r="A11" s="4" t="s">
        <v>12</v>
      </c>
      <c r="B11" s="62">
        <v>76</v>
      </c>
      <c r="C11" s="62">
        <v>76</v>
      </c>
      <c r="D11" s="62">
        <v>471</v>
      </c>
      <c r="E11" s="62">
        <v>359</v>
      </c>
      <c r="F11" s="62">
        <v>86</v>
      </c>
      <c r="G11" s="62">
        <v>1302</v>
      </c>
      <c r="H11" s="62">
        <v>769</v>
      </c>
      <c r="I11" s="62">
        <v>73</v>
      </c>
      <c r="J11" s="63">
        <f t="shared" si="1"/>
        <v>3212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10.5" customHeight="1">
      <c r="A12" s="4" t="s">
        <v>13</v>
      </c>
      <c r="B12" s="62">
        <v>6</v>
      </c>
      <c r="C12" s="62">
        <v>4</v>
      </c>
      <c r="D12" s="62">
        <v>265</v>
      </c>
      <c r="E12" s="62">
        <v>42</v>
      </c>
      <c r="F12" s="62">
        <v>43</v>
      </c>
      <c r="G12" s="62">
        <v>210</v>
      </c>
      <c r="H12" s="62">
        <v>291</v>
      </c>
      <c r="I12" s="62">
        <v>18</v>
      </c>
      <c r="J12" s="63">
        <f t="shared" si="1"/>
        <v>879</v>
      </c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ht="10.5" customHeight="1">
      <c r="A13" s="4" t="s">
        <v>14</v>
      </c>
      <c r="B13" s="62">
        <v>1</v>
      </c>
      <c r="C13" s="62">
        <v>9</v>
      </c>
      <c r="D13" s="62">
        <v>631</v>
      </c>
      <c r="E13" s="62">
        <v>146</v>
      </c>
      <c r="F13" s="62">
        <v>32</v>
      </c>
      <c r="G13" s="62">
        <v>478</v>
      </c>
      <c r="H13" s="62">
        <v>105</v>
      </c>
      <c r="I13" s="62">
        <v>0</v>
      </c>
      <c r="J13" s="63">
        <f t="shared" si="1"/>
        <v>1402</v>
      </c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4" ht="10.5" customHeight="1">
      <c r="A14" s="4" t="s">
        <v>15</v>
      </c>
      <c r="B14" s="62">
        <v>1</v>
      </c>
      <c r="C14" s="62">
        <v>130</v>
      </c>
      <c r="D14" s="62">
        <v>826</v>
      </c>
      <c r="E14" s="62">
        <v>295</v>
      </c>
      <c r="F14" s="62">
        <v>148</v>
      </c>
      <c r="G14" s="62">
        <v>602</v>
      </c>
      <c r="H14" s="62">
        <v>111</v>
      </c>
      <c r="I14" s="62">
        <v>1</v>
      </c>
      <c r="J14" s="63">
        <f t="shared" si="1"/>
        <v>2114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5"/>
      <c r="X14" s="53"/>
    </row>
    <row r="15" spans="1:24" ht="10.5" customHeight="1">
      <c r="A15" s="4" t="s">
        <v>16</v>
      </c>
      <c r="B15" s="62">
        <v>0</v>
      </c>
      <c r="C15" s="62">
        <v>131</v>
      </c>
      <c r="D15" s="62">
        <v>264</v>
      </c>
      <c r="E15" s="62">
        <v>135</v>
      </c>
      <c r="F15" s="62">
        <v>48</v>
      </c>
      <c r="G15" s="62">
        <v>72</v>
      </c>
      <c r="H15" s="62">
        <v>684</v>
      </c>
      <c r="I15" s="62">
        <v>32</v>
      </c>
      <c r="J15" s="63">
        <f t="shared" si="1"/>
        <v>1366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5"/>
      <c r="X15" s="53"/>
    </row>
    <row r="16" spans="1:24" ht="10.5" customHeight="1">
      <c r="A16" s="4" t="s">
        <v>17</v>
      </c>
      <c r="B16" s="62">
        <v>0</v>
      </c>
      <c r="C16" s="62">
        <v>7</v>
      </c>
      <c r="D16" s="62">
        <v>169</v>
      </c>
      <c r="E16" s="62">
        <v>2</v>
      </c>
      <c r="F16" s="62">
        <v>88</v>
      </c>
      <c r="G16" s="62">
        <v>67</v>
      </c>
      <c r="H16" s="62">
        <v>31</v>
      </c>
      <c r="I16" s="62">
        <v>7</v>
      </c>
      <c r="J16" s="63">
        <f t="shared" si="1"/>
        <v>371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5"/>
      <c r="X16" s="53"/>
    </row>
    <row r="17" spans="1:23" ht="10.5" customHeight="1">
      <c r="A17" s="4" t="s">
        <v>18</v>
      </c>
      <c r="B17" s="62">
        <v>0</v>
      </c>
      <c r="C17" s="62">
        <v>13</v>
      </c>
      <c r="D17" s="62">
        <v>311</v>
      </c>
      <c r="E17" s="62">
        <v>37</v>
      </c>
      <c r="F17" s="62">
        <v>124</v>
      </c>
      <c r="G17" s="62">
        <v>76</v>
      </c>
      <c r="H17" s="62">
        <v>201</v>
      </c>
      <c r="I17" s="62">
        <v>2</v>
      </c>
      <c r="J17" s="63">
        <f t="shared" si="1"/>
        <v>764</v>
      </c>
      <c r="W17" s="55"/>
    </row>
    <row r="18" spans="1:26" ht="10.5" customHeight="1">
      <c r="A18" s="4" t="s">
        <v>19</v>
      </c>
      <c r="B18" s="62">
        <v>0</v>
      </c>
      <c r="C18" s="62">
        <v>5</v>
      </c>
      <c r="D18" s="62">
        <v>1652</v>
      </c>
      <c r="E18" s="62">
        <v>79</v>
      </c>
      <c r="F18" s="62">
        <v>46</v>
      </c>
      <c r="G18" s="62">
        <v>0</v>
      </c>
      <c r="H18" s="62">
        <v>268</v>
      </c>
      <c r="I18" s="62">
        <v>3</v>
      </c>
      <c r="J18" s="63">
        <f t="shared" si="1"/>
        <v>2053</v>
      </c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5"/>
      <c r="X18" s="53"/>
      <c r="Z18" s="56"/>
    </row>
    <row r="19" spans="1:26" ht="10.5" customHeight="1">
      <c r="A19" s="4" t="s">
        <v>20</v>
      </c>
      <c r="B19" s="62">
        <v>23</v>
      </c>
      <c r="C19" s="62">
        <v>0</v>
      </c>
      <c r="D19" s="62">
        <v>402</v>
      </c>
      <c r="E19" s="62">
        <v>35</v>
      </c>
      <c r="F19" s="62">
        <v>28</v>
      </c>
      <c r="G19" s="62">
        <v>31</v>
      </c>
      <c r="H19" s="62">
        <v>181</v>
      </c>
      <c r="I19" s="62">
        <v>0</v>
      </c>
      <c r="J19" s="63">
        <f t="shared" si="1"/>
        <v>700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5"/>
      <c r="X19" s="53"/>
      <c r="Z19" s="56"/>
    </row>
    <row r="20" spans="1:24" ht="10.5" customHeight="1">
      <c r="A20" s="4" t="s">
        <v>21</v>
      </c>
      <c r="B20" s="62">
        <v>0</v>
      </c>
      <c r="C20" s="62">
        <v>19</v>
      </c>
      <c r="D20" s="62">
        <v>344</v>
      </c>
      <c r="E20" s="62">
        <v>1</v>
      </c>
      <c r="F20" s="62">
        <v>9</v>
      </c>
      <c r="G20" s="62">
        <v>17</v>
      </c>
      <c r="H20" s="61">
        <v>0</v>
      </c>
      <c r="I20" s="62">
        <v>0</v>
      </c>
      <c r="J20" s="63">
        <f t="shared" si="1"/>
        <v>390</v>
      </c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5"/>
      <c r="X20" s="53"/>
    </row>
    <row r="21" spans="1:24" ht="10.5" customHeight="1">
      <c r="A21" s="4" t="s">
        <v>22</v>
      </c>
      <c r="B21" s="62">
        <v>83</v>
      </c>
      <c r="C21" s="62">
        <v>3</v>
      </c>
      <c r="D21" s="62">
        <v>128</v>
      </c>
      <c r="E21" s="62">
        <v>9</v>
      </c>
      <c r="F21" s="62">
        <v>66</v>
      </c>
      <c r="G21" s="62">
        <v>24</v>
      </c>
      <c r="H21" s="62">
        <v>418</v>
      </c>
      <c r="I21" s="62">
        <v>286</v>
      </c>
      <c r="J21" s="63">
        <f t="shared" si="1"/>
        <v>1017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5"/>
      <c r="X21" s="53"/>
    </row>
    <row r="22" spans="1:24" ht="10.5" customHeight="1">
      <c r="A22" s="4" t="s">
        <v>23</v>
      </c>
      <c r="B22" s="62">
        <v>3</v>
      </c>
      <c r="C22" s="62">
        <v>38</v>
      </c>
      <c r="D22" s="62">
        <v>210</v>
      </c>
      <c r="E22" s="62">
        <v>101</v>
      </c>
      <c r="F22" s="62">
        <v>116</v>
      </c>
      <c r="G22" s="62">
        <v>134</v>
      </c>
      <c r="H22" s="62">
        <v>0</v>
      </c>
      <c r="I22" s="62">
        <v>2</v>
      </c>
      <c r="J22" s="63">
        <f t="shared" si="1"/>
        <v>604</v>
      </c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5"/>
      <c r="X22" s="53"/>
    </row>
    <row r="23" spans="1:24" ht="10.5" customHeight="1">
      <c r="A23" s="4" t="s">
        <v>24</v>
      </c>
      <c r="B23" s="61">
        <v>0</v>
      </c>
      <c r="C23" s="61">
        <v>0</v>
      </c>
      <c r="D23" s="62">
        <v>17</v>
      </c>
      <c r="E23" s="62">
        <v>0</v>
      </c>
      <c r="F23" s="62">
        <v>5</v>
      </c>
      <c r="G23" s="62">
        <v>13</v>
      </c>
      <c r="H23" s="62">
        <v>6</v>
      </c>
      <c r="I23" s="62">
        <v>21</v>
      </c>
      <c r="J23" s="63">
        <f t="shared" si="1"/>
        <v>62</v>
      </c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5"/>
      <c r="X23" s="53"/>
    </row>
    <row r="24" spans="1:24" ht="10.5" customHeight="1">
      <c r="A24" s="4" t="s">
        <v>25</v>
      </c>
      <c r="B24" s="62">
        <v>0</v>
      </c>
      <c r="C24" s="62">
        <v>55</v>
      </c>
      <c r="D24" s="62">
        <v>43</v>
      </c>
      <c r="E24" s="62">
        <v>168</v>
      </c>
      <c r="F24" s="62">
        <v>10</v>
      </c>
      <c r="G24" s="62">
        <v>34</v>
      </c>
      <c r="H24" s="62">
        <v>151</v>
      </c>
      <c r="I24" s="62">
        <v>20</v>
      </c>
      <c r="J24" s="63">
        <f t="shared" si="1"/>
        <v>481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5"/>
      <c r="X24" s="53"/>
    </row>
    <row r="25" spans="1:24" ht="10.5" customHeight="1">
      <c r="A25" s="4" t="s">
        <v>26</v>
      </c>
      <c r="B25" s="62">
        <v>17</v>
      </c>
      <c r="C25" s="62">
        <v>15</v>
      </c>
      <c r="D25" s="62">
        <v>600</v>
      </c>
      <c r="E25" s="62">
        <v>384</v>
      </c>
      <c r="F25" s="62">
        <v>305</v>
      </c>
      <c r="G25" s="62">
        <v>237</v>
      </c>
      <c r="H25" s="62">
        <v>28</v>
      </c>
      <c r="I25" s="62">
        <v>15</v>
      </c>
      <c r="J25" s="63">
        <f t="shared" si="1"/>
        <v>1601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5"/>
      <c r="X25" s="53"/>
    </row>
    <row r="26" spans="1:24" ht="10.5" customHeight="1">
      <c r="A26" s="4" t="s">
        <v>27</v>
      </c>
      <c r="B26" s="62">
        <v>3</v>
      </c>
      <c r="C26" s="62">
        <v>5</v>
      </c>
      <c r="D26" s="62">
        <v>35</v>
      </c>
      <c r="E26" s="62">
        <v>346</v>
      </c>
      <c r="F26" s="62">
        <v>25</v>
      </c>
      <c r="G26" s="62">
        <v>17</v>
      </c>
      <c r="H26" s="62">
        <v>32</v>
      </c>
      <c r="I26" s="62">
        <v>28</v>
      </c>
      <c r="J26" s="63">
        <f t="shared" si="1"/>
        <v>491</v>
      </c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5"/>
      <c r="X26" s="53"/>
    </row>
    <row r="27" spans="1:24" ht="10.5" customHeight="1">
      <c r="A27" s="18" t="s">
        <v>28</v>
      </c>
      <c r="B27" s="18">
        <f aca="true" t="shared" si="2" ref="B27:J27">SUM(B5:B8,B11:B14)</f>
        <v>219</v>
      </c>
      <c r="C27" s="18">
        <f t="shared" si="2"/>
        <v>339</v>
      </c>
      <c r="D27" s="18">
        <f t="shared" si="2"/>
        <v>4304</v>
      </c>
      <c r="E27" s="18">
        <f t="shared" si="2"/>
        <v>3178</v>
      </c>
      <c r="F27" s="18">
        <f t="shared" si="2"/>
        <v>1920</v>
      </c>
      <c r="G27" s="18">
        <f t="shared" si="2"/>
        <v>3271</v>
      </c>
      <c r="H27" s="18">
        <f t="shared" si="2"/>
        <v>3478</v>
      </c>
      <c r="I27" s="18">
        <f t="shared" si="2"/>
        <v>1066</v>
      </c>
      <c r="J27" s="18">
        <f t="shared" si="2"/>
        <v>17775</v>
      </c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5"/>
      <c r="X27" s="53"/>
    </row>
    <row r="28" spans="1:24" ht="10.5" customHeight="1">
      <c r="A28" s="18" t="s">
        <v>29</v>
      </c>
      <c r="B28" s="18">
        <f aca="true" t="shared" si="3" ref="B28:J28">SUM(B15:B18)</f>
        <v>0</v>
      </c>
      <c r="C28" s="18">
        <f t="shared" si="3"/>
        <v>156</v>
      </c>
      <c r="D28" s="18">
        <f t="shared" si="3"/>
        <v>2396</v>
      </c>
      <c r="E28" s="18">
        <f t="shared" si="3"/>
        <v>253</v>
      </c>
      <c r="F28" s="18">
        <f t="shared" si="3"/>
        <v>306</v>
      </c>
      <c r="G28" s="18">
        <f t="shared" si="3"/>
        <v>215</v>
      </c>
      <c r="H28" s="18">
        <f t="shared" si="3"/>
        <v>1184</v>
      </c>
      <c r="I28" s="18">
        <f t="shared" si="3"/>
        <v>44</v>
      </c>
      <c r="J28" s="18">
        <f t="shared" si="3"/>
        <v>4554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5"/>
      <c r="X28" s="53"/>
    </row>
    <row r="29" spans="1:24" ht="10.5" customHeight="1">
      <c r="A29" s="18" t="s">
        <v>30</v>
      </c>
      <c r="B29" s="18">
        <f aca="true" t="shared" si="4" ref="B29:J29">SUM(B19:B26)</f>
        <v>129</v>
      </c>
      <c r="C29" s="18">
        <f t="shared" si="4"/>
        <v>135</v>
      </c>
      <c r="D29" s="18">
        <f t="shared" si="4"/>
        <v>1779</v>
      </c>
      <c r="E29" s="18">
        <f t="shared" si="4"/>
        <v>1044</v>
      </c>
      <c r="F29" s="18">
        <f t="shared" si="4"/>
        <v>564</v>
      </c>
      <c r="G29" s="18">
        <f t="shared" si="4"/>
        <v>507</v>
      </c>
      <c r="H29" s="18">
        <f t="shared" si="4"/>
        <v>816</v>
      </c>
      <c r="I29" s="18">
        <f t="shared" si="4"/>
        <v>372</v>
      </c>
      <c r="J29" s="18">
        <f t="shared" si="4"/>
        <v>5346</v>
      </c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5"/>
      <c r="X29" s="53"/>
    </row>
    <row r="30" spans="1:24" ht="10.5" customHeight="1">
      <c r="A30" s="23" t="s">
        <v>69</v>
      </c>
      <c r="B30" s="23">
        <f aca="true" t="shared" si="5" ref="B30:J30">SUM(B27:B29)</f>
        <v>348</v>
      </c>
      <c r="C30" s="23">
        <f t="shared" si="5"/>
        <v>630</v>
      </c>
      <c r="D30" s="23">
        <f t="shared" si="5"/>
        <v>8479</v>
      </c>
      <c r="E30" s="23">
        <f t="shared" si="5"/>
        <v>4475</v>
      </c>
      <c r="F30" s="23">
        <f t="shared" si="5"/>
        <v>2790</v>
      </c>
      <c r="G30" s="23">
        <f t="shared" si="5"/>
        <v>3993</v>
      </c>
      <c r="H30" s="23">
        <f t="shared" si="5"/>
        <v>5478</v>
      </c>
      <c r="I30" s="23">
        <f t="shared" si="5"/>
        <v>1482</v>
      </c>
      <c r="J30" s="23">
        <f t="shared" si="5"/>
        <v>27675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5"/>
      <c r="X30" s="53"/>
    </row>
    <row r="31" spans="1:24" ht="24" customHeight="1">
      <c r="A31" s="76" t="s">
        <v>49</v>
      </c>
      <c r="B31" s="76"/>
      <c r="C31" s="76"/>
      <c r="D31" s="76"/>
      <c r="E31" s="76"/>
      <c r="F31" s="76"/>
      <c r="G31" s="76"/>
      <c r="H31" s="76"/>
      <c r="I31" s="76"/>
      <c r="J31" s="76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5"/>
      <c r="X31" s="53"/>
    </row>
    <row r="32" spans="1:24" ht="10.5" customHeight="1">
      <c r="A32" s="4" t="s">
        <v>7</v>
      </c>
      <c r="B32" s="21">
        <f aca="true" t="shared" si="6" ref="B32:J32">B5/$J5*100</f>
        <v>0</v>
      </c>
      <c r="C32" s="21">
        <f t="shared" si="6"/>
        <v>1.175030599755202</v>
      </c>
      <c r="D32" s="21">
        <f t="shared" si="6"/>
        <v>18.947368421052634</v>
      </c>
      <c r="E32" s="21">
        <f t="shared" si="6"/>
        <v>6.38922888616891</v>
      </c>
      <c r="F32" s="21">
        <f t="shared" si="6"/>
        <v>38.80048959608323</v>
      </c>
      <c r="G32" s="21">
        <f t="shared" si="6"/>
        <v>13.29253365973072</v>
      </c>
      <c r="H32" s="21">
        <f t="shared" si="6"/>
        <v>5.287637698898409</v>
      </c>
      <c r="I32" s="21">
        <f t="shared" si="6"/>
        <v>16.107711138310894</v>
      </c>
      <c r="J32" s="21">
        <f t="shared" si="6"/>
        <v>100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5"/>
      <c r="X32" s="53"/>
    </row>
    <row r="33" spans="1:24" ht="10.5" customHeight="1">
      <c r="A33" s="4" t="s">
        <v>68</v>
      </c>
      <c r="B33" s="21">
        <f aca="true" t="shared" si="7" ref="B33:J33">B6/$J6*100</f>
        <v>0</v>
      </c>
      <c r="C33" s="21">
        <f t="shared" si="7"/>
        <v>0</v>
      </c>
      <c r="D33" s="21">
        <f t="shared" si="7"/>
        <v>7.894736842105263</v>
      </c>
      <c r="E33" s="21">
        <f t="shared" si="7"/>
        <v>0</v>
      </c>
      <c r="F33" s="21">
        <f t="shared" si="7"/>
        <v>10.526315789473683</v>
      </c>
      <c r="G33" s="21">
        <f t="shared" si="7"/>
        <v>73.68421052631578</v>
      </c>
      <c r="H33" s="21">
        <f t="shared" si="7"/>
        <v>7.894736842105263</v>
      </c>
      <c r="I33" s="21">
        <f t="shared" si="7"/>
        <v>0</v>
      </c>
      <c r="J33" s="21">
        <f t="shared" si="7"/>
        <v>100</v>
      </c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5"/>
      <c r="X33" s="53"/>
    </row>
    <row r="34" spans="1:24" ht="10.5" customHeight="1">
      <c r="A34" s="4" t="s">
        <v>8</v>
      </c>
      <c r="B34" s="21">
        <f>B7/$J7*100</f>
        <v>2.6627218934911245</v>
      </c>
      <c r="C34" s="21">
        <f aca="true" t="shared" si="8" ref="C34:J34">C7/$J7*100</f>
        <v>1.4201183431952662</v>
      </c>
      <c r="D34" s="21">
        <f t="shared" si="8"/>
        <v>18.579881656804734</v>
      </c>
      <c r="E34" s="21">
        <f t="shared" si="8"/>
        <v>34.142011834319526</v>
      </c>
      <c r="F34" s="21">
        <f t="shared" si="8"/>
        <v>0.4339250493096647</v>
      </c>
      <c r="G34" s="21">
        <f t="shared" si="8"/>
        <v>2.0710059171597637</v>
      </c>
      <c r="H34" s="21">
        <f t="shared" si="8"/>
        <v>34.714003944773175</v>
      </c>
      <c r="I34" s="21">
        <f t="shared" si="8"/>
        <v>5.976331360946745</v>
      </c>
      <c r="J34" s="21">
        <f t="shared" si="8"/>
        <v>100</v>
      </c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5"/>
      <c r="X34" s="53"/>
    </row>
    <row r="35" spans="1:24" ht="10.5" customHeight="1">
      <c r="A35" s="4" t="s">
        <v>9</v>
      </c>
      <c r="B35" s="21">
        <f aca="true" t="shared" si="9" ref="B35:J35">B8/$J8*100</f>
        <v>0</v>
      </c>
      <c r="C35" s="21">
        <f t="shared" si="9"/>
        <v>0</v>
      </c>
      <c r="D35" s="21">
        <f t="shared" si="9"/>
        <v>40.205128205128204</v>
      </c>
      <c r="E35" s="21">
        <f t="shared" si="9"/>
        <v>35.28205128205128</v>
      </c>
      <c r="F35" s="21">
        <f t="shared" si="9"/>
        <v>0</v>
      </c>
      <c r="G35" s="21">
        <f t="shared" si="9"/>
        <v>0.3076923076923077</v>
      </c>
      <c r="H35" s="21">
        <f t="shared" si="9"/>
        <v>22.87179487179487</v>
      </c>
      <c r="I35" s="21">
        <f t="shared" si="9"/>
        <v>1.3333333333333335</v>
      </c>
      <c r="J35" s="21">
        <f t="shared" si="9"/>
        <v>100</v>
      </c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5"/>
      <c r="X35" s="53"/>
    </row>
    <row r="36" spans="1:24" ht="10.5" customHeight="1">
      <c r="A36" s="16" t="s">
        <v>10</v>
      </c>
      <c r="B36" s="29">
        <f aca="true" t="shared" si="10" ref="B36:J36">B9/$J9*100</f>
        <v>0</v>
      </c>
      <c r="C36" s="29">
        <f t="shared" si="10"/>
        <v>0</v>
      </c>
      <c r="D36" s="29">
        <f t="shared" si="10"/>
        <v>0</v>
      </c>
      <c r="E36" s="29">
        <f t="shared" si="10"/>
        <v>97.0059880239521</v>
      </c>
      <c r="F36" s="29">
        <f t="shared" si="10"/>
        <v>0</v>
      </c>
      <c r="G36" s="29">
        <f t="shared" si="10"/>
        <v>0</v>
      </c>
      <c r="H36" s="29">
        <f t="shared" si="10"/>
        <v>0</v>
      </c>
      <c r="I36" s="29">
        <f t="shared" si="10"/>
        <v>2.9940119760479043</v>
      </c>
      <c r="J36" s="29">
        <f t="shared" si="10"/>
        <v>100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  <row r="37" spans="1:10" ht="10.5" customHeight="1">
      <c r="A37" s="16" t="s">
        <v>11</v>
      </c>
      <c r="B37" s="29">
        <f aca="true" t="shared" si="11" ref="B37:J37">B10/$J10*100</f>
        <v>0</v>
      </c>
      <c r="C37" s="29">
        <f t="shared" si="11"/>
        <v>0</v>
      </c>
      <c r="D37" s="29">
        <f t="shared" si="11"/>
        <v>61.15444617784711</v>
      </c>
      <c r="E37" s="29">
        <f t="shared" si="11"/>
        <v>3.1201248049921997</v>
      </c>
      <c r="F37" s="29">
        <f t="shared" si="11"/>
        <v>0</v>
      </c>
      <c r="G37" s="29">
        <f t="shared" si="11"/>
        <v>0.46801872074883</v>
      </c>
      <c r="H37" s="29">
        <f t="shared" si="11"/>
        <v>34.789391575663025</v>
      </c>
      <c r="I37" s="29">
        <f t="shared" si="11"/>
        <v>0.46801872074883</v>
      </c>
      <c r="J37" s="29">
        <f t="shared" si="11"/>
        <v>100</v>
      </c>
    </row>
    <row r="38" spans="1:22" ht="10.5" customHeight="1">
      <c r="A38" s="4" t="s">
        <v>12</v>
      </c>
      <c r="B38" s="21">
        <f aca="true" t="shared" si="12" ref="B38:J38">B11/$J11*100</f>
        <v>2.3661270236612704</v>
      </c>
      <c r="C38" s="21">
        <f t="shared" si="12"/>
        <v>2.3661270236612704</v>
      </c>
      <c r="D38" s="21">
        <f t="shared" si="12"/>
        <v>14.663760896637609</v>
      </c>
      <c r="E38" s="21">
        <f t="shared" si="12"/>
        <v>11.176836861768368</v>
      </c>
      <c r="F38" s="21">
        <f t="shared" si="12"/>
        <v>2.6774595267745953</v>
      </c>
      <c r="G38" s="21">
        <f t="shared" si="12"/>
        <v>40.53549190535492</v>
      </c>
      <c r="H38" s="21">
        <f t="shared" si="12"/>
        <v>23.941469489414697</v>
      </c>
      <c r="I38" s="21">
        <f t="shared" si="12"/>
        <v>2.272727272727273</v>
      </c>
      <c r="J38" s="21">
        <f t="shared" si="12"/>
        <v>100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</row>
    <row r="39" spans="1:15" ht="10.5" customHeight="1">
      <c r="A39" s="4" t="s">
        <v>13</v>
      </c>
      <c r="B39" s="21">
        <f aca="true" t="shared" si="13" ref="B39:J39">B12/$J12*100</f>
        <v>0.6825938566552902</v>
      </c>
      <c r="C39" s="21">
        <f t="shared" si="13"/>
        <v>0.4550625711035267</v>
      </c>
      <c r="D39" s="21">
        <f t="shared" si="13"/>
        <v>30.14789533560865</v>
      </c>
      <c r="E39" s="21">
        <f t="shared" si="13"/>
        <v>4.778156996587031</v>
      </c>
      <c r="F39" s="21">
        <f t="shared" si="13"/>
        <v>4.891922639362913</v>
      </c>
      <c r="G39" s="21">
        <f t="shared" si="13"/>
        <v>23.890784982935152</v>
      </c>
      <c r="H39" s="21">
        <f t="shared" si="13"/>
        <v>33.105802047781566</v>
      </c>
      <c r="I39" s="21">
        <f t="shared" si="13"/>
        <v>2.04778156996587</v>
      </c>
      <c r="J39" s="21">
        <f t="shared" si="13"/>
        <v>100</v>
      </c>
      <c r="M39" s="57"/>
      <c r="N39" s="57"/>
      <c r="O39" s="57"/>
    </row>
    <row r="40" spans="1:23" ht="10.5" customHeight="1">
      <c r="A40" s="4" t="s">
        <v>14</v>
      </c>
      <c r="B40" s="21">
        <f aca="true" t="shared" si="14" ref="B40:J40">B13/$J13*100</f>
        <v>0.07132667617689016</v>
      </c>
      <c r="C40" s="21">
        <f t="shared" si="14"/>
        <v>0.6419400855920114</v>
      </c>
      <c r="D40" s="21">
        <f t="shared" si="14"/>
        <v>45.00713266761769</v>
      </c>
      <c r="E40" s="21">
        <f t="shared" si="14"/>
        <v>10.413694721825962</v>
      </c>
      <c r="F40" s="21">
        <f t="shared" si="14"/>
        <v>2.282453637660485</v>
      </c>
      <c r="G40" s="21">
        <f t="shared" si="14"/>
        <v>34.0941512125535</v>
      </c>
      <c r="H40" s="21">
        <f t="shared" si="14"/>
        <v>7.4893009985734675</v>
      </c>
      <c r="I40" s="21">
        <f t="shared" si="14"/>
        <v>0</v>
      </c>
      <c r="J40" s="21">
        <f t="shared" si="14"/>
        <v>100</v>
      </c>
      <c r="M40" s="57"/>
      <c r="N40" s="57"/>
      <c r="O40" s="57"/>
      <c r="W40" s="58"/>
    </row>
    <row r="41" spans="1:27" ht="10.5" customHeight="1">
      <c r="A41" s="4" t="s">
        <v>15</v>
      </c>
      <c r="B41" s="21">
        <f aca="true" t="shared" si="15" ref="B41:J41">B14/$J14*100</f>
        <v>0.04730368968779565</v>
      </c>
      <c r="C41" s="21">
        <f t="shared" si="15"/>
        <v>6.149479659413434</v>
      </c>
      <c r="D41" s="21">
        <f t="shared" si="15"/>
        <v>39.0728476821192</v>
      </c>
      <c r="E41" s="21">
        <f t="shared" si="15"/>
        <v>13.954588457899716</v>
      </c>
      <c r="F41" s="21">
        <f t="shared" si="15"/>
        <v>7.000946073793755</v>
      </c>
      <c r="G41" s="21">
        <f t="shared" si="15"/>
        <v>28.47682119205298</v>
      </c>
      <c r="H41" s="21">
        <f t="shared" si="15"/>
        <v>5.250709555345317</v>
      </c>
      <c r="I41" s="21">
        <f t="shared" si="15"/>
        <v>0.04730368968779565</v>
      </c>
      <c r="J41" s="21">
        <f t="shared" si="15"/>
        <v>100</v>
      </c>
      <c r="M41" s="57"/>
      <c r="N41" s="57"/>
      <c r="O41" s="57"/>
      <c r="W41" s="58"/>
      <c r="X41" s="58"/>
      <c r="Y41" s="58"/>
      <c r="Z41" s="58"/>
      <c r="AA41" s="58"/>
    </row>
    <row r="42" spans="1:15" ht="10.5" customHeight="1">
      <c r="A42" s="4" t="s">
        <v>16</v>
      </c>
      <c r="B42" s="21">
        <f aca="true" t="shared" si="16" ref="B42:J42">B15/$J15*100</f>
        <v>0</v>
      </c>
      <c r="C42" s="21">
        <f t="shared" si="16"/>
        <v>9.5900439238653</v>
      </c>
      <c r="D42" s="21">
        <f t="shared" si="16"/>
        <v>19.32650073206442</v>
      </c>
      <c r="E42" s="21">
        <f t="shared" si="16"/>
        <v>9.882869692532942</v>
      </c>
      <c r="F42" s="21">
        <f t="shared" si="16"/>
        <v>3.513909224011713</v>
      </c>
      <c r="G42" s="21">
        <f t="shared" si="16"/>
        <v>5.27086383601757</v>
      </c>
      <c r="H42" s="21">
        <f t="shared" si="16"/>
        <v>50.07320644216691</v>
      </c>
      <c r="I42" s="21">
        <f t="shared" si="16"/>
        <v>2.342606149341142</v>
      </c>
      <c r="J42" s="21">
        <f t="shared" si="16"/>
        <v>100</v>
      </c>
      <c r="M42" s="57"/>
      <c r="N42" s="57"/>
      <c r="O42" s="57"/>
    </row>
    <row r="43" spans="1:15" ht="10.5" customHeight="1">
      <c r="A43" s="4" t="s">
        <v>17</v>
      </c>
      <c r="B43" s="21">
        <f aca="true" t="shared" si="17" ref="B43:J43">B16/$J16*100</f>
        <v>0</v>
      </c>
      <c r="C43" s="21">
        <f t="shared" si="17"/>
        <v>1.8867924528301887</v>
      </c>
      <c r="D43" s="21">
        <f t="shared" si="17"/>
        <v>45.55256064690027</v>
      </c>
      <c r="E43" s="21">
        <f t="shared" si="17"/>
        <v>0.5390835579514826</v>
      </c>
      <c r="F43" s="21">
        <f t="shared" si="17"/>
        <v>23.71967654986523</v>
      </c>
      <c r="G43" s="21">
        <f t="shared" si="17"/>
        <v>18.059299191374663</v>
      </c>
      <c r="H43" s="21">
        <f t="shared" si="17"/>
        <v>8.355795148247978</v>
      </c>
      <c r="I43" s="21">
        <f t="shared" si="17"/>
        <v>1.8867924528301887</v>
      </c>
      <c r="J43" s="21">
        <f t="shared" si="17"/>
        <v>100</v>
      </c>
      <c r="M43" s="57"/>
      <c r="N43" s="57"/>
      <c r="O43" s="57"/>
    </row>
    <row r="44" spans="1:15" ht="10.5" customHeight="1">
      <c r="A44" s="4" t="s">
        <v>18</v>
      </c>
      <c r="B44" s="21">
        <f aca="true" t="shared" si="18" ref="B44:J44">B17/$J17*100</f>
        <v>0</v>
      </c>
      <c r="C44" s="21">
        <f t="shared" si="18"/>
        <v>1.7015706806282722</v>
      </c>
      <c r="D44" s="21">
        <f t="shared" si="18"/>
        <v>40.70680628272251</v>
      </c>
      <c r="E44" s="21">
        <f t="shared" si="18"/>
        <v>4.842931937172775</v>
      </c>
      <c r="F44" s="21">
        <f t="shared" si="18"/>
        <v>16.230366492146597</v>
      </c>
      <c r="G44" s="21">
        <f t="shared" si="18"/>
        <v>9.947643979057592</v>
      </c>
      <c r="H44" s="21">
        <f t="shared" si="18"/>
        <v>26.308900523560208</v>
      </c>
      <c r="I44" s="21">
        <f t="shared" si="18"/>
        <v>0.2617801047120419</v>
      </c>
      <c r="J44" s="21">
        <f t="shared" si="18"/>
        <v>100</v>
      </c>
      <c r="M44" s="57"/>
      <c r="N44" s="57"/>
      <c r="O44" s="57"/>
    </row>
    <row r="45" spans="1:15" ht="10.5" customHeight="1">
      <c r="A45" s="4" t="s">
        <v>19</v>
      </c>
      <c r="B45" s="21">
        <f aca="true" t="shared" si="19" ref="B45:J45">B18/$J18*100</f>
        <v>0</v>
      </c>
      <c r="C45" s="21">
        <f t="shared" si="19"/>
        <v>0.24354603019970775</v>
      </c>
      <c r="D45" s="21">
        <f t="shared" si="19"/>
        <v>80.46760837798344</v>
      </c>
      <c r="E45" s="21">
        <f t="shared" si="19"/>
        <v>3.8480272771553823</v>
      </c>
      <c r="F45" s="21">
        <f t="shared" si="19"/>
        <v>2.2406234778373113</v>
      </c>
      <c r="G45" s="21">
        <f t="shared" si="19"/>
        <v>0</v>
      </c>
      <c r="H45" s="21">
        <f t="shared" si="19"/>
        <v>13.054067218704335</v>
      </c>
      <c r="I45" s="21">
        <f t="shared" si="19"/>
        <v>0.14612761811982464</v>
      </c>
      <c r="J45" s="21">
        <f t="shared" si="19"/>
        <v>100</v>
      </c>
      <c r="M45" s="57"/>
      <c r="N45" s="57"/>
      <c r="O45" s="57"/>
    </row>
    <row r="46" spans="1:15" ht="10.5" customHeight="1">
      <c r="A46" s="4" t="s">
        <v>20</v>
      </c>
      <c r="B46" s="21">
        <f aca="true" t="shared" si="20" ref="B46:J46">B19/$J19*100</f>
        <v>3.2857142857142856</v>
      </c>
      <c r="C46" s="21">
        <f t="shared" si="20"/>
        <v>0</v>
      </c>
      <c r="D46" s="21">
        <f t="shared" si="20"/>
        <v>57.42857142857143</v>
      </c>
      <c r="E46" s="21">
        <f t="shared" si="20"/>
        <v>5</v>
      </c>
      <c r="F46" s="21">
        <f t="shared" si="20"/>
        <v>4</v>
      </c>
      <c r="G46" s="21">
        <f t="shared" si="20"/>
        <v>4.428571428571428</v>
      </c>
      <c r="H46" s="21">
        <f t="shared" si="20"/>
        <v>25.857142857142858</v>
      </c>
      <c r="I46" s="21">
        <f t="shared" si="20"/>
        <v>0</v>
      </c>
      <c r="J46" s="21">
        <f t="shared" si="20"/>
        <v>100</v>
      </c>
      <c r="M46" s="57"/>
      <c r="N46" s="57"/>
      <c r="O46" s="57"/>
    </row>
    <row r="47" spans="1:15" ht="10.5" customHeight="1">
      <c r="A47" s="4" t="s">
        <v>21</v>
      </c>
      <c r="B47" s="21">
        <f aca="true" t="shared" si="21" ref="B47:J47">B20/$J20*100</f>
        <v>0</v>
      </c>
      <c r="C47" s="21">
        <f t="shared" si="21"/>
        <v>4.871794871794872</v>
      </c>
      <c r="D47" s="21">
        <f t="shared" si="21"/>
        <v>88.2051282051282</v>
      </c>
      <c r="E47" s="21">
        <f t="shared" si="21"/>
        <v>0.2564102564102564</v>
      </c>
      <c r="F47" s="21">
        <f t="shared" si="21"/>
        <v>2.307692307692308</v>
      </c>
      <c r="G47" s="21">
        <f t="shared" si="21"/>
        <v>4.358974358974359</v>
      </c>
      <c r="H47" s="21">
        <f t="shared" si="21"/>
        <v>0</v>
      </c>
      <c r="I47" s="21">
        <f t="shared" si="21"/>
        <v>0</v>
      </c>
      <c r="J47" s="21">
        <f t="shared" si="21"/>
        <v>100</v>
      </c>
      <c r="M47" s="57"/>
      <c r="N47" s="57"/>
      <c r="O47" s="57"/>
    </row>
    <row r="48" spans="1:15" ht="10.5" customHeight="1">
      <c r="A48" s="4" t="s">
        <v>22</v>
      </c>
      <c r="B48" s="21">
        <f aca="true" t="shared" si="22" ref="B48:J48">B21/$J21*100</f>
        <v>8.16125860373648</v>
      </c>
      <c r="C48" s="21">
        <f t="shared" si="22"/>
        <v>0.2949852507374631</v>
      </c>
      <c r="D48" s="21">
        <f t="shared" si="22"/>
        <v>12.586037364798427</v>
      </c>
      <c r="E48" s="21">
        <f t="shared" si="22"/>
        <v>0.8849557522123894</v>
      </c>
      <c r="F48" s="21">
        <f t="shared" si="22"/>
        <v>6.489675516224189</v>
      </c>
      <c r="G48" s="21">
        <f t="shared" si="22"/>
        <v>2.359882005899705</v>
      </c>
      <c r="H48" s="21">
        <f t="shared" si="22"/>
        <v>41.10127826941986</v>
      </c>
      <c r="I48" s="21">
        <f t="shared" si="22"/>
        <v>28.121927236971484</v>
      </c>
      <c r="J48" s="21">
        <f t="shared" si="22"/>
        <v>100</v>
      </c>
      <c r="M48" s="57"/>
      <c r="N48" s="57"/>
      <c r="O48" s="57"/>
    </row>
    <row r="49" spans="1:15" ht="10.5" customHeight="1">
      <c r="A49" s="4" t="s">
        <v>23</v>
      </c>
      <c r="B49" s="21">
        <f aca="true" t="shared" si="23" ref="B49:J49">B22/$J22*100</f>
        <v>0.49668874172185434</v>
      </c>
      <c r="C49" s="21">
        <f t="shared" si="23"/>
        <v>6.291390728476822</v>
      </c>
      <c r="D49" s="21">
        <f t="shared" si="23"/>
        <v>34.7682119205298</v>
      </c>
      <c r="E49" s="21">
        <f t="shared" si="23"/>
        <v>16.721854304635762</v>
      </c>
      <c r="F49" s="21">
        <f t="shared" si="23"/>
        <v>19.205298013245034</v>
      </c>
      <c r="G49" s="21">
        <f t="shared" si="23"/>
        <v>22.185430463576157</v>
      </c>
      <c r="H49" s="21">
        <f t="shared" si="23"/>
        <v>0</v>
      </c>
      <c r="I49" s="21">
        <f t="shared" si="23"/>
        <v>0.33112582781456956</v>
      </c>
      <c r="J49" s="21">
        <f t="shared" si="23"/>
        <v>100</v>
      </c>
      <c r="M49" s="57"/>
      <c r="N49" s="57"/>
      <c r="O49" s="57"/>
    </row>
    <row r="50" spans="1:15" ht="10.5" customHeight="1">
      <c r="A50" s="4" t="s">
        <v>24</v>
      </c>
      <c r="B50" s="21">
        <f aca="true" t="shared" si="24" ref="B50:J50">B23/$J23*100</f>
        <v>0</v>
      </c>
      <c r="C50" s="21">
        <f t="shared" si="24"/>
        <v>0</v>
      </c>
      <c r="D50" s="21">
        <f t="shared" si="24"/>
        <v>27.419354838709676</v>
      </c>
      <c r="E50" s="21">
        <f t="shared" si="24"/>
        <v>0</v>
      </c>
      <c r="F50" s="21">
        <f t="shared" si="24"/>
        <v>8.064516129032258</v>
      </c>
      <c r="G50" s="21">
        <f t="shared" si="24"/>
        <v>20.967741935483872</v>
      </c>
      <c r="H50" s="21">
        <f t="shared" si="24"/>
        <v>9.67741935483871</v>
      </c>
      <c r="I50" s="21">
        <f t="shared" si="24"/>
        <v>33.87096774193548</v>
      </c>
      <c r="J50" s="21">
        <f t="shared" si="24"/>
        <v>100</v>
      </c>
      <c r="M50" s="57"/>
      <c r="N50" s="57"/>
      <c r="O50" s="57"/>
    </row>
    <row r="51" spans="1:15" ht="10.5" customHeight="1">
      <c r="A51" s="4" t="s">
        <v>25</v>
      </c>
      <c r="B51" s="21">
        <f aca="true" t="shared" si="25" ref="B51:J51">B24/$J24*100</f>
        <v>0</v>
      </c>
      <c r="C51" s="21">
        <f t="shared" si="25"/>
        <v>11.434511434511435</v>
      </c>
      <c r="D51" s="21">
        <f t="shared" si="25"/>
        <v>8.93970893970894</v>
      </c>
      <c r="E51" s="21">
        <f t="shared" si="25"/>
        <v>34.92723492723493</v>
      </c>
      <c r="F51" s="21">
        <f t="shared" si="25"/>
        <v>2.079002079002079</v>
      </c>
      <c r="G51" s="21">
        <f t="shared" si="25"/>
        <v>7.0686070686070686</v>
      </c>
      <c r="H51" s="21">
        <f t="shared" si="25"/>
        <v>31.392931392931395</v>
      </c>
      <c r="I51" s="21">
        <f t="shared" si="25"/>
        <v>4.158004158004158</v>
      </c>
      <c r="J51" s="21">
        <f t="shared" si="25"/>
        <v>100</v>
      </c>
      <c r="M51" s="57"/>
      <c r="N51" s="57"/>
      <c r="O51" s="57"/>
    </row>
    <row r="52" spans="1:15" ht="10.5" customHeight="1">
      <c r="A52" s="4" t="s">
        <v>26</v>
      </c>
      <c r="B52" s="21">
        <f aca="true" t="shared" si="26" ref="B52:J52">B25/$J25*100</f>
        <v>1.061836352279825</v>
      </c>
      <c r="C52" s="21">
        <f t="shared" si="26"/>
        <v>0.9369144284821986</v>
      </c>
      <c r="D52" s="21">
        <f t="shared" si="26"/>
        <v>37.47657713928795</v>
      </c>
      <c r="E52" s="21">
        <f t="shared" si="26"/>
        <v>23.985009369144286</v>
      </c>
      <c r="F52" s="21">
        <f t="shared" si="26"/>
        <v>19.05059337913804</v>
      </c>
      <c r="G52" s="21">
        <f t="shared" si="26"/>
        <v>14.803247970018738</v>
      </c>
      <c r="H52" s="21">
        <f t="shared" si="26"/>
        <v>1.7489069331667706</v>
      </c>
      <c r="I52" s="21">
        <f t="shared" si="26"/>
        <v>0.9369144284821986</v>
      </c>
      <c r="J52" s="21">
        <f t="shared" si="26"/>
        <v>100</v>
      </c>
      <c r="M52" s="57"/>
      <c r="N52" s="57"/>
      <c r="O52" s="57"/>
    </row>
    <row r="53" spans="1:15" ht="10.5" customHeight="1">
      <c r="A53" s="4" t="s">
        <v>27</v>
      </c>
      <c r="B53" s="21">
        <f aca="true" t="shared" si="27" ref="B53:J53">B26/$J26*100</f>
        <v>0.6109979633401221</v>
      </c>
      <c r="C53" s="21">
        <f t="shared" si="27"/>
        <v>1.0183299389002036</v>
      </c>
      <c r="D53" s="21">
        <f t="shared" si="27"/>
        <v>7.128309572301425</v>
      </c>
      <c r="E53" s="21">
        <f t="shared" si="27"/>
        <v>70.46843177189409</v>
      </c>
      <c r="F53" s="21">
        <f t="shared" si="27"/>
        <v>5.091649694501019</v>
      </c>
      <c r="G53" s="21">
        <f t="shared" si="27"/>
        <v>3.462321792260693</v>
      </c>
      <c r="H53" s="21">
        <f t="shared" si="27"/>
        <v>6.517311608961303</v>
      </c>
      <c r="I53" s="21">
        <f t="shared" si="27"/>
        <v>5.7026476578411405</v>
      </c>
      <c r="J53" s="21">
        <f t="shared" si="27"/>
        <v>100</v>
      </c>
      <c r="M53" s="57"/>
      <c r="N53" s="57"/>
      <c r="O53" s="57"/>
    </row>
    <row r="54" spans="1:14" ht="10.5" customHeight="1">
      <c r="A54" s="18" t="s">
        <v>28</v>
      </c>
      <c r="B54" s="30">
        <f aca="true" t="shared" si="28" ref="B54:J54">B27/$J27*100</f>
        <v>1.232067510548523</v>
      </c>
      <c r="C54" s="30">
        <f t="shared" si="28"/>
        <v>1.9071729957805907</v>
      </c>
      <c r="D54" s="30">
        <f t="shared" si="28"/>
        <v>24.213783403656823</v>
      </c>
      <c r="E54" s="30">
        <f t="shared" si="28"/>
        <v>17.87904360056259</v>
      </c>
      <c r="F54" s="30">
        <f t="shared" si="28"/>
        <v>10.80168776371308</v>
      </c>
      <c r="G54" s="30">
        <f t="shared" si="28"/>
        <v>18.40225035161744</v>
      </c>
      <c r="H54" s="30">
        <f t="shared" si="28"/>
        <v>19.566807313642755</v>
      </c>
      <c r="I54" s="30">
        <f t="shared" si="28"/>
        <v>5.9971870604782</v>
      </c>
      <c r="J54" s="30">
        <f t="shared" si="28"/>
        <v>100</v>
      </c>
      <c r="K54" s="59"/>
      <c r="L54" s="59"/>
      <c r="M54" s="57"/>
      <c r="N54" s="57"/>
    </row>
    <row r="55" spans="1:14" ht="10.5" customHeight="1">
      <c r="A55" s="18" t="s">
        <v>29</v>
      </c>
      <c r="B55" s="30">
        <f>B28/$J28*100</f>
        <v>0</v>
      </c>
      <c r="C55" s="30">
        <f aca="true" t="shared" si="29" ref="C55:J55">C28/$J28*100</f>
        <v>3.4255599472990776</v>
      </c>
      <c r="D55" s="30">
        <f t="shared" si="29"/>
        <v>52.61308739569609</v>
      </c>
      <c r="E55" s="30">
        <f t="shared" si="29"/>
        <v>5.555555555555555</v>
      </c>
      <c r="F55" s="30">
        <f t="shared" si="29"/>
        <v>6.719367588932807</v>
      </c>
      <c r="G55" s="30">
        <f t="shared" si="29"/>
        <v>4.721124286341678</v>
      </c>
      <c r="H55" s="30">
        <f t="shared" si="29"/>
        <v>25.999121651295564</v>
      </c>
      <c r="I55" s="30">
        <f t="shared" si="29"/>
        <v>0.966183574879227</v>
      </c>
      <c r="J55" s="30">
        <f t="shared" si="29"/>
        <v>100</v>
      </c>
      <c r="K55" s="59"/>
      <c r="L55" s="59"/>
      <c r="M55" s="59"/>
      <c r="N55" s="59"/>
    </row>
    <row r="56" spans="1:14" ht="10.5" customHeight="1">
      <c r="A56" s="18" t="s">
        <v>30</v>
      </c>
      <c r="B56" s="30">
        <f>B29/$J29*100</f>
        <v>2.4130190796857462</v>
      </c>
      <c r="C56" s="30">
        <f aca="true" t="shared" si="30" ref="C56:J56">C29/$J29*100</f>
        <v>2.525252525252525</v>
      </c>
      <c r="D56" s="30">
        <f t="shared" si="30"/>
        <v>33.27721661054994</v>
      </c>
      <c r="E56" s="30">
        <f t="shared" si="30"/>
        <v>19.52861952861953</v>
      </c>
      <c r="F56" s="30">
        <f t="shared" si="30"/>
        <v>10.549943883277217</v>
      </c>
      <c r="G56" s="30">
        <f t="shared" si="30"/>
        <v>9.483726150392817</v>
      </c>
      <c r="H56" s="30">
        <f t="shared" si="30"/>
        <v>15.26374859708193</v>
      </c>
      <c r="I56" s="30">
        <f t="shared" si="30"/>
        <v>6.958473625140292</v>
      </c>
      <c r="J56" s="30">
        <f t="shared" si="30"/>
        <v>100</v>
      </c>
      <c r="K56" s="59"/>
      <c r="L56" s="59"/>
      <c r="M56" s="59"/>
      <c r="N56" s="59"/>
    </row>
    <row r="57" spans="1:14" ht="10.5" customHeight="1">
      <c r="A57" s="23" t="s">
        <v>69</v>
      </c>
      <c r="B57" s="30">
        <f>B30/$J30*100</f>
        <v>1.2574525745257452</v>
      </c>
      <c r="C57" s="30">
        <f aca="true" t="shared" si="31" ref="C57:J57">C30/$J30*100</f>
        <v>2.2764227642276422</v>
      </c>
      <c r="D57" s="30">
        <f t="shared" si="31"/>
        <v>30.63775971093044</v>
      </c>
      <c r="E57" s="30">
        <f t="shared" si="31"/>
        <v>16.169828364950316</v>
      </c>
      <c r="F57" s="30">
        <f t="shared" si="31"/>
        <v>10.08130081300813</v>
      </c>
      <c r="G57" s="30">
        <f t="shared" si="31"/>
        <v>14.428184281842817</v>
      </c>
      <c r="H57" s="30">
        <f t="shared" si="31"/>
        <v>19.794037940379404</v>
      </c>
      <c r="I57" s="30">
        <f t="shared" si="31"/>
        <v>5.355013550135501</v>
      </c>
      <c r="J57" s="30">
        <f t="shared" si="31"/>
        <v>100</v>
      </c>
      <c r="K57" s="59"/>
      <c r="L57" s="59"/>
      <c r="M57" s="59"/>
      <c r="N57" s="59"/>
    </row>
    <row r="58" spans="1:10" ht="6.75" customHeight="1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ht="9">
      <c r="B59" s="18"/>
    </row>
    <row r="60" spans="1:10" ht="12.75">
      <c r="A60" s="70"/>
      <c r="B60" s="70"/>
      <c r="C60" s="70"/>
      <c r="D60" s="70"/>
      <c r="E60" s="70"/>
      <c r="F60" s="70"/>
      <c r="G60" s="70"/>
      <c r="H60" s="70"/>
      <c r="I60" s="70"/>
      <c r="J60" s="70"/>
    </row>
  </sheetData>
  <mergeCells count="3">
    <mergeCell ref="A31:J31"/>
    <mergeCell ref="A4:J4"/>
    <mergeCell ref="A60:J60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2006-02-17T11:48:48Z</cp:lastPrinted>
  <dcterms:created xsi:type="dcterms:W3CDTF">2005-03-04T13:38:48Z</dcterms:created>
  <dcterms:modified xsi:type="dcterms:W3CDTF">2006-02-17T13:48:37Z</dcterms:modified>
  <cp:category/>
  <cp:version/>
  <cp:contentType/>
  <cp:contentStatus/>
</cp:coreProperties>
</file>