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6" yWindow="1128" windowWidth="22980" windowHeight="6540"/>
  </bookViews>
  <sheets>
    <sheet name="Tav. 8" sheetId="4" r:id="rId1"/>
  </sheets>
  <calcPr calcId="145621"/>
</workbook>
</file>

<file path=xl/calcChain.xml><?xml version="1.0" encoding="utf-8"?>
<calcChain xmlns="http://schemas.openxmlformats.org/spreadsheetml/2006/main">
  <c r="C81" i="4" l="1"/>
  <c r="B81" i="4"/>
  <c r="D80" i="4"/>
  <c r="D79" i="4"/>
  <c r="D78" i="4"/>
  <c r="D77" i="4"/>
  <c r="D76" i="4"/>
  <c r="D75" i="4"/>
  <c r="D74" i="4"/>
  <c r="D73" i="4"/>
  <c r="D72" i="4"/>
  <c r="D71" i="4"/>
  <c r="D70" i="4"/>
  <c r="D65" i="4"/>
  <c r="C65" i="4"/>
  <c r="B65" i="4"/>
  <c r="E64" i="4"/>
  <c r="E63" i="4"/>
  <c r="E62" i="4"/>
  <c r="E61" i="4"/>
  <c r="E60" i="4"/>
  <c r="E59" i="4"/>
  <c r="E58" i="4"/>
  <c r="E57" i="4"/>
  <c r="E56" i="4"/>
  <c r="E55" i="4"/>
  <c r="E54" i="4"/>
  <c r="C49" i="4"/>
  <c r="B49" i="4"/>
  <c r="D48" i="4"/>
  <c r="F48" i="4" s="1"/>
  <c r="E47" i="4"/>
  <c r="D47" i="4"/>
  <c r="F47" i="4" s="1"/>
  <c r="D46" i="4"/>
  <c r="F46" i="4" s="1"/>
  <c r="F45" i="4"/>
  <c r="D45" i="4"/>
  <c r="E45" i="4" s="1"/>
  <c r="D44" i="4"/>
  <c r="E44" i="4" s="1"/>
  <c r="E43" i="4"/>
  <c r="D43" i="4"/>
  <c r="F43" i="4" s="1"/>
  <c r="D42" i="4"/>
  <c r="F42" i="4" s="1"/>
  <c r="F41" i="4"/>
  <c r="D41" i="4"/>
  <c r="E41" i="4" s="1"/>
  <c r="D40" i="4"/>
  <c r="E40" i="4" s="1"/>
  <c r="E39" i="4"/>
  <c r="D39" i="4"/>
  <c r="F39" i="4" s="1"/>
  <c r="D38" i="4"/>
  <c r="F38" i="4" s="1"/>
  <c r="C15" i="4"/>
  <c r="B15" i="4"/>
  <c r="D14" i="4"/>
  <c r="F14" i="4" s="1"/>
  <c r="D13" i="4"/>
  <c r="E13" i="4" s="1"/>
  <c r="D12" i="4"/>
  <c r="F12" i="4" s="1"/>
  <c r="E11" i="4"/>
  <c r="D11" i="4"/>
  <c r="F11" i="4" s="1"/>
  <c r="D10" i="4"/>
  <c r="F10" i="4" s="1"/>
  <c r="D9" i="4"/>
  <c r="E9" i="4" s="1"/>
  <c r="D8" i="4"/>
  <c r="F8" i="4" s="1"/>
  <c r="E7" i="4"/>
  <c r="D7" i="4"/>
  <c r="F7" i="4" s="1"/>
  <c r="D6" i="4"/>
  <c r="F6" i="4" s="1"/>
  <c r="D5" i="4"/>
  <c r="E5" i="4" s="1"/>
  <c r="D4" i="4"/>
  <c r="F4" i="4" s="1"/>
  <c r="F5" i="4" l="1"/>
  <c r="F9" i="4"/>
  <c r="F13" i="4"/>
  <c r="E48" i="4"/>
  <c r="E4" i="4"/>
  <c r="E8" i="4"/>
  <c r="E12" i="4"/>
  <c r="F40" i="4"/>
  <c r="F44" i="4"/>
  <c r="D49" i="4"/>
  <c r="E65" i="4"/>
  <c r="D81" i="4"/>
  <c r="F49" i="4"/>
  <c r="E49" i="4"/>
  <c r="E6" i="4"/>
  <c r="E10" i="4"/>
  <c r="E14" i="4"/>
  <c r="D15" i="4"/>
  <c r="F15" i="4" s="1"/>
  <c r="E38" i="4"/>
  <c r="E42" i="4"/>
  <c r="E46" i="4"/>
  <c r="E15" i="4" l="1"/>
</calcChain>
</file>

<file path=xl/sharedStrings.xml><?xml version="1.0" encoding="utf-8"?>
<sst xmlns="http://schemas.openxmlformats.org/spreadsheetml/2006/main" count="78" uniqueCount="37">
  <si>
    <t>Numero di soci persone fisiche (PF) e persone giuridiche (PG) nelle startup innovative per settore di attività economica – Anno 2013</t>
  </si>
  <si>
    <t>soci (PG)</t>
  </si>
  <si>
    <t>soci (PF)</t>
  </si>
  <si>
    <t>Totale</t>
  </si>
  <si>
    <t>% soci (PG)</t>
  </si>
  <si>
    <t>% soci (PF)</t>
  </si>
  <si>
    <t>Industria in senso stretto e Costruzioni</t>
  </si>
  <si>
    <t>Fabbricazione di macchinari ed apparecchiature n.c.a.</t>
  </si>
  <si>
    <t>Commercio,trasporto,alloggio e ristorazione</t>
  </si>
  <si>
    <t>Produzione di Software, consulenza informatica e attività connesse</t>
  </si>
  <si>
    <t>Elaborazione dei dati,hosting e attività connesse; portali web</t>
  </si>
  <si>
    <t>Attività di Consulenza gestionale</t>
  </si>
  <si>
    <t>Attività degli studi di architettura, ingegneria ed altri studi tecnici</t>
  </si>
  <si>
    <t>Ricerca scientifica e sviluppo</t>
  </si>
  <si>
    <t>Attività di Design specializzate</t>
  </si>
  <si>
    <t>Altre attività professionali, scientifiche e tecniche n.c.a.</t>
  </si>
  <si>
    <t>Altri servizi</t>
  </si>
  <si>
    <t>Totale *: per 77 delle 1443 startup innovative l'informazione sui soci è non disponibile o non utilizzabile</t>
  </si>
  <si>
    <t>Numero di soci persone fisiche (PF) nelle startup innovative per attività economica e genere – Anno 2013</t>
  </si>
  <si>
    <t>Settori di attività</t>
  </si>
  <si>
    <t>Maschi</t>
  </si>
  <si>
    <t>Femmine</t>
  </si>
  <si>
    <t>Totale sociPF</t>
  </si>
  <si>
    <t>% Maschi</t>
  </si>
  <si>
    <t>% Femmine</t>
  </si>
  <si>
    <t>Numero di soci persone fisiche (PF) nelle startup innovative per attività economica e classe di età  – Anno 2013</t>
  </si>
  <si>
    <t>Classe di età</t>
  </si>
  <si>
    <t>15-29</t>
  </si>
  <si>
    <t>30-49</t>
  </si>
  <si>
    <t>50 +</t>
  </si>
  <si>
    <t>Numero di soci persone fisiche (PF) nelle startup innovative per attività economica e paese di nascita – Anno 2013</t>
  </si>
  <si>
    <t>Paese di nascita</t>
  </si>
  <si>
    <t>Italia</t>
  </si>
  <si>
    <t>non Italia</t>
  </si>
  <si>
    <r>
      <t xml:space="preserve">(a) Attività economiche (classificazione ATECO 2007) e relativo campo di osservazione. Secondo tale classificazione </t>
    </r>
    <r>
      <rPr>
        <b/>
        <i/>
        <sz val="8"/>
        <rFont val="Arial"/>
        <family val="2"/>
      </rPr>
      <t>Industria in senso stretto e Costruzioni</t>
    </r>
    <r>
      <rPr>
        <sz val="8"/>
        <rFont val="Arial"/>
        <family val="2"/>
      </rPr>
      <t xml:space="preserve"> comprende le sezioni di attività economica 'B' (Estrazione di minerali da cave e miniere), 'C' (Attività manifatturiere) ad esclusione della divisione 28 (fabbricazione di macchinari e apparecchiature n.c.a) , 'D' (Fornitura di energia elettrica, gas, vapore e aria condizionata), 'E' (Fornitura di acqua; reti fognarie, attività di gestione dei rifiuti e risanamento) ed 'F' (Costruzioni); </t>
    </r>
    <r>
      <rPr>
        <b/>
        <i/>
        <sz val="8"/>
        <rFont val="Arial"/>
        <family val="2"/>
      </rPr>
      <t>Commercio, trasportio e alloggi e ristorazione</t>
    </r>
    <r>
      <rPr>
        <sz val="8"/>
        <rFont val="Arial"/>
        <family val="2"/>
      </rPr>
      <t xml:space="preserve">comprende le sezioni di attività economica 'G' (Commercio all'ingrosso e al dettaglio; riparazione di autoveicoli e motocicli), 'H' (Trasporto e magazzinaggio) ed 'I' (Attività dei servizi di alloggio e di ristorazione); </t>
    </r>
    <r>
      <rPr>
        <b/>
        <i/>
        <sz val="8"/>
        <rFont val="Arial"/>
        <family val="2"/>
      </rPr>
      <t>Altri servizi</t>
    </r>
    <r>
      <rPr>
        <sz val="8"/>
        <rFont val="Arial"/>
        <family val="2"/>
      </rPr>
      <t xml:space="preserve"> comprende le sezioni di attività economica 'J' (Servizi di informazione e comunicazione) ad esclusione del gruppo J620 (Produzione di Software, consulenza informatica e attività connesse) e J631 (Elaborazione dei dati,hosting e attività connesse; portali web), 'K' (Attività finanziarie e assicurative), 'L' (Attività immobiliari), 'M' (Attività professionali, scientifiche e tecniche) ad esclusione della divisione  M72 (ricerca scientifica e sviluppo) e dei gruppi M711 (Attività degli studi di architettura, ingegneria ed altri studi tecnici), M702 ( Attività di Consulenza gestionale), M741 (Attività di Design specializzate) e M749 (Altre attività professionali, scientifiche e tecniche n.c.a.), 'N' (Noleggio, agenzie di viaggio, servizi di supporto alle imprese), 'P' (Istruzione), 'Q' (Sanità e assistenza sociale'), 'R' (Attività artistiche, sportive, di intrattenimento e divertimento) e 'S' (altre attività di servizi).</t>
    </r>
  </si>
  <si>
    <t xml:space="preserve"> Attività economica (a)</t>
  </si>
  <si>
    <t>Nota: Elaborazione Istat su dati del registro delle imprese della CCIAA alla data di fine giugno 2015. Riferimento alle startup attive nel 2013 del registro Asia imprese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</si>
</sst>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  <scheme val="minor"/>
    </font>
    <font>
      <sz val="9"/>
      <name val="Ariel"/>
    </font>
    <font>
      <b/>
      <sz val="9"/>
      <name val="Ariel"/>
    </font>
    <font>
      <sz val="8"/>
      <color theme="1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Arie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0" fillId="0" borderId="0"/>
    <xf numFmtId="0" fontId="7" fillId="0" borderId="0"/>
  </cellStyleXfs>
  <cellXfs count="32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164" fontId="11" fillId="0" borderId="0" xfId="1" applyNumberFormat="1" applyFont="1" applyFill="1" applyAlignment="1">
      <alignment vertical="center"/>
    </xf>
    <xf numFmtId="165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top" wrapText="1"/>
    </xf>
    <xf numFmtId="0" fontId="11" fillId="0" borderId="2" xfId="2" applyFont="1" applyFill="1" applyBorder="1" applyAlignment="1">
      <alignment vertical="center" wrapText="1"/>
    </xf>
    <xf numFmtId="0" fontId="11" fillId="0" borderId="4" xfId="2" applyFont="1" applyFill="1" applyBorder="1" applyAlignment="1">
      <alignment vertical="center" wrapText="1"/>
    </xf>
    <xf numFmtId="0" fontId="11" fillId="0" borderId="0" xfId="0" applyFont="1" applyFill="1"/>
    <xf numFmtId="0" fontId="16" fillId="0" borderId="9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vertical="center" wrapText="1"/>
    </xf>
    <xf numFmtId="164" fontId="11" fillId="0" borderId="0" xfId="1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2" fillId="0" borderId="3" xfId="2" applyFont="1" applyFill="1" applyBorder="1" applyAlignment="1">
      <alignment wrapText="1"/>
    </xf>
    <xf numFmtId="164" fontId="12" fillId="0" borderId="3" xfId="1" applyNumberFormat="1" applyFont="1" applyFill="1" applyBorder="1" applyAlignment="1"/>
    <xf numFmtId="165" fontId="12" fillId="0" borderId="3" xfId="0" applyNumberFormat="1" applyFont="1" applyFill="1" applyBorder="1" applyAlignment="1"/>
    <xf numFmtId="0" fontId="13" fillId="0" borderId="0" xfId="0" applyFont="1" applyAlignment="1">
      <alignment horizontal="left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6">
    <cellStyle name="Migliaia" xfId="1" builtinId="3"/>
    <cellStyle name="Migliaia 2" xfId="3"/>
    <cellStyle name="Normale" xfId="0" builtinId="0"/>
    <cellStyle name="Normale 2" xfId="4"/>
    <cellStyle name="Normale 2 2" xfId="5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abSelected="1" topLeftCell="A7" workbookViewId="0">
      <selection activeCell="A19" sqref="A19"/>
    </sheetView>
  </sheetViews>
  <sheetFormatPr defaultColWidth="9.109375" defaultRowHeight="13.8"/>
  <cols>
    <col min="1" max="1" width="45.6640625" style="4" customWidth="1"/>
    <col min="2" max="3" width="10.44140625" style="4" customWidth="1"/>
    <col min="4" max="4" width="12.5546875" style="4" customWidth="1"/>
    <col min="5" max="8" width="10.44140625" style="4" customWidth="1"/>
    <col min="9" max="255" width="9.109375" style="4"/>
    <col min="256" max="256" width="45.6640625" style="4" customWidth="1"/>
    <col min="257" max="260" width="10.109375" style="4" customWidth="1"/>
    <col min="261" max="511" width="9.109375" style="4"/>
    <col min="512" max="512" width="45.6640625" style="4" customWidth="1"/>
    <col min="513" max="516" width="10.109375" style="4" customWidth="1"/>
    <col min="517" max="767" width="9.109375" style="4"/>
    <col min="768" max="768" width="45.6640625" style="4" customWidth="1"/>
    <col min="769" max="772" width="10.109375" style="4" customWidth="1"/>
    <col min="773" max="1023" width="9.109375" style="4"/>
    <col min="1024" max="1024" width="45.6640625" style="4" customWidth="1"/>
    <col min="1025" max="1028" width="10.109375" style="4" customWidth="1"/>
    <col min="1029" max="1279" width="9.109375" style="4"/>
    <col min="1280" max="1280" width="45.6640625" style="4" customWidth="1"/>
    <col min="1281" max="1284" width="10.109375" style="4" customWidth="1"/>
    <col min="1285" max="1535" width="9.109375" style="4"/>
    <col min="1536" max="1536" width="45.6640625" style="4" customWidth="1"/>
    <col min="1537" max="1540" width="10.109375" style="4" customWidth="1"/>
    <col min="1541" max="1791" width="9.109375" style="4"/>
    <col min="1792" max="1792" width="45.6640625" style="4" customWidth="1"/>
    <col min="1793" max="1796" width="10.109375" style="4" customWidth="1"/>
    <col min="1797" max="2047" width="9.109375" style="4"/>
    <col min="2048" max="2048" width="45.6640625" style="4" customWidth="1"/>
    <col min="2049" max="2052" width="10.109375" style="4" customWidth="1"/>
    <col min="2053" max="2303" width="9.109375" style="4"/>
    <col min="2304" max="2304" width="45.6640625" style="4" customWidth="1"/>
    <col min="2305" max="2308" width="10.109375" style="4" customWidth="1"/>
    <col min="2309" max="2559" width="9.109375" style="4"/>
    <col min="2560" max="2560" width="45.6640625" style="4" customWidth="1"/>
    <col min="2561" max="2564" width="10.109375" style="4" customWidth="1"/>
    <col min="2565" max="2815" width="9.109375" style="4"/>
    <col min="2816" max="2816" width="45.6640625" style="4" customWidth="1"/>
    <col min="2817" max="2820" width="10.109375" style="4" customWidth="1"/>
    <col min="2821" max="3071" width="9.109375" style="4"/>
    <col min="3072" max="3072" width="45.6640625" style="4" customWidth="1"/>
    <col min="3073" max="3076" width="10.109375" style="4" customWidth="1"/>
    <col min="3077" max="3327" width="9.109375" style="4"/>
    <col min="3328" max="3328" width="45.6640625" style="4" customWidth="1"/>
    <col min="3329" max="3332" width="10.109375" style="4" customWidth="1"/>
    <col min="3333" max="3583" width="9.109375" style="4"/>
    <col min="3584" max="3584" width="45.6640625" style="4" customWidth="1"/>
    <col min="3585" max="3588" width="10.109375" style="4" customWidth="1"/>
    <col min="3589" max="3839" width="9.109375" style="4"/>
    <col min="3840" max="3840" width="45.6640625" style="4" customWidth="1"/>
    <col min="3841" max="3844" width="10.109375" style="4" customWidth="1"/>
    <col min="3845" max="4095" width="9.109375" style="4"/>
    <col min="4096" max="4096" width="45.6640625" style="4" customWidth="1"/>
    <col min="4097" max="4100" width="10.109375" style="4" customWidth="1"/>
    <col min="4101" max="4351" width="9.109375" style="4"/>
    <col min="4352" max="4352" width="45.6640625" style="4" customWidth="1"/>
    <col min="4353" max="4356" width="10.109375" style="4" customWidth="1"/>
    <col min="4357" max="4607" width="9.109375" style="4"/>
    <col min="4608" max="4608" width="45.6640625" style="4" customWidth="1"/>
    <col min="4609" max="4612" width="10.109375" style="4" customWidth="1"/>
    <col min="4613" max="4863" width="9.109375" style="4"/>
    <col min="4864" max="4864" width="45.6640625" style="4" customWidth="1"/>
    <col min="4865" max="4868" width="10.109375" style="4" customWidth="1"/>
    <col min="4869" max="5119" width="9.109375" style="4"/>
    <col min="5120" max="5120" width="45.6640625" style="4" customWidth="1"/>
    <col min="5121" max="5124" width="10.109375" style="4" customWidth="1"/>
    <col min="5125" max="5375" width="9.109375" style="4"/>
    <col min="5376" max="5376" width="45.6640625" style="4" customWidth="1"/>
    <col min="5377" max="5380" width="10.109375" style="4" customWidth="1"/>
    <col min="5381" max="5631" width="9.109375" style="4"/>
    <col min="5632" max="5632" width="45.6640625" style="4" customWidth="1"/>
    <col min="5633" max="5636" width="10.109375" style="4" customWidth="1"/>
    <col min="5637" max="5887" width="9.109375" style="4"/>
    <col min="5888" max="5888" width="45.6640625" style="4" customWidth="1"/>
    <col min="5889" max="5892" width="10.109375" style="4" customWidth="1"/>
    <col min="5893" max="6143" width="9.109375" style="4"/>
    <col min="6144" max="6144" width="45.6640625" style="4" customWidth="1"/>
    <col min="6145" max="6148" width="10.109375" style="4" customWidth="1"/>
    <col min="6149" max="6399" width="9.109375" style="4"/>
    <col min="6400" max="6400" width="45.6640625" style="4" customWidth="1"/>
    <col min="6401" max="6404" width="10.109375" style="4" customWidth="1"/>
    <col min="6405" max="6655" width="9.109375" style="4"/>
    <col min="6656" max="6656" width="45.6640625" style="4" customWidth="1"/>
    <col min="6657" max="6660" width="10.109375" style="4" customWidth="1"/>
    <col min="6661" max="6911" width="9.109375" style="4"/>
    <col min="6912" max="6912" width="45.6640625" style="4" customWidth="1"/>
    <col min="6913" max="6916" width="10.109375" style="4" customWidth="1"/>
    <col min="6917" max="7167" width="9.109375" style="4"/>
    <col min="7168" max="7168" width="45.6640625" style="4" customWidth="1"/>
    <col min="7169" max="7172" width="10.109375" style="4" customWidth="1"/>
    <col min="7173" max="7423" width="9.109375" style="4"/>
    <col min="7424" max="7424" width="45.6640625" style="4" customWidth="1"/>
    <col min="7425" max="7428" width="10.109375" style="4" customWidth="1"/>
    <col min="7429" max="7679" width="9.109375" style="4"/>
    <col min="7680" max="7680" width="45.6640625" style="4" customWidth="1"/>
    <col min="7681" max="7684" width="10.109375" style="4" customWidth="1"/>
    <col min="7685" max="7935" width="9.109375" style="4"/>
    <col min="7936" max="7936" width="45.6640625" style="4" customWidth="1"/>
    <col min="7937" max="7940" width="10.109375" style="4" customWidth="1"/>
    <col min="7941" max="8191" width="9.109375" style="4"/>
    <col min="8192" max="8192" width="45.6640625" style="4" customWidth="1"/>
    <col min="8193" max="8196" width="10.109375" style="4" customWidth="1"/>
    <col min="8197" max="8447" width="9.109375" style="4"/>
    <col min="8448" max="8448" width="45.6640625" style="4" customWidth="1"/>
    <col min="8449" max="8452" width="10.109375" style="4" customWidth="1"/>
    <col min="8453" max="8703" width="9.109375" style="4"/>
    <col min="8704" max="8704" width="45.6640625" style="4" customWidth="1"/>
    <col min="8705" max="8708" width="10.109375" style="4" customWidth="1"/>
    <col min="8709" max="8959" width="9.109375" style="4"/>
    <col min="8960" max="8960" width="45.6640625" style="4" customWidth="1"/>
    <col min="8961" max="8964" width="10.109375" style="4" customWidth="1"/>
    <col min="8965" max="9215" width="9.109375" style="4"/>
    <col min="9216" max="9216" width="45.6640625" style="4" customWidth="1"/>
    <col min="9217" max="9220" width="10.109375" style="4" customWidth="1"/>
    <col min="9221" max="9471" width="9.109375" style="4"/>
    <col min="9472" max="9472" width="45.6640625" style="4" customWidth="1"/>
    <col min="9473" max="9476" width="10.109375" style="4" customWidth="1"/>
    <col min="9477" max="9727" width="9.109375" style="4"/>
    <col min="9728" max="9728" width="45.6640625" style="4" customWidth="1"/>
    <col min="9729" max="9732" width="10.109375" style="4" customWidth="1"/>
    <col min="9733" max="9983" width="9.109375" style="4"/>
    <col min="9984" max="9984" width="45.6640625" style="4" customWidth="1"/>
    <col min="9985" max="9988" width="10.109375" style="4" customWidth="1"/>
    <col min="9989" max="10239" width="9.109375" style="4"/>
    <col min="10240" max="10240" width="45.6640625" style="4" customWidth="1"/>
    <col min="10241" max="10244" width="10.109375" style="4" customWidth="1"/>
    <col min="10245" max="10495" width="9.109375" style="4"/>
    <col min="10496" max="10496" width="45.6640625" style="4" customWidth="1"/>
    <col min="10497" max="10500" width="10.109375" style="4" customWidth="1"/>
    <col min="10501" max="10751" width="9.109375" style="4"/>
    <col min="10752" max="10752" width="45.6640625" style="4" customWidth="1"/>
    <col min="10753" max="10756" width="10.109375" style="4" customWidth="1"/>
    <col min="10757" max="11007" width="9.109375" style="4"/>
    <col min="11008" max="11008" width="45.6640625" style="4" customWidth="1"/>
    <col min="11009" max="11012" width="10.109375" style="4" customWidth="1"/>
    <col min="11013" max="11263" width="9.109375" style="4"/>
    <col min="11264" max="11264" width="45.6640625" style="4" customWidth="1"/>
    <col min="11265" max="11268" width="10.109375" style="4" customWidth="1"/>
    <col min="11269" max="11519" width="9.109375" style="4"/>
    <col min="11520" max="11520" width="45.6640625" style="4" customWidth="1"/>
    <col min="11521" max="11524" width="10.109375" style="4" customWidth="1"/>
    <col min="11525" max="11775" width="9.109375" style="4"/>
    <col min="11776" max="11776" width="45.6640625" style="4" customWidth="1"/>
    <col min="11777" max="11780" width="10.109375" style="4" customWidth="1"/>
    <col min="11781" max="12031" width="9.109375" style="4"/>
    <col min="12032" max="12032" width="45.6640625" style="4" customWidth="1"/>
    <col min="12033" max="12036" width="10.109375" style="4" customWidth="1"/>
    <col min="12037" max="12287" width="9.109375" style="4"/>
    <col min="12288" max="12288" width="45.6640625" style="4" customWidth="1"/>
    <col min="12289" max="12292" width="10.109375" style="4" customWidth="1"/>
    <col min="12293" max="12543" width="9.109375" style="4"/>
    <col min="12544" max="12544" width="45.6640625" style="4" customWidth="1"/>
    <col min="12545" max="12548" width="10.109375" style="4" customWidth="1"/>
    <col min="12549" max="12799" width="9.109375" style="4"/>
    <col min="12800" max="12800" width="45.6640625" style="4" customWidth="1"/>
    <col min="12801" max="12804" width="10.109375" style="4" customWidth="1"/>
    <col min="12805" max="13055" width="9.109375" style="4"/>
    <col min="13056" max="13056" width="45.6640625" style="4" customWidth="1"/>
    <col min="13057" max="13060" width="10.109375" style="4" customWidth="1"/>
    <col min="13061" max="13311" width="9.109375" style="4"/>
    <col min="13312" max="13312" width="45.6640625" style="4" customWidth="1"/>
    <col min="13313" max="13316" width="10.109375" style="4" customWidth="1"/>
    <col min="13317" max="13567" width="9.109375" style="4"/>
    <col min="13568" max="13568" width="45.6640625" style="4" customWidth="1"/>
    <col min="13569" max="13572" width="10.109375" style="4" customWidth="1"/>
    <col min="13573" max="13823" width="9.109375" style="4"/>
    <col min="13824" max="13824" width="45.6640625" style="4" customWidth="1"/>
    <col min="13825" max="13828" width="10.109375" style="4" customWidth="1"/>
    <col min="13829" max="14079" width="9.109375" style="4"/>
    <col min="14080" max="14080" width="45.6640625" style="4" customWidth="1"/>
    <col min="14081" max="14084" width="10.109375" style="4" customWidth="1"/>
    <col min="14085" max="14335" width="9.109375" style="4"/>
    <col min="14336" max="14336" width="45.6640625" style="4" customWidth="1"/>
    <col min="14337" max="14340" width="10.109375" style="4" customWidth="1"/>
    <col min="14341" max="14591" width="9.109375" style="4"/>
    <col min="14592" max="14592" width="45.6640625" style="4" customWidth="1"/>
    <col min="14593" max="14596" width="10.109375" style="4" customWidth="1"/>
    <col min="14597" max="14847" width="9.109375" style="4"/>
    <col min="14848" max="14848" width="45.6640625" style="4" customWidth="1"/>
    <col min="14849" max="14852" width="10.109375" style="4" customWidth="1"/>
    <col min="14853" max="15103" width="9.109375" style="4"/>
    <col min="15104" max="15104" width="45.6640625" style="4" customWidth="1"/>
    <col min="15105" max="15108" width="10.109375" style="4" customWidth="1"/>
    <col min="15109" max="15359" width="9.109375" style="4"/>
    <col min="15360" max="15360" width="45.6640625" style="4" customWidth="1"/>
    <col min="15361" max="15364" width="10.109375" style="4" customWidth="1"/>
    <col min="15365" max="15615" width="9.109375" style="4"/>
    <col min="15616" max="15616" width="45.6640625" style="4" customWidth="1"/>
    <col min="15617" max="15620" width="10.109375" style="4" customWidth="1"/>
    <col min="15621" max="15871" width="9.109375" style="4"/>
    <col min="15872" max="15872" width="45.6640625" style="4" customWidth="1"/>
    <col min="15873" max="15876" width="10.109375" style="4" customWidth="1"/>
    <col min="15877" max="16127" width="9.109375" style="4"/>
    <col min="16128" max="16128" width="45.6640625" style="4" customWidth="1"/>
    <col min="16129" max="16132" width="10.109375" style="4" customWidth="1"/>
    <col min="16133" max="16384" width="9.109375" style="4"/>
  </cols>
  <sheetData>
    <row r="1" spans="1:18" ht="16.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2"/>
      <c r="N1" s="2"/>
      <c r="O1" s="2"/>
      <c r="P1" s="2"/>
      <c r="Q1" s="2"/>
      <c r="R1" s="2"/>
    </row>
    <row r="2" spans="1:18" ht="16.5" customHeight="1">
      <c r="A2" s="13"/>
      <c r="B2" s="14"/>
      <c r="C2" s="14"/>
      <c r="D2" s="14"/>
      <c r="E2" s="14"/>
      <c r="F2" s="14"/>
      <c r="G2" s="14"/>
      <c r="H2" s="3"/>
      <c r="I2" s="3"/>
      <c r="J2" s="3"/>
      <c r="K2" s="3"/>
      <c r="L2" s="3"/>
      <c r="M2" s="2"/>
      <c r="N2" s="2"/>
      <c r="O2" s="2"/>
      <c r="P2" s="2"/>
      <c r="Q2" s="2"/>
      <c r="R2" s="2"/>
    </row>
    <row r="3" spans="1:18" ht="31.2" customHeight="1">
      <c r="A3" s="18" t="s">
        <v>35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2"/>
      <c r="H3" s="3"/>
      <c r="K3" s="3"/>
      <c r="L3" s="3"/>
    </row>
    <row r="4" spans="1:18" ht="14.4">
      <c r="A4" s="16" t="s">
        <v>6</v>
      </c>
      <c r="B4" s="10">
        <v>139</v>
      </c>
      <c r="C4" s="10">
        <v>696</v>
      </c>
      <c r="D4" s="10">
        <f>SUM(B4:C4)</f>
        <v>835</v>
      </c>
      <c r="E4" s="11">
        <f>B4/D4*100</f>
        <v>16.646706586826348</v>
      </c>
      <c r="F4" s="11">
        <f>C4/D4*100</f>
        <v>83.35329341317366</v>
      </c>
      <c r="G4" s="12"/>
      <c r="H4" s="3"/>
      <c r="I4" s="3"/>
      <c r="J4" s="3"/>
      <c r="K4" s="3"/>
    </row>
    <row r="5" spans="1:18" ht="14.4">
      <c r="A5" s="15" t="s">
        <v>7</v>
      </c>
      <c r="B5" s="10">
        <v>51</v>
      </c>
      <c r="C5" s="10">
        <v>192</v>
      </c>
      <c r="D5" s="10">
        <f t="shared" ref="D5:D14" si="0">SUM(B5:C5)</f>
        <v>243</v>
      </c>
      <c r="E5" s="11">
        <f t="shared" ref="E5:E15" si="1">B5/D5*100</f>
        <v>20.987654320987652</v>
      </c>
      <c r="F5" s="11">
        <f t="shared" ref="F5:F15" si="2">C5/D5*100</f>
        <v>79.012345679012341</v>
      </c>
      <c r="G5" s="12"/>
      <c r="H5" s="3"/>
      <c r="I5" s="3"/>
      <c r="J5" s="3"/>
      <c r="K5" s="3"/>
    </row>
    <row r="6" spans="1:18" ht="14.4">
      <c r="A6" s="15" t="s">
        <v>8</v>
      </c>
      <c r="B6" s="10">
        <v>96</v>
      </c>
      <c r="C6" s="10">
        <v>377</v>
      </c>
      <c r="D6" s="10">
        <f t="shared" si="0"/>
        <v>473</v>
      </c>
      <c r="E6" s="11">
        <f t="shared" si="1"/>
        <v>20.29598308668076</v>
      </c>
      <c r="F6" s="11">
        <f t="shared" si="2"/>
        <v>79.704016913319236</v>
      </c>
      <c r="G6" s="12"/>
      <c r="H6" s="3"/>
      <c r="I6" s="3"/>
      <c r="J6" s="3"/>
      <c r="K6" s="3"/>
    </row>
    <row r="7" spans="1:18" ht="22.8">
      <c r="A7" s="15" t="s">
        <v>9</v>
      </c>
      <c r="B7" s="10">
        <v>351</v>
      </c>
      <c r="C7" s="10">
        <v>1662</v>
      </c>
      <c r="D7" s="10">
        <f t="shared" si="0"/>
        <v>2013</v>
      </c>
      <c r="E7" s="11">
        <f t="shared" si="1"/>
        <v>17.436661698956783</v>
      </c>
      <c r="F7" s="11">
        <f t="shared" si="2"/>
        <v>82.563338301043217</v>
      </c>
      <c r="G7" s="12"/>
      <c r="H7" s="3"/>
      <c r="I7" s="3"/>
      <c r="J7" s="3"/>
      <c r="K7" s="3"/>
    </row>
    <row r="8" spans="1:18" ht="14.4">
      <c r="A8" s="15" t="s">
        <v>10</v>
      </c>
      <c r="B8" s="10">
        <v>100</v>
      </c>
      <c r="C8" s="10">
        <v>372</v>
      </c>
      <c r="D8" s="10">
        <f t="shared" si="0"/>
        <v>472</v>
      </c>
      <c r="E8" s="11">
        <f t="shared" si="1"/>
        <v>21.1864406779661</v>
      </c>
      <c r="F8" s="11">
        <f t="shared" si="2"/>
        <v>78.813559322033896</v>
      </c>
      <c r="G8" s="12"/>
      <c r="H8" s="3"/>
      <c r="I8" s="3"/>
      <c r="J8" s="3"/>
      <c r="K8" s="3"/>
    </row>
    <row r="9" spans="1:18" ht="14.4">
      <c r="A9" s="15" t="s">
        <v>11</v>
      </c>
      <c r="B9" s="10">
        <v>35</v>
      </c>
      <c r="C9" s="10">
        <v>141</v>
      </c>
      <c r="D9" s="10">
        <f t="shared" si="0"/>
        <v>176</v>
      </c>
      <c r="E9" s="11">
        <f t="shared" si="1"/>
        <v>19.886363636363637</v>
      </c>
      <c r="F9" s="11">
        <f t="shared" si="2"/>
        <v>80.11363636363636</v>
      </c>
      <c r="G9" s="12"/>
      <c r="H9" s="3"/>
      <c r="I9" s="3"/>
      <c r="J9" s="3"/>
      <c r="K9" s="3"/>
    </row>
    <row r="10" spans="1:18" ht="22.8">
      <c r="A10" s="15" t="s">
        <v>12</v>
      </c>
      <c r="B10" s="10">
        <v>23</v>
      </c>
      <c r="C10" s="10">
        <v>166</v>
      </c>
      <c r="D10" s="10">
        <f t="shared" si="0"/>
        <v>189</v>
      </c>
      <c r="E10" s="11">
        <f t="shared" si="1"/>
        <v>12.169312169312169</v>
      </c>
      <c r="F10" s="11">
        <f t="shared" si="2"/>
        <v>87.830687830687822</v>
      </c>
      <c r="G10" s="12"/>
      <c r="H10" s="3"/>
      <c r="I10" s="3"/>
      <c r="J10" s="3"/>
      <c r="K10" s="3"/>
    </row>
    <row r="11" spans="1:18" ht="14.4">
      <c r="A11" s="15" t="s">
        <v>13</v>
      </c>
      <c r="B11" s="10">
        <v>170</v>
      </c>
      <c r="C11" s="10">
        <v>962</v>
      </c>
      <c r="D11" s="10">
        <f t="shared" si="0"/>
        <v>1132</v>
      </c>
      <c r="E11" s="11">
        <f t="shared" si="1"/>
        <v>15.01766784452297</v>
      </c>
      <c r="F11" s="11">
        <f t="shared" si="2"/>
        <v>84.982332155477039</v>
      </c>
      <c r="G11" s="12"/>
      <c r="H11" s="3"/>
      <c r="I11" s="3"/>
      <c r="J11" s="3"/>
      <c r="K11" s="3"/>
    </row>
    <row r="12" spans="1:18" ht="14.4">
      <c r="A12" s="15" t="s">
        <v>14</v>
      </c>
      <c r="B12" s="10">
        <v>4</v>
      </c>
      <c r="C12" s="10">
        <v>53</v>
      </c>
      <c r="D12" s="10">
        <f t="shared" si="0"/>
        <v>57</v>
      </c>
      <c r="E12" s="11">
        <f t="shared" si="1"/>
        <v>7.0175438596491224</v>
      </c>
      <c r="F12" s="11">
        <f t="shared" si="2"/>
        <v>92.982456140350877</v>
      </c>
      <c r="G12" s="12"/>
      <c r="H12" s="3"/>
      <c r="I12" s="3"/>
      <c r="J12" s="3"/>
      <c r="K12" s="3"/>
    </row>
    <row r="13" spans="1:18" ht="14.4">
      <c r="A13" s="15" t="s">
        <v>15</v>
      </c>
      <c r="B13" s="10">
        <v>34</v>
      </c>
      <c r="C13" s="10">
        <v>238</v>
      </c>
      <c r="D13" s="10">
        <f t="shared" si="0"/>
        <v>272</v>
      </c>
      <c r="E13" s="11">
        <f t="shared" si="1"/>
        <v>12.5</v>
      </c>
      <c r="F13" s="11">
        <f t="shared" si="2"/>
        <v>87.5</v>
      </c>
      <c r="G13" s="12"/>
      <c r="H13" s="3"/>
      <c r="I13" s="3"/>
      <c r="J13" s="3"/>
      <c r="K13" s="3"/>
    </row>
    <row r="14" spans="1:18" ht="14.4">
      <c r="A14" s="20" t="s">
        <v>16</v>
      </c>
      <c r="B14" s="21">
        <v>129</v>
      </c>
      <c r="C14" s="21">
        <v>607</v>
      </c>
      <c r="D14" s="21">
        <f t="shared" si="0"/>
        <v>736</v>
      </c>
      <c r="E14" s="22">
        <f t="shared" si="1"/>
        <v>17.527173913043477</v>
      </c>
      <c r="F14" s="22">
        <f t="shared" si="2"/>
        <v>82.472826086956516</v>
      </c>
      <c r="G14" s="12"/>
      <c r="H14" s="3"/>
    </row>
    <row r="15" spans="1:18" ht="27.6" customHeight="1">
      <c r="A15" s="24" t="s">
        <v>3</v>
      </c>
      <c r="B15" s="25">
        <f>SUM(B4:B14)</f>
        <v>1132</v>
      </c>
      <c r="C15" s="25">
        <f t="shared" ref="C15:D15" si="3">SUM(C4:C14)</f>
        <v>5466</v>
      </c>
      <c r="D15" s="25">
        <f t="shared" si="3"/>
        <v>6598</v>
      </c>
      <c r="E15" s="26">
        <f t="shared" si="1"/>
        <v>17.156714155804789</v>
      </c>
      <c r="F15" s="26">
        <f t="shared" si="2"/>
        <v>82.843285844195208</v>
      </c>
      <c r="G15" s="12"/>
      <c r="I15" s="3"/>
      <c r="J15" s="3"/>
      <c r="K15" s="3"/>
    </row>
    <row r="16" spans="1:18" ht="16.5" customHeight="1">
      <c r="A16" s="17"/>
      <c r="B16" s="12"/>
      <c r="C16" s="12"/>
      <c r="D16" s="12"/>
      <c r="E16" s="12"/>
      <c r="F16" s="11"/>
      <c r="G16" s="11"/>
      <c r="H16" s="7"/>
      <c r="I16" s="2"/>
      <c r="J16" s="3"/>
      <c r="K16" s="3"/>
      <c r="L16" s="3"/>
      <c r="M16" s="3"/>
      <c r="N16" s="3"/>
      <c r="O16" s="2"/>
      <c r="P16" s="2"/>
      <c r="Q16" s="2"/>
      <c r="R16" s="2"/>
    </row>
    <row r="17" spans="1:18" ht="16.5" customHeight="1">
      <c r="A17" s="23" t="s">
        <v>36</v>
      </c>
      <c r="B17" s="12"/>
      <c r="C17" s="14"/>
      <c r="D17" s="14"/>
      <c r="E17" s="14"/>
      <c r="F17" s="14"/>
      <c r="G17" s="14"/>
      <c r="H17" s="2"/>
      <c r="I17" s="2"/>
      <c r="J17" s="3"/>
      <c r="K17" s="3"/>
      <c r="L17" s="3"/>
      <c r="M17" s="3"/>
      <c r="N17" s="3"/>
      <c r="O17" s="2"/>
      <c r="P17" s="2"/>
      <c r="Q17" s="2"/>
      <c r="R17" s="2"/>
    </row>
    <row r="18" spans="1:18" ht="16.5" customHeight="1">
      <c r="A18" s="12" t="s">
        <v>17</v>
      </c>
      <c r="B18" s="14"/>
      <c r="C18" s="14"/>
      <c r="D18" s="14"/>
      <c r="E18" s="14"/>
      <c r="F18" s="14"/>
      <c r="G18" s="1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6.5" customHeight="1">
      <c r="A19" s="9"/>
      <c r="B19" s="2"/>
      <c r="C19" s="2"/>
      <c r="D19" s="2"/>
      <c r="E19" s="2"/>
      <c r="F19" s="2"/>
      <c r="G19" s="2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</row>
    <row r="20" spans="1:18" ht="113.25" customHeight="1">
      <c r="A20" s="27" t="s">
        <v>34</v>
      </c>
      <c r="B20" s="27"/>
      <c r="C20" s="27"/>
      <c r="D20" s="27"/>
      <c r="E20" s="27"/>
      <c r="F20" s="27"/>
    </row>
    <row r="36" spans="1:6" ht="16.5" customHeight="1">
      <c r="A36" s="1" t="s">
        <v>18</v>
      </c>
    </row>
    <row r="37" spans="1:6" ht="16.5" customHeight="1">
      <c r="A37" s="5" t="s">
        <v>19</v>
      </c>
      <c r="B37" s="5" t="s">
        <v>20</v>
      </c>
      <c r="C37" s="5" t="s">
        <v>21</v>
      </c>
      <c r="D37" s="5" t="s">
        <v>22</v>
      </c>
      <c r="E37" s="5" t="s">
        <v>23</v>
      </c>
      <c r="F37" s="5" t="s">
        <v>24</v>
      </c>
    </row>
    <row r="38" spans="1:6" ht="16.5" customHeight="1">
      <c r="A38" s="6" t="s">
        <v>6</v>
      </c>
      <c r="B38" s="8">
        <v>575</v>
      </c>
      <c r="C38" s="8">
        <v>121</v>
      </c>
      <c r="D38" s="8">
        <f>SUM(B38:C38)</f>
        <v>696</v>
      </c>
      <c r="E38" s="7">
        <f>B38/D38*100</f>
        <v>82.614942528735639</v>
      </c>
      <c r="F38" s="7">
        <f>C38/D38*100</f>
        <v>17.385057471264368</v>
      </c>
    </row>
    <row r="39" spans="1:6" ht="16.5" customHeight="1">
      <c r="A39" s="6" t="s">
        <v>7</v>
      </c>
      <c r="B39" s="8">
        <v>159</v>
      </c>
      <c r="C39" s="8">
        <v>33</v>
      </c>
      <c r="D39" s="8">
        <f t="shared" ref="D39:D49" si="4">SUM(B39:C39)</f>
        <v>192</v>
      </c>
      <c r="E39" s="7">
        <f t="shared" ref="E39:E49" si="5">B39/D39*100</f>
        <v>82.8125</v>
      </c>
      <c r="F39" s="7">
        <f t="shared" ref="F39:F49" si="6">C39/D39*100</f>
        <v>17.1875</v>
      </c>
    </row>
    <row r="40" spans="1:6" ht="16.5" customHeight="1">
      <c r="A40" s="6" t="s">
        <v>8</v>
      </c>
      <c r="B40" s="8">
        <v>307</v>
      </c>
      <c r="C40" s="8">
        <v>70</v>
      </c>
      <c r="D40" s="8">
        <f t="shared" si="4"/>
        <v>377</v>
      </c>
      <c r="E40" s="7">
        <f t="shared" si="5"/>
        <v>81.432360742705569</v>
      </c>
      <c r="F40" s="7">
        <f t="shared" si="6"/>
        <v>18.567639257294431</v>
      </c>
    </row>
    <row r="41" spans="1:6" ht="16.5" customHeight="1">
      <c r="A41" s="6" t="s">
        <v>9</v>
      </c>
      <c r="B41" s="8">
        <v>1417</v>
      </c>
      <c r="C41" s="8">
        <v>245</v>
      </c>
      <c r="D41" s="8">
        <f t="shared" si="4"/>
        <v>1662</v>
      </c>
      <c r="E41" s="7">
        <f t="shared" si="5"/>
        <v>85.258724428399518</v>
      </c>
      <c r="F41" s="7">
        <f t="shared" si="6"/>
        <v>14.741275571600482</v>
      </c>
    </row>
    <row r="42" spans="1:6" ht="16.5" customHeight="1">
      <c r="A42" s="6" t="s">
        <v>10</v>
      </c>
      <c r="B42" s="8">
        <v>300</v>
      </c>
      <c r="C42" s="8">
        <v>72</v>
      </c>
      <c r="D42" s="8">
        <f t="shared" si="4"/>
        <v>372</v>
      </c>
      <c r="E42" s="7">
        <f t="shared" si="5"/>
        <v>80.645161290322577</v>
      </c>
      <c r="F42" s="7">
        <f t="shared" si="6"/>
        <v>19.35483870967742</v>
      </c>
    </row>
    <row r="43" spans="1:6" ht="16.5" customHeight="1">
      <c r="A43" s="6" t="s">
        <v>11</v>
      </c>
      <c r="B43" s="8">
        <v>111</v>
      </c>
      <c r="C43" s="8">
        <v>30</v>
      </c>
      <c r="D43" s="8">
        <f t="shared" si="4"/>
        <v>141</v>
      </c>
      <c r="E43" s="7">
        <f t="shared" si="5"/>
        <v>78.723404255319153</v>
      </c>
      <c r="F43" s="7">
        <f t="shared" si="6"/>
        <v>21.276595744680851</v>
      </c>
    </row>
    <row r="44" spans="1:6" ht="16.5" customHeight="1">
      <c r="A44" s="6" t="s">
        <v>12</v>
      </c>
      <c r="B44" s="8">
        <v>144</v>
      </c>
      <c r="C44" s="8">
        <v>22</v>
      </c>
      <c r="D44" s="8">
        <f t="shared" si="4"/>
        <v>166</v>
      </c>
      <c r="E44" s="7">
        <f t="shared" si="5"/>
        <v>86.746987951807228</v>
      </c>
      <c r="F44" s="7">
        <f t="shared" si="6"/>
        <v>13.253012048192772</v>
      </c>
    </row>
    <row r="45" spans="1:6" ht="16.5" customHeight="1">
      <c r="A45" s="6" t="s">
        <v>13</v>
      </c>
      <c r="B45" s="8">
        <v>744</v>
      </c>
      <c r="C45" s="8">
        <v>218</v>
      </c>
      <c r="D45" s="8">
        <f t="shared" si="4"/>
        <v>962</v>
      </c>
      <c r="E45" s="7">
        <f t="shared" si="5"/>
        <v>77.338877338877339</v>
      </c>
      <c r="F45" s="7">
        <f t="shared" si="6"/>
        <v>22.661122661122661</v>
      </c>
    </row>
    <row r="46" spans="1:6" ht="16.5" customHeight="1">
      <c r="A46" s="6" t="s">
        <v>14</v>
      </c>
      <c r="B46" s="8">
        <v>47</v>
      </c>
      <c r="C46" s="8">
        <v>6</v>
      </c>
      <c r="D46" s="8">
        <f t="shared" si="4"/>
        <v>53</v>
      </c>
      <c r="E46" s="7">
        <f t="shared" si="5"/>
        <v>88.679245283018872</v>
      </c>
      <c r="F46" s="7">
        <f t="shared" si="6"/>
        <v>11.320754716981133</v>
      </c>
    </row>
    <row r="47" spans="1:6" ht="16.5" customHeight="1">
      <c r="A47" s="6" t="s">
        <v>15</v>
      </c>
      <c r="B47" s="8">
        <v>183</v>
      </c>
      <c r="C47" s="8">
        <v>55</v>
      </c>
      <c r="D47" s="8">
        <f t="shared" si="4"/>
        <v>238</v>
      </c>
      <c r="E47" s="7">
        <f t="shared" si="5"/>
        <v>76.890756302521012</v>
      </c>
      <c r="F47" s="7">
        <f t="shared" si="6"/>
        <v>23.109243697478991</v>
      </c>
    </row>
    <row r="48" spans="1:6" ht="16.5" customHeight="1">
      <c r="A48" s="6" t="s">
        <v>16</v>
      </c>
      <c r="B48" s="8">
        <v>486</v>
      </c>
      <c r="C48" s="8">
        <v>121</v>
      </c>
      <c r="D48" s="8">
        <f t="shared" si="4"/>
        <v>607</v>
      </c>
      <c r="E48" s="7">
        <f t="shared" si="5"/>
        <v>80.065897858319602</v>
      </c>
      <c r="F48" s="7">
        <f t="shared" si="6"/>
        <v>19.934102141680395</v>
      </c>
    </row>
    <row r="49" spans="1:12" ht="16.5" customHeight="1">
      <c r="A49" s="6" t="s">
        <v>3</v>
      </c>
      <c r="B49" s="8">
        <f>SUM(B38:B48)</f>
        <v>4473</v>
      </c>
      <c r="C49" s="8">
        <f>SUM(C38:C48)</f>
        <v>993</v>
      </c>
      <c r="D49" s="8">
        <f t="shared" si="4"/>
        <v>5466</v>
      </c>
      <c r="E49" s="7">
        <f t="shared" si="5"/>
        <v>81.833150384193203</v>
      </c>
      <c r="F49" s="7">
        <f t="shared" si="6"/>
        <v>18.166849615806804</v>
      </c>
    </row>
    <row r="50" spans="1:12" ht="16.5" customHeight="1">
      <c r="H50" s="3"/>
      <c r="I50" s="3"/>
      <c r="J50" s="3"/>
      <c r="K50" s="3"/>
      <c r="L50" s="3"/>
    </row>
    <row r="51" spans="1:12" ht="16.5" customHeight="1">
      <c r="A51" s="1" t="s">
        <v>25</v>
      </c>
      <c r="H51" s="3"/>
      <c r="I51" s="3"/>
      <c r="J51" s="3"/>
      <c r="K51" s="3"/>
      <c r="L51" s="3"/>
    </row>
    <row r="52" spans="1:12" ht="16.5" customHeight="1">
      <c r="A52" s="28" t="s">
        <v>19</v>
      </c>
      <c r="B52" s="30" t="s">
        <v>26</v>
      </c>
      <c r="C52" s="31"/>
      <c r="D52" s="31"/>
      <c r="E52" s="28" t="s">
        <v>22</v>
      </c>
      <c r="H52" s="3"/>
      <c r="I52" s="3"/>
      <c r="J52" s="3"/>
      <c r="K52" s="3"/>
      <c r="L52" s="3"/>
    </row>
    <row r="53" spans="1:12" ht="16.5" customHeight="1">
      <c r="A53" s="29"/>
      <c r="B53" s="5" t="s">
        <v>27</v>
      </c>
      <c r="C53" s="5" t="s">
        <v>28</v>
      </c>
      <c r="D53" s="5" t="s">
        <v>29</v>
      </c>
      <c r="E53" s="29"/>
      <c r="H53" s="3"/>
      <c r="I53" s="3"/>
      <c r="J53" s="3"/>
      <c r="K53" s="3"/>
      <c r="L53" s="3"/>
    </row>
    <row r="54" spans="1:12" ht="16.5" customHeight="1">
      <c r="A54" s="6" t="s">
        <v>6</v>
      </c>
      <c r="B54" s="8">
        <v>68</v>
      </c>
      <c r="C54" s="8">
        <v>413</v>
      </c>
      <c r="D54" s="8">
        <v>215</v>
      </c>
      <c r="E54" s="8">
        <f>SUM(B54:D54)</f>
        <v>696</v>
      </c>
      <c r="H54" s="3"/>
      <c r="I54" s="3"/>
      <c r="J54" s="3"/>
      <c r="K54" s="3"/>
      <c r="L54" s="3"/>
    </row>
    <row r="55" spans="1:12" ht="16.5" customHeight="1">
      <c r="A55" s="6" t="s">
        <v>7</v>
      </c>
      <c r="B55" s="8">
        <v>21</v>
      </c>
      <c r="C55" s="8">
        <v>112</v>
      </c>
      <c r="D55" s="8">
        <v>59</v>
      </c>
      <c r="E55" s="8">
        <f t="shared" ref="E55:E64" si="7">SUM(B55:D55)</f>
        <v>192</v>
      </c>
      <c r="H55" s="3"/>
      <c r="I55" s="3"/>
      <c r="J55" s="3"/>
      <c r="K55" s="3"/>
      <c r="L55" s="3"/>
    </row>
    <row r="56" spans="1:12" ht="16.5" customHeight="1">
      <c r="A56" s="6" t="s">
        <v>8</v>
      </c>
      <c r="B56" s="8">
        <v>54</v>
      </c>
      <c r="C56" s="8">
        <v>232</v>
      </c>
      <c r="D56" s="8">
        <v>91</v>
      </c>
      <c r="E56" s="8">
        <f t="shared" si="7"/>
        <v>377</v>
      </c>
      <c r="H56" s="3"/>
      <c r="I56" s="3"/>
      <c r="J56" s="3"/>
      <c r="K56" s="3"/>
      <c r="L56" s="3"/>
    </row>
    <row r="57" spans="1:12" ht="16.5" customHeight="1">
      <c r="A57" s="6" t="s">
        <v>9</v>
      </c>
      <c r="B57" s="8">
        <v>235</v>
      </c>
      <c r="C57" s="8">
        <v>1116</v>
      </c>
      <c r="D57" s="8">
        <v>311</v>
      </c>
      <c r="E57" s="8">
        <f t="shared" si="7"/>
        <v>1662</v>
      </c>
      <c r="H57" s="3"/>
      <c r="I57" s="3"/>
      <c r="J57" s="3"/>
      <c r="K57" s="3"/>
      <c r="L57" s="3"/>
    </row>
    <row r="58" spans="1:12" ht="16.5" customHeight="1">
      <c r="A58" s="6" t="s">
        <v>10</v>
      </c>
      <c r="B58" s="8">
        <v>60</v>
      </c>
      <c r="C58" s="8">
        <v>231</v>
      </c>
      <c r="D58" s="8">
        <v>81</v>
      </c>
      <c r="E58" s="8">
        <f t="shared" si="7"/>
        <v>372</v>
      </c>
      <c r="H58" s="3"/>
      <c r="I58" s="3"/>
      <c r="J58" s="3"/>
      <c r="K58" s="3"/>
      <c r="L58" s="3"/>
    </row>
    <row r="59" spans="1:12" ht="16.5" customHeight="1">
      <c r="A59" s="6" t="s">
        <v>11</v>
      </c>
      <c r="B59" s="8">
        <v>16</v>
      </c>
      <c r="C59" s="8">
        <v>103</v>
      </c>
      <c r="D59" s="8">
        <v>22</v>
      </c>
      <c r="E59" s="8">
        <f t="shared" si="7"/>
        <v>141</v>
      </c>
      <c r="H59" s="3"/>
      <c r="I59" s="3"/>
      <c r="J59" s="3"/>
      <c r="K59" s="3"/>
      <c r="L59" s="3"/>
    </row>
    <row r="60" spans="1:12" ht="16.5" customHeight="1">
      <c r="A60" s="6" t="s">
        <v>12</v>
      </c>
      <c r="B60" s="8">
        <v>12</v>
      </c>
      <c r="C60" s="8">
        <v>122</v>
      </c>
      <c r="D60" s="8">
        <v>32</v>
      </c>
      <c r="E60" s="8">
        <f t="shared" si="7"/>
        <v>166</v>
      </c>
      <c r="H60" s="3"/>
      <c r="I60" s="3"/>
      <c r="J60" s="3"/>
      <c r="K60" s="3"/>
      <c r="L60" s="3"/>
    </row>
    <row r="61" spans="1:12" ht="16.5" customHeight="1">
      <c r="A61" s="6" t="s">
        <v>13</v>
      </c>
      <c r="B61" s="8">
        <v>71</v>
      </c>
      <c r="C61" s="8">
        <v>596</v>
      </c>
      <c r="D61" s="8">
        <v>295</v>
      </c>
      <c r="E61" s="8">
        <f t="shared" si="7"/>
        <v>962</v>
      </c>
      <c r="H61" s="3"/>
      <c r="I61" s="3"/>
      <c r="J61" s="3"/>
      <c r="K61" s="3"/>
      <c r="L61" s="3"/>
    </row>
    <row r="62" spans="1:12" ht="16.5" customHeight="1">
      <c r="A62" s="6" t="s">
        <v>14</v>
      </c>
      <c r="B62" s="8">
        <v>9</v>
      </c>
      <c r="C62" s="8">
        <v>39</v>
      </c>
      <c r="D62" s="8">
        <v>5</v>
      </c>
      <c r="E62" s="8">
        <f t="shared" si="7"/>
        <v>53</v>
      </c>
      <c r="H62" s="3"/>
      <c r="I62" s="3"/>
      <c r="J62" s="3"/>
      <c r="K62" s="3"/>
      <c r="L62" s="3"/>
    </row>
    <row r="63" spans="1:12" ht="16.5" customHeight="1">
      <c r="A63" s="6" t="s">
        <v>15</v>
      </c>
      <c r="B63" s="8">
        <v>22</v>
      </c>
      <c r="C63" s="8">
        <v>152</v>
      </c>
      <c r="D63" s="8">
        <v>64</v>
      </c>
      <c r="E63" s="8">
        <f t="shared" si="7"/>
        <v>238</v>
      </c>
      <c r="H63" s="3"/>
      <c r="I63" s="3"/>
      <c r="J63" s="3"/>
      <c r="K63" s="3"/>
      <c r="L63" s="3"/>
    </row>
    <row r="64" spans="1:12" ht="16.5" customHeight="1">
      <c r="A64" s="6" t="s">
        <v>16</v>
      </c>
      <c r="B64" s="8">
        <v>78</v>
      </c>
      <c r="C64" s="8">
        <v>397</v>
      </c>
      <c r="D64" s="8">
        <v>132</v>
      </c>
      <c r="E64" s="8">
        <f t="shared" si="7"/>
        <v>607</v>
      </c>
      <c r="H64" s="3"/>
      <c r="I64" s="3"/>
      <c r="J64" s="3"/>
      <c r="K64" s="3"/>
      <c r="L64" s="3"/>
    </row>
    <row r="65" spans="1:12" ht="16.5" customHeight="1">
      <c r="A65" s="6" t="s">
        <v>3</v>
      </c>
      <c r="B65" s="8">
        <f>SUM(B54:B64)</f>
        <v>646</v>
      </c>
      <c r="C65" s="8">
        <f t="shared" ref="C65:E65" si="8">SUM(C54:C64)</f>
        <v>3513</v>
      </c>
      <c r="D65" s="8">
        <f t="shared" si="8"/>
        <v>1307</v>
      </c>
      <c r="E65" s="8">
        <f t="shared" si="8"/>
        <v>5466</v>
      </c>
      <c r="H65" s="3"/>
      <c r="I65" s="3"/>
      <c r="J65" s="3"/>
      <c r="K65" s="3"/>
      <c r="L65" s="3"/>
    </row>
    <row r="67" spans="1:12" ht="16.5" customHeight="1">
      <c r="A67" s="1" t="s">
        <v>30</v>
      </c>
    </row>
    <row r="68" spans="1:12" ht="16.5" customHeight="1">
      <c r="A68" s="28" t="s">
        <v>19</v>
      </c>
      <c r="B68" s="30" t="s">
        <v>31</v>
      </c>
      <c r="C68" s="29"/>
      <c r="D68" s="28" t="s">
        <v>22</v>
      </c>
    </row>
    <row r="69" spans="1:12" ht="16.5" customHeight="1">
      <c r="A69" s="29"/>
      <c r="B69" s="5" t="s">
        <v>32</v>
      </c>
      <c r="C69" s="5" t="s">
        <v>33</v>
      </c>
      <c r="D69" s="29"/>
    </row>
    <row r="70" spans="1:12" ht="16.5" customHeight="1">
      <c r="A70" s="6" t="s">
        <v>6</v>
      </c>
      <c r="B70" s="8">
        <v>673</v>
      </c>
      <c r="C70" s="8">
        <v>23</v>
      </c>
      <c r="D70" s="8">
        <f t="shared" ref="D70:D80" si="9">SUM(B70:C70)</f>
        <v>696</v>
      </c>
    </row>
    <row r="71" spans="1:12" ht="16.5" customHeight="1">
      <c r="A71" s="6" t="s">
        <v>7</v>
      </c>
      <c r="B71" s="8">
        <v>185</v>
      </c>
      <c r="C71" s="8">
        <v>7</v>
      </c>
      <c r="D71" s="8">
        <f t="shared" si="9"/>
        <v>192</v>
      </c>
    </row>
    <row r="72" spans="1:12" ht="16.5" customHeight="1">
      <c r="A72" s="6" t="s">
        <v>8</v>
      </c>
      <c r="B72" s="8">
        <v>365</v>
      </c>
      <c r="C72" s="8">
        <v>12</v>
      </c>
      <c r="D72" s="8">
        <f t="shared" si="9"/>
        <v>377</v>
      </c>
    </row>
    <row r="73" spans="1:12" ht="16.5" customHeight="1">
      <c r="A73" s="6" t="s">
        <v>9</v>
      </c>
      <c r="B73" s="8">
        <v>1592</v>
      </c>
      <c r="C73" s="8">
        <v>70</v>
      </c>
      <c r="D73" s="8">
        <f t="shared" si="9"/>
        <v>1662</v>
      </c>
    </row>
    <row r="74" spans="1:12" ht="16.5" customHeight="1">
      <c r="A74" s="6" t="s">
        <v>10</v>
      </c>
      <c r="B74" s="8">
        <v>356</v>
      </c>
      <c r="C74" s="8">
        <v>16</v>
      </c>
      <c r="D74" s="8">
        <f t="shared" si="9"/>
        <v>372</v>
      </c>
    </row>
    <row r="75" spans="1:12" ht="16.5" customHeight="1">
      <c r="A75" s="6" t="s">
        <v>11</v>
      </c>
      <c r="B75" s="8">
        <v>138</v>
      </c>
      <c r="C75" s="8">
        <v>3</v>
      </c>
      <c r="D75" s="8">
        <f t="shared" si="9"/>
        <v>141</v>
      </c>
    </row>
    <row r="76" spans="1:12" ht="16.5" customHeight="1">
      <c r="A76" s="6" t="s">
        <v>12</v>
      </c>
      <c r="B76" s="8">
        <v>161</v>
      </c>
      <c r="C76" s="8">
        <v>5</v>
      </c>
      <c r="D76" s="8">
        <f t="shared" si="9"/>
        <v>166</v>
      </c>
    </row>
    <row r="77" spans="1:12" ht="16.5" customHeight="1">
      <c r="A77" s="6" t="s">
        <v>13</v>
      </c>
      <c r="B77" s="8">
        <v>917</v>
      </c>
      <c r="C77" s="8">
        <v>45</v>
      </c>
      <c r="D77" s="8">
        <f t="shared" si="9"/>
        <v>962</v>
      </c>
    </row>
    <row r="78" spans="1:12" ht="16.5" customHeight="1">
      <c r="A78" s="6" t="s">
        <v>14</v>
      </c>
      <c r="B78" s="8">
        <v>53</v>
      </c>
      <c r="C78" s="8">
        <v>0</v>
      </c>
      <c r="D78" s="8">
        <f t="shared" si="9"/>
        <v>53</v>
      </c>
    </row>
    <row r="79" spans="1:12" ht="16.5" customHeight="1">
      <c r="A79" s="6" t="s">
        <v>15</v>
      </c>
      <c r="B79" s="8">
        <v>231</v>
      </c>
      <c r="C79" s="8">
        <v>7</v>
      </c>
      <c r="D79" s="8">
        <f t="shared" si="9"/>
        <v>238</v>
      </c>
    </row>
    <row r="80" spans="1:12" ht="16.5" customHeight="1">
      <c r="A80" s="6" t="s">
        <v>16</v>
      </c>
      <c r="B80" s="8">
        <v>582</v>
      </c>
      <c r="C80" s="8">
        <v>25</v>
      </c>
      <c r="D80" s="8">
        <f t="shared" si="9"/>
        <v>607</v>
      </c>
    </row>
    <row r="81" spans="1:4" ht="16.5" customHeight="1">
      <c r="A81" s="6" t="s">
        <v>3</v>
      </c>
      <c r="B81" s="8">
        <f>SUM(B70:B80)</f>
        <v>5253</v>
      </c>
      <c r="C81" s="8">
        <f t="shared" ref="C81:D81" si="10">SUM(C70:C80)</f>
        <v>213</v>
      </c>
      <c r="D81" s="8">
        <f t="shared" si="10"/>
        <v>5466</v>
      </c>
    </row>
  </sheetData>
  <mergeCells count="7">
    <mergeCell ref="A20:F20"/>
    <mergeCell ref="A52:A53"/>
    <mergeCell ref="B52:D52"/>
    <mergeCell ref="E52:E53"/>
    <mergeCell ref="A68:A69"/>
    <mergeCell ref="B68:C68"/>
    <mergeCell ref="D68:D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Tav. 8</vt:lpstr>
    </vt:vector>
  </TitlesOfParts>
  <Company>SCCM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Ventura</dc:creator>
  <cp:lastModifiedBy>Marco Ventura</cp:lastModifiedBy>
  <dcterms:created xsi:type="dcterms:W3CDTF">2016-01-19T09:05:55Z</dcterms:created>
  <dcterms:modified xsi:type="dcterms:W3CDTF">2016-01-26T09:48:21Z</dcterms:modified>
</cp:coreProperties>
</file>