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tavola1" sheetId="1" r:id="rId1"/>
    <sheet name="tavola 2" sheetId="2" r:id="rId2"/>
    <sheet name="tavola 3" sheetId="3" r:id="rId3"/>
    <sheet name="tavola 4" sheetId="4" r:id="rId4"/>
    <sheet name="tavola 5" sheetId="5" r:id="rId5"/>
    <sheet name="tavola 6" sheetId="6" r:id="rId6"/>
    <sheet name="tavola 7" sheetId="7" r:id="rId7"/>
  </sheets>
  <definedNames>
    <definedName name="_xlnm.Print_Titles" localSheetId="5">'tavola 6'!$2:$2</definedName>
  </definedNames>
  <calcPr fullCalcOnLoad="1"/>
</workbook>
</file>

<file path=xl/sharedStrings.xml><?xml version="1.0" encoding="utf-8"?>
<sst xmlns="http://schemas.openxmlformats.org/spreadsheetml/2006/main" count="713" uniqueCount="520">
  <si>
    <t>Regioni</t>
  </si>
  <si>
    <t>Nati vivi</t>
  </si>
  <si>
    <t>Morti</t>
  </si>
  <si>
    <t>Saldo naturale</t>
  </si>
  <si>
    <t>ISCRITTI</t>
  </si>
  <si>
    <t>CANCELLATI</t>
  </si>
  <si>
    <t>Saldo tra iscritti e cancellati</t>
  </si>
  <si>
    <t>Saldo complessivo</t>
  </si>
  <si>
    <t>Totale</t>
  </si>
  <si>
    <t>Di cui da altro comune</t>
  </si>
  <si>
    <t>Di cui dall'estero</t>
  </si>
  <si>
    <t>Di cui per altri motivi</t>
  </si>
  <si>
    <t>Di cui per altro comune</t>
  </si>
  <si>
    <t>Di cui per l'estero</t>
  </si>
  <si>
    <t>In totale</t>
  </si>
  <si>
    <t>Popolazione 
al 01.01</t>
  </si>
  <si>
    <t>Piemonte</t>
  </si>
  <si>
    <t>Valle d'Aosta-Vallée d'Aoste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</si>
  <si>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</si>
  <si>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</si>
  <si>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</si>
  <si>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</si>
  <si>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</si>
  <si>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</si>
  <si>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</si>
  <si>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</si>
  <si>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</si>
  <si>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</si>
  <si>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</si>
  <si>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</si>
  <si>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</si>
  <si>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</si>
  <si>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</si>
  <si>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</si>
  <si>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</si>
  <si>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</si>
  <si>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</si>
  <si>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</si>
  <si>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</si>
  <si>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</si>
  <si>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</si>
  <si>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</si>
  <si>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</si>
  <si>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Italia</t>
  </si>
  <si>
    <t>Tavola 1 - Popolazione residente e movimento anagrafico per regione e ripartizione  - Anno 2015</t>
  </si>
  <si>
    <t xml:space="preserve"> Regioni</t>
  </si>
  <si>
    <t>Tasso di natalità</t>
  </si>
  <si>
    <t>Tasso di mortalità</t>
  </si>
  <si>
    <t>Tasso migratorio</t>
  </si>
  <si>
    <t>Tasso di crescita naturale</t>
  </si>
  <si>
    <t>Tasso di crescita totale</t>
  </si>
  <si>
    <t xml:space="preserve"> Tasso di mortalità</t>
  </si>
  <si>
    <t>interno</t>
  </si>
  <si>
    <t>estero</t>
  </si>
  <si>
    <t>interno + estero</t>
  </si>
  <si>
    <t>Tavola 2 – Tassi di natalità, mortalità, migratorio e di crescita per regione e ripartizione -  Anno 2015 (per mille abitanti)</t>
  </si>
  <si>
    <t>estero stimato</t>
  </si>
  <si>
    <t>Valle d'Aosta</t>
  </si>
  <si>
    <t>Nord ovest</t>
  </si>
  <si>
    <t>Nord est</t>
  </si>
  <si>
    <t>Iscritti</t>
  </si>
  <si>
    <t>Cancellati</t>
  </si>
  <si>
    <t>Saldo migratorio</t>
  </si>
  <si>
    <t>Dall'estero in totale (a)</t>
  </si>
  <si>
    <t>dall'estero italiani (b)</t>
  </si>
  <si>
    <t>dall'estero stranieri (c)</t>
  </si>
  <si>
    <t>Per ricomparsa stranieri (d)</t>
  </si>
  <si>
    <t>Per l'estero in totale (e)</t>
  </si>
  <si>
    <t>Per l'estero italiani (f)</t>
  </si>
  <si>
    <t>Per l'estero stranieri (g)</t>
  </si>
  <si>
    <t>Per irreperibilità stranieri (h)</t>
  </si>
  <si>
    <t>Per scadenza del permesso di soggiorno (i)</t>
  </si>
  <si>
    <t>Estero         (a-e)</t>
  </si>
  <si>
    <t>Estero italiani      (b-f)</t>
  </si>
  <si>
    <t>Estero stranieri  (c-g)</t>
  </si>
  <si>
    <t>Estero stimato (a+d)-(e+h+i)</t>
  </si>
  <si>
    <t>Estero stimato italiani</t>
  </si>
  <si>
    <t>Estero  stimato stranieri (c+d)-(g+h+i)</t>
  </si>
  <si>
    <t>Estero</t>
  </si>
  <si>
    <t>Estero italiani</t>
  </si>
  <si>
    <t xml:space="preserve">Estero stranieri </t>
  </si>
  <si>
    <t>Estero stimato</t>
  </si>
  <si>
    <t>Estero stimato stranieri</t>
  </si>
  <si>
    <t>Saldo migratorio interno</t>
  </si>
  <si>
    <t>Saldo migratorio estero</t>
  </si>
  <si>
    <t>Tavola 4 - Popolazione straniera residente e movimento anagrafico per regione e ripartizione  - Anno 2015</t>
  </si>
  <si>
    <t>Popolazione al 1.1.2015</t>
  </si>
  <si>
    <t>REGIONI</t>
  </si>
  <si>
    <t>Stranieri residenti</t>
  </si>
  <si>
    <t>% sul totale stranieri residenti</t>
  </si>
  <si>
    <t>Incidenza % sulla popolazione residente totale</t>
  </si>
  <si>
    <t>% di donne</t>
  </si>
  <si>
    <t>% di nati stranieri sul totale dei nati</t>
  </si>
  <si>
    <t>Acquisizioni della cittadinanza italiana per mille stranieri residenti</t>
  </si>
  <si>
    <t>Tasso migratorio interno</t>
  </si>
  <si>
    <t>Tasso migratorio estero</t>
  </si>
  <si>
    <r>
      <t xml:space="preserve">Tavola 5 - Popolazione straniera residente al 31 dicembre 2015 </t>
    </r>
    <r>
      <rPr>
        <i/>
        <sz val="9"/>
        <rFont val="Arial Narrow"/>
        <family val="2"/>
      </rPr>
      <t>(valori e alcuni indicatori)</t>
    </r>
  </si>
  <si>
    <t>Maschi</t>
  </si>
  <si>
    <t>Femmine</t>
  </si>
  <si>
    <t>Totale per 100 stranieri residenti</t>
  </si>
  <si>
    <t>F per 100 MF</t>
  </si>
  <si>
    <t>ANNI                                                    REGIONI</t>
  </si>
  <si>
    <t>Composizioni percentuali</t>
  </si>
  <si>
    <t>Indici</t>
  </si>
  <si>
    <t>0-14 anni</t>
  </si>
  <si>
    <t>15-64</t>
  </si>
  <si>
    <t>65 anni</t>
  </si>
  <si>
    <t>80 anni</t>
  </si>
  <si>
    <t>Vecchiaia</t>
  </si>
  <si>
    <t>Dipendenza</t>
  </si>
  <si>
    <t>Età</t>
  </si>
  <si>
    <t>anni</t>
  </si>
  <si>
    <t>e oltre</t>
  </si>
  <si>
    <t>strutturale</t>
  </si>
  <si>
    <t>degli anziani</t>
  </si>
  <si>
    <t>media</t>
  </si>
  <si>
    <t>6.2</t>
  </si>
  <si>
    <t>32.0</t>
  </si>
  <si>
    <t>43.8</t>
  </si>
  <si>
    <t>6.3</t>
  </si>
  <si>
    <t>64.7</t>
  </si>
  <si>
    <t>6.4</t>
  </si>
  <si>
    <t xml:space="preserve">Abruzzo </t>
  </si>
  <si>
    <t xml:space="preserve">Molise </t>
  </si>
  <si>
    <t>Tavola 7 - Indicatori di struttura della popolazione - Al 31 dicembre 2015</t>
  </si>
  <si>
    <t>13.8</t>
  </si>
  <si>
    <t>64.5</t>
  </si>
  <si>
    <t>6.5</t>
  </si>
  <si>
    <t>55.1</t>
  </si>
  <si>
    <t>12.8</t>
  </si>
  <si>
    <t>62.4</t>
  </si>
  <si>
    <t>24.8</t>
  </si>
  <si>
    <t>7.7</t>
  </si>
  <si>
    <t>193.7</t>
  </si>
  <si>
    <t>60.2</t>
  </si>
  <si>
    <t>39.7</t>
  </si>
  <si>
    <t>46.4</t>
  </si>
  <si>
    <t>13.7</t>
  </si>
  <si>
    <t>63.5</t>
  </si>
  <si>
    <t>22.8</t>
  </si>
  <si>
    <t>6.9</t>
  </si>
  <si>
    <t>166.7</t>
  </si>
  <si>
    <t>57.6</t>
  </si>
  <si>
    <t>36.0</t>
  </si>
  <si>
    <t>45.3</t>
  </si>
  <si>
    <t>14.1</t>
  </si>
  <si>
    <t>64.0</t>
  </si>
  <si>
    <t>21.9</t>
  </si>
  <si>
    <t>155.7</t>
  </si>
  <si>
    <t>56.2</t>
  </si>
  <si>
    <t>34.2</t>
  </si>
  <si>
    <t>44.6</t>
  </si>
  <si>
    <t>15.4</t>
  </si>
  <si>
    <t>20.1</t>
  </si>
  <si>
    <t>6.1</t>
  </si>
  <si>
    <t>130.8</t>
  </si>
  <si>
    <t>31.2</t>
  </si>
  <si>
    <t>43.1</t>
  </si>
  <si>
    <t>16.0</t>
  </si>
  <si>
    <t>64.9</t>
  </si>
  <si>
    <t>19.2</t>
  </si>
  <si>
    <t>5.7</t>
  </si>
  <si>
    <t>119.9</t>
  </si>
  <si>
    <t>54.1</t>
  </si>
  <si>
    <t>29.5</t>
  </si>
  <si>
    <t>42.3</t>
  </si>
  <si>
    <t>14.8</t>
  </si>
  <si>
    <t>64.1</t>
  </si>
  <si>
    <t>21.1</t>
  </si>
  <si>
    <t>142.1</t>
  </si>
  <si>
    <t>56.1</t>
  </si>
  <si>
    <t>32.9</t>
  </si>
  <si>
    <t>43.9</t>
  </si>
  <si>
    <t>64.2</t>
  </si>
  <si>
    <t>22.0</t>
  </si>
  <si>
    <t>6.6</t>
  </si>
  <si>
    <t>159.2</t>
  </si>
  <si>
    <t>55.8</t>
  </si>
  <si>
    <t>34.3</t>
  </si>
  <si>
    <t>44.8</t>
  </si>
  <si>
    <t>12.4</t>
  </si>
  <si>
    <t>62.1</t>
  </si>
  <si>
    <t>25.5</t>
  </si>
  <si>
    <t>204.7</t>
  </si>
  <si>
    <t>61.0</t>
  </si>
  <si>
    <t>41.0</t>
  </si>
  <si>
    <t>46.9</t>
  </si>
  <si>
    <t>11.5</t>
  </si>
  <si>
    <t>60.3</t>
  </si>
  <si>
    <t>28.2</t>
  </si>
  <si>
    <t>9.4</t>
  </si>
  <si>
    <t>246.5</t>
  </si>
  <si>
    <t>65.8</t>
  </si>
  <si>
    <t>46.8</t>
  </si>
  <si>
    <t>48.5</t>
  </si>
  <si>
    <t>13.4</t>
  </si>
  <si>
    <t>63.0</t>
  </si>
  <si>
    <t>23.6</t>
  </si>
  <si>
    <t>175.6</t>
  </si>
  <si>
    <t>58.8</t>
  </si>
  <si>
    <t>37.5</t>
  </si>
  <si>
    <t>45.7</t>
  </si>
  <si>
    <t>62.3</t>
  </si>
  <si>
    <t>24.9</t>
  </si>
  <si>
    <t>7.9</t>
  </si>
  <si>
    <t>195.4</t>
  </si>
  <si>
    <t>60.4</t>
  </si>
  <si>
    <t>40.0</t>
  </si>
  <si>
    <t>46.5</t>
  </si>
  <si>
    <t>12.9</t>
  </si>
  <si>
    <t>8.2</t>
  </si>
  <si>
    <t>192.4</t>
  </si>
  <si>
    <t>60.5</t>
  </si>
  <si>
    <t>39.8</t>
  </si>
  <si>
    <t>46.3</t>
  </si>
  <si>
    <t>13.1</t>
  </si>
  <si>
    <t>62.9</t>
  </si>
  <si>
    <t>24.0</t>
  </si>
  <si>
    <t>8.1</t>
  </si>
  <si>
    <t>183.9</t>
  </si>
  <si>
    <t>59.0</t>
  </si>
  <si>
    <t>38.2</t>
  </si>
  <si>
    <t>45.9</t>
  </si>
  <si>
    <t>65.3</t>
  </si>
  <si>
    <t>21.0</t>
  </si>
  <si>
    <t>152.9</t>
  </si>
  <si>
    <t>53.1</t>
  </si>
  <si>
    <t>32.1</t>
  </si>
  <si>
    <t>44.3</t>
  </si>
  <si>
    <t>12.7</t>
  </si>
  <si>
    <t>64.3</t>
  </si>
  <si>
    <t>23.0</t>
  </si>
  <si>
    <t>7.5</t>
  </si>
  <si>
    <t>180.1</t>
  </si>
  <si>
    <t>55.5</t>
  </si>
  <si>
    <t>35.7</t>
  </si>
  <si>
    <t>45.4</t>
  </si>
  <si>
    <t>11.7</t>
  </si>
  <si>
    <t>201.4</t>
  </si>
  <si>
    <t>54.7</t>
  </si>
  <si>
    <t>36.5</t>
  </si>
  <si>
    <t>46.0</t>
  </si>
  <si>
    <t>15.2</t>
  </si>
  <si>
    <t>66.9</t>
  </si>
  <si>
    <t>17.9</t>
  </si>
  <si>
    <t>4.9</t>
  </si>
  <si>
    <t>117.3</t>
  </si>
  <si>
    <t>49.5</t>
  </si>
  <si>
    <t>26.7</t>
  </si>
  <si>
    <t>41.7</t>
  </si>
  <si>
    <t>20.9</t>
  </si>
  <si>
    <t>6.0</t>
  </si>
  <si>
    <t>151.5</t>
  </si>
  <si>
    <t>53.2</t>
  </si>
  <si>
    <t>43.7</t>
  </si>
  <si>
    <t>12.5</t>
  </si>
  <si>
    <t>65.6</t>
  </si>
  <si>
    <t>7.3</t>
  </si>
  <si>
    <t>175.7</t>
  </si>
  <si>
    <t>52.5</t>
  </si>
  <si>
    <t>33.4</t>
  </si>
  <si>
    <t>44.9</t>
  </si>
  <si>
    <t>13.6</t>
  </si>
  <si>
    <t>20.5</t>
  </si>
  <si>
    <t>150.8</t>
  </si>
  <si>
    <t>51.9</t>
  </si>
  <si>
    <t>43.6</t>
  </si>
  <si>
    <t>14.3</t>
  </si>
  <si>
    <t>65.5</t>
  </si>
  <si>
    <t>20.2</t>
  </si>
  <si>
    <t>141.4</t>
  </si>
  <si>
    <t>52.6</t>
  </si>
  <si>
    <t>30.8</t>
  </si>
  <si>
    <t>11.8</t>
  </si>
  <si>
    <t>66.1</t>
  </si>
  <si>
    <t>22.1</t>
  </si>
  <si>
    <t>187.9</t>
  </si>
  <si>
    <t>51.3</t>
  </si>
  <si>
    <t>33.5</t>
  </si>
  <si>
    <t>6.7</t>
  </si>
  <si>
    <t>161.4</t>
  </si>
  <si>
    <t>44.7</t>
  </si>
  <si>
    <t>7.1</t>
  </si>
  <si>
    <t>13.5</t>
  </si>
  <si>
    <t>63.2</t>
  </si>
  <si>
    <t>23.3</t>
  </si>
  <si>
    <t>173.2</t>
  </si>
  <si>
    <t>58.2</t>
  </si>
  <si>
    <t>36.9</t>
  </si>
  <si>
    <t>45.5</t>
  </si>
  <si>
    <t>166.8</t>
  </si>
  <si>
    <t>57.4</t>
  </si>
  <si>
    <t>35.9</t>
  </si>
  <si>
    <t>45.2</t>
  </si>
  <si>
    <t>13.3</t>
  </si>
  <si>
    <t>63.9</t>
  </si>
  <si>
    <t>22.9</t>
  </si>
  <si>
    <t>172.3</t>
  </si>
  <si>
    <t>56.6</t>
  </si>
  <si>
    <t>35.8</t>
  </si>
  <si>
    <t>14.2</t>
  </si>
  <si>
    <t>66.0</t>
  </si>
  <si>
    <t>19.9</t>
  </si>
  <si>
    <t>5.8</t>
  </si>
  <si>
    <t>140.4</t>
  </si>
  <si>
    <t>51.6</t>
  </si>
  <si>
    <t>30.2</t>
  </si>
  <si>
    <t>65.7</t>
  </si>
  <si>
    <t>20.7</t>
  </si>
  <si>
    <t>151.2</t>
  </si>
  <si>
    <t>52.3</t>
  </si>
  <si>
    <t>31.5</t>
  </si>
  <si>
    <r>
      <t>Tavola 3 - Movimento migratorio con l'estero per cittadinanza</t>
    </r>
    <r>
      <rPr>
        <i/>
        <sz val="9"/>
        <rFont val="Arial Narrow"/>
        <family val="2"/>
      </rPr>
      <t xml:space="preserve"> (valori assoluti, saldi e tassi per mille) </t>
    </r>
    <r>
      <rPr>
        <b/>
        <sz val="9"/>
        <rFont val="Arial Narrow"/>
        <family val="2"/>
      </rPr>
      <t>- Anno 2015</t>
    </r>
  </si>
  <si>
    <t>Variazione % sul 2014</t>
  </si>
  <si>
    <t>Cancelalti per  acquisizione della cittadinanza italiana</t>
  </si>
  <si>
    <t>Popolazione  Maschi
al 31.12</t>
  </si>
  <si>
    <t>Popolazione  Femmine
al 31.12</t>
  </si>
  <si>
    <t>Popolazione Totale
al 31.12</t>
  </si>
  <si>
    <t>Popolazione Maschi
al 31.12.2015</t>
  </si>
  <si>
    <t>Popolazione Femmine
al 31.12.2015</t>
  </si>
  <si>
    <t>Popolazione Totale
al 31.12.2015</t>
  </si>
  <si>
    <t xml:space="preserve">Tasso di natalità </t>
  </si>
  <si>
    <t>Romania 235</t>
  </si>
  <si>
    <t>Albania 201</t>
  </si>
  <si>
    <t>Marocco 436</t>
  </si>
  <si>
    <t>Cinese, Repubblica Popolare 314</t>
  </si>
  <si>
    <t>Ucraina 243</t>
  </si>
  <si>
    <t>Filippine 323</t>
  </si>
  <si>
    <t>India 330</t>
  </si>
  <si>
    <t>Moldova 254</t>
  </si>
  <si>
    <t>Bangladesh 305</t>
  </si>
  <si>
    <t>Egitto 419</t>
  </si>
  <si>
    <t>Perù 615</t>
  </si>
  <si>
    <t>Sri Lanka (ex Ceylon) 311</t>
  </si>
  <si>
    <t>Pakistan 344</t>
  </si>
  <si>
    <t>Polonia 233</t>
  </si>
  <si>
    <t>Senegal 450</t>
  </si>
  <si>
    <t>Tunisia 460</t>
  </si>
  <si>
    <t>Ecuador 609</t>
  </si>
  <si>
    <t>Nigeria 443</t>
  </si>
  <si>
    <t>Macedonia, Repubblica di 253</t>
  </si>
  <si>
    <t>Bulgaria 209</t>
  </si>
  <si>
    <t>Ghana 423</t>
  </si>
  <si>
    <t>Brasile 605</t>
  </si>
  <si>
    <t>Kosovo 272</t>
  </si>
  <si>
    <t>Serbia, Repubblica di 271</t>
  </si>
  <si>
    <t>Germania 216</t>
  </si>
  <si>
    <t>Russa, Federazione 245</t>
  </si>
  <si>
    <t>Francia 215</t>
  </si>
  <si>
    <t>Dominicana, Repubblica 516</t>
  </si>
  <si>
    <t>Bosnia-Erzegovina 252</t>
  </si>
  <si>
    <t>Regno Unito 219</t>
  </si>
  <si>
    <t>Costa d'Avorio 404</t>
  </si>
  <si>
    <t>Spagna 239</t>
  </si>
  <si>
    <t>Algeria 401</t>
  </si>
  <si>
    <t>Cuba 514</t>
  </si>
  <si>
    <t>Turchia 351</t>
  </si>
  <si>
    <t>Colombia 608</t>
  </si>
  <si>
    <t>Croazia 250</t>
  </si>
  <si>
    <t>Burkina Faso (ex Alto Volta) 409</t>
  </si>
  <si>
    <t>Stati Uniti d'America 536</t>
  </si>
  <si>
    <t>Bolivia 604</t>
  </si>
  <si>
    <t>Georgia 360</t>
  </si>
  <si>
    <t>El Salvador 517</t>
  </si>
  <si>
    <t>Camerun 411</t>
  </si>
  <si>
    <t>Mali 435</t>
  </si>
  <si>
    <t>Iran, Repubblica Islamica del 332</t>
  </si>
  <si>
    <t>Eritrea 466</t>
  </si>
  <si>
    <t>Afghanistan 301</t>
  </si>
  <si>
    <t>Bielorussia 256</t>
  </si>
  <si>
    <t>Slovacchia 255</t>
  </si>
  <si>
    <t>Argentina 602</t>
  </si>
  <si>
    <t>Paesi Bassi 232</t>
  </si>
  <si>
    <t>Gambia 422</t>
  </si>
  <si>
    <t>Ungheria 244</t>
  </si>
  <si>
    <t>Etiopia 420</t>
  </si>
  <si>
    <t>Somalia 453</t>
  </si>
  <si>
    <t>Svizzera 241</t>
  </si>
  <si>
    <t>Giappone 326</t>
  </si>
  <si>
    <t>Mauritius 438</t>
  </si>
  <si>
    <t>Grecia 220</t>
  </si>
  <si>
    <t>Austria 203</t>
  </si>
  <si>
    <t>Venezuela 619</t>
  </si>
  <si>
    <t>Portogallo 234</t>
  </si>
  <si>
    <t>Ceca, Repubblica 257</t>
  </si>
  <si>
    <t>Thailandia 349</t>
  </si>
  <si>
    <t>Belgio 206</t>
  </si>
  <si>
    <t>Togo 458</t>
  </si>
  <si>
    <t>Lituania 249</t>
  </si>
  <si>
    <t>Guinea 425</t>
  </si>
  <si>
    <t>Siria 348</t>
  </si>
  <si>
    <t>Capo Verde 413</t>
  </si>
  <si>
    <t>Messico 527</t>
  </si>
  <si>
    <t>Libano 337</t>
  </si>
  <si>
    <t>Congo (Repubblica del) 418</t>
  </si>
  <si>
    <t>Congo, Repubblica democratica del (ex Zaire) 463</t>
  </si>
  <si>
    <t>Corea, Repubblica (Corea del Sud) 320</t>
  </si>
  <si>
    <t>Cile 606</t>
  </si>
  <si>
    <t>Svezia 240</t>
  </si>
  <si>
    <t>Iraq 333</t>
  </si>
  <si>
    <t>Lettonia 248</t>
  </si>
  <si>
    <t>Montenegro 270</t>
  </si>
  <si>
    <t>Irlanda 221</t>
  </si>
  <si>
    <t>Indonesia 331</t>
  </si>
  <si>
    <t>Slovenia 251</t>
  </si>
  <si>
    <t>Benin (ex Dahomey) 406</t>
  </si>
  <si>
    <t>Sudan 455</t>
  </si>
  <si>
    <t>Kenya 428</t>
  </si>
  <si>
    <t>Israele 334</t>
  </si>
  <si>
    <t>Danimarca 212</t>
  </si>
  <si>
    <t>Canada 509</t>
  </si>
  <si>
    <t>Honduras 525</t>
  </si>
  <si>
    <t>Giordania 327</t>
  </si>
  <si>
    <t>Libia 431</t>
  </si>
  <si>
    <t>Paraguay 614</t>
  </si>
  <si>
    <t>Australia 701</t>
  </si>
  <si>
    <t>Kazakhstan 356</t>
  </si>
  <si>
    <t>Finlandia 214</t>
  </si>
  <si>
    <t>Liberia 430</t>
  </si>
  <si>
    <t>Madagascar 432</t>
  </si>
  <si>
    <t>Angola 402</t>
  </si>
  <si>
    <t>Nepal 342</t>
  </si>
  <si>
    <t>Sierra Leone 451</t>
  </si>
  <si>
    <t>San Marino 236</t>
  </si>
  <si>
    <t>Uruguay 618</t>
  </si>
  <si>
    <t>Kirghizistan 361</t>
  </si>
  <si>
    <t>Vietnam 353</t>
  </si>
  <si>
    <t>Niger 442</t>
  </si>
  <si>
    <t>Uzbekistan 357</t>
  </si>
  <si>
    <t>Estonia 247</t>
  </si>
  <si>
    <t>Tanzania 457</t>
  </si>
  <si>
    <t>Norvegia 231</t>
  </si>
  <si>
    <t>Armenia 358</t>
  </si>
  <si>
    <t>Dominica 515</t>
  </si>
  <si>
    <t>Guinea Bissau 426</t>
  </si>
  <si>
    <t>Territori dell'Autonomia Palestinese 324</t>
  </si>
  <si>
    <t>Mauritania 437</t>
  </si>
  <si>
    <t>Guatemala 523</t>
  </si>
  <si>
    <t>Malta 227</t>
  </si>
  <si>
    <t>Apolide 999</t>
  </si>
  <si>
    <t>Nicaragua 529</t>
  </si>
  <si>
    <t>Sud Africa 454</t>
  </si>
  <si>
    <t>Taiwan (ex Formosa) 363</t>
  </si>
  <si>
    <t>Burundi 410</t>
  </si>
  <si>
    <t>Uganda 461</t>
  </si>
  <si>
    <t>Seychelles 449</t>
  </si>
  <si>
    <t>Ruanda 446</t>
  </si>
  <si>
    <t>Ciad 415</t>
  </si>
  <si>
    <t>Costa Rica 513</t>
  </si>
  <si>
    <t>Malaysia 340</t>
  </si>
  <si>
    <t>Myanmar (ex Birmania) 307</t>
  </si>
  <si>
    <t>Azerbaigian 359</t>
  </si>
  <si>
    <t>Panama 530</t>
  </si>
  <si>
    <t>Mozambico 440</t>
  </si>
  <si>
    <t>Nuova Zelanda 719</t>
  </si>
  <si>
    <t>Haiti 524</t>
  </si>
  <si>
    <t>Gabon 421</t>
  </si>
  <si>
    <t>Lussemburgo 226</t>
  </si>
  <si>
    <t>Cambogia 310</t>
  </si>
  <si>
    <t>Zambia 464</t>
  </si>
  <si>
    <t>Singapore 346</t>
  </si>
  <si>
    <t>Cipro 315</t>
  </si>
  <si>
    <t>Guinea Equatoriale 427</t>
  </si>
  <si>
    <t>Yemen 354</t>
  </si>
  <si>
    <t>Centrafricana, Repubblica 414</t>
  </si>
  <si>
    <t>Zimbabwe (ex Rhodesia) 465</t>
  </si>
  <si>
    <t>Arabia Saudita 302</t>
  </si>
  <si>
    <t>Mongolia 341</t>
  </si>
  <si>
    <t>Islanda 223</t>
  </si>
  <si>
    <t>Giamaica 518</t>
  </si>
  <si>
    <t>Riconosciuti non cittadini (lettoni) 888</t>
  </si>
  <si>
    <t>Corea, Repubblica Popolare Democratica (Corea del Nord) 319</t>
  </si>
  <si>
    <t>Sud Sudan, Repubblica del 467</t>
  </si>
  <si>
    <t>Timor Orientale 338</t>
  </si>
  <si>
    <t>Laos 336</t>
  </si>
  <si>
    <t>Turkmenistan 364</t>
  </si>
  <si>
    <t>Malawi 434</t>
  </si>
  <si>
    <t>Kuwait 335</t>
  </si>
  <si>
    <t>Trinidad e Tobago 617</t>
  </si>
  <si>
    <t>Samoa 727</t>
  </si>
  <si>
    <t>Guyana 612</t>
  </si>
  <si>
    <t>Tagikistan 362</t>
  </si>
  <si>
    <t>São Tomé e Principe 448</t>
  </si>
  <si>
    <t>Monaco 229</t>
  </si>
  <si>
    <t>Gibuti 424</t>
  </si>
  <si>
    <t>Figi 703</t>
  </si>
  <si>
    <t>Swaziland 456</t>
  </si>
  <si>
    <t>Bahamas 505</t>
  </si>
  <si>
    <t>Bhutan 306</t>
  </si>
  <si>
    <t>Namibia 441</t>
  </si>
  <si>
    <t>Oman 343</t>
  </si>
  <si>
    <t>Belize 507</t>
  </si>
  <si>
    <t>Suriname 616</t>
  </si>
  <si>
    <t>Liechtenstein 225</t>
  </si>
  <si>
    <t>Bahrein 304</t>
  </si>
  <si>
    <t>Brunei 309</t>
  </si>
  <si>
    <t>Maldive 339</t>
  </si>
  <si>
    <t>Lesotho 429</t>
  </si>
  <si>
    <t>Antigua e Barbuda 503</t>
  </si>
  <si>
    <t>Barbados 506</t>
  </si>
  <si>
    <t>Papua Nuova Guinea 721</t>
  </si>
  <si>
    <t>Grenada 519</t>
  </si>
  <si>
    <t>Saint Lucia 532</t>
  </si>
  <si>
    <t>Qatar 345</t>
  </si>
  <si>
    <t>Botswana 408</t>
  </si>
  <si>
    <t>Tonga 730</t>
  </si>
  <si>
    <t>Emirati Arabi Uniti 322</t>
  </si>
  <si>
    <t>Stato della Città del Vaticano 246</t>
  </si>
  <si>
    <t>Saint Vincent e Grenadine 533</t>
  </si>
  <si>
    <t>Comore 417</t>
  </si>
  <si>
    <t>Andorra 202</t>
  </si>
  <si>
    <t>Saint Kitts e Nevis 534</t>
  </si>
  <si>
    <t>Kiribati 708</t>
  </si>
  <si>
    <t>Salomone, Isole 725</t>
  </si>
  <si>
    <t>Marshall, Isole 712</t>
  </si>
  <si>
    <t>Nauru 715</t>
  </si>
  <si>
    <t>Tuvalu 731</t>
  </si>
  <si>
    <t>Vanuatu 732</t>
  </si>
  <si>
    <t>Tavola 6 - Popolazione straniera residente per Paese di cittadinanza e sesso al 31/12/2015 - Valori assoluti e composizione percentuale</t>
  </si>
  <si>
    <t>Paese di cittadinanza, codice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</si>
</sst>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&quot;Sì&quot;;&quot;Sì&quot;;&quot;No&quot;"/>
    <numFmt numFmtId="170" formatCode="&quot;Vero&quot;;&quot;Vero&quot;;&quot;Falso&quot;"/>
    <numFmt numFmtId="171" formatCode="&quot;Attivo&quot;;&quot;Attivo&quot;;&quot;Inattivo&quot;"/>
    <numFmt numFmtId="172" formatCode="[$€-2]\ #.##000_);[Red]\([$€-2]\ #.##000\)"/>
    <numFmt numFmtId="173" formatCode="0.0000000"/>
    <numFmt numFmtId="174" formatCode="0.000000"/>
  </numFmts>
  <fonts count="49">
    <font>
      <sz val="10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i/>
      <sz val="9"/>
      <name val="Arial Narrow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i/>
      <sz val="9"/>
      <color theme="1"/>
      <name val="Arial Narrow"/>
      <family val="2"/>
    </font>
    <font>
      <b/>
      <i/>
      <sz val="9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 vertical="center" wrapText="1"/>
    </xf>
    <xf numFmtId="0" fontId="2" fillId="0" borderId="0" xfId="49" applyFont="1">
      <alignment/>
      <protection/>
    </xf>
    <xf numFmtId="0" fontId="4" fillId="0" borderId="0" xfId="49" applyFont="1" applyFill="1">
      <alignment/>
      <protection/>
    </xf>
    <xf numFmtId="0" fontId="1" fillId="0" borderId="0" xfId="49" applyFont="1">
      <alignment/>
      <protection/>
    </xf>
    <xf numFmtId="0" fontId="1" fillId="0" borderId="10" xfId="49" applyFont="1" applyBorder="1">
      <alignment/>
      <protection/>
    </xf>
    <xf numFmtId="0" fontId="1" fillId="0" borderId="0" xfId="49" applyFont="1" applyBorder="1">
      <alignment/>
      <protection/>
    </xf>
    <xf numFmtId="0" fontId="2" fillId="0" borderId="0" xfId="0" applyFont="1" applyBorder="1" applyAlignment="1">
      <alignment/>
    </xf>
    <xf numFmtId="3" fontId="1" fillId="0" borderId="10" xfId="0" applyNumberFormat="1" applyFont="1" applyBorder="1" applyAlignment="1">
      <alignment/>
    </xf>
    <xf numFmtId="49" fontId="1" fillId="0" borderId="0" xfId="49" applyNumberFormat="1" applyFont="1">
      <alignment/>
      <protection/>
    </xf>
    <xf numFmtId="0" fontId="0" fillId="0" borderId="0" xfId="49">
      <alignment/>
      <protection/>
    </xf>
    <xf numFmtId="49" fontId="2" fillId="0" borderId="0" xfId="49" applyNumberFormat="1" applyFont="1" applyAlignment="1">
      <alignment horizontal="right"/>
      <protection/>
    </xf>
    <xf numFmtId="49" fontId="1" fillId="0" borderId="0" xfId="49" applyNumberFormat="1" applyFont="1" applyBorder="1">
      <alignment/>
      <protection/>
    </xf>
    <xf numFmtId="0" fontId="2" fillId="0" borderId="0" xfId="49" applyFont="1" applyAlignment="1">
      <alignment horizontal="right"/>
      <protection/>
    </xf>
    <xf numFmtId="49" fontId="2" fillId="0" borderId="10" xfId="49" applyNumberFormat="1" applyFont="1" applyBorder="1" applyAlignment="1">
      <alignment horizontal="right" vertical="center" wrapText="1"/>
      <protection/>
    </xf>
    <xf numFmtId="49" fontId="2" fillId="0" borderId="10" xfId="49" applyNumberFormat="1" applyFont="1" applyBorder="1" applyAlignment="1">
      <alignment horizontal="right" vertical="center"/>
      <protection/>
    </xf>
    <xf numFmtId="0" fontId="0" fillId="0" borderId="0" xfId="0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/>
    </xf>
    <xf numFmtId="167" fontId="2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7" fontId="1" fillId="0" borderId="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7" fontId="4" fillId="0" borderId="0" xfId="0" applyNumberFormat="1" applyFont="1" applyAlignment="1">
      <alignment/>
    </xf>
    <xf numFmtId="0" fontId="1" fillId="0" borderId="0" xfId="46" applyFont="1">
      <alignment/>
      <protection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46" fillId="0" borderId="10" xfId="0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right" vertical="center" wrapText="1"/>
    </xf>
    <xf numFmtId="3" fontId="45" fillId="0" borderId="0" xfId="0" applyNumberFormat="1" applyFont="1" applyAlignment="1">
      <alignment horizontal="left"/>
    </xf>
    <xf numFmtId="3" fontId="47" fillId="0" borderId="0" xfId="0" applyNumberFormat="1" applyFont="1" applyAlignment="1">
      <alignment horizontal="left"/>
    </xf>
    <xf numFmtId="3" fontId="46" fillId="0" borderId="0" xfId="0" applyNumberFormat="1" applyFont="1" applyAlignment="1">
      <alignment horizontal="left"/>
    </xf>
    <xf numFmtId="3" fontId="46" fillId="0" borderId="10" xfId="0" applyNumberFormat="1" applyFont="1" applyBorder="1" applyAlignment="1">
      <alignment horizontal="left"/>
    </xf>
    <xf numFmtId="0" fontId="1" fillId="0" borderId="11" xfId="46" applyFont="1" applyBorder="1" applyAlignment="1">
      <alignment horizontal="center"/>
      <protection/>
    </xf>
    <xf numFmtId="0" fontId="1" fillId="0" borderId="0" xfId="46" applyFont="1" applyBorder="1" applyAlignment="1">
      <alignment horizontal="right"/>
      <protection/>
    </xf>
    <xf numFmtId="0" fontId="1" fillId="0" borderId="10" xfId="46" applyFont="1" applyBorder="1" applyAlignment="1">
      <alignment horizontal="right"/>
      <protection/>
    </xf>
    <xf numFmtId="0" fontId="1" fillId="0" borderId="12" xfId="0" applyFont="1" applyBorder="1" applyAlignment="1">
      <alignment vertical="center"/>
    </xf>
    <xf numFmtId="49" fontId="1" fillId="0" borderId="12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45" fillId="0" borderId="12" xfId="0" applyFont="1" applyBorder="1" applyAlignment="1">
      <alignment vertical="center"/>
    </xf>
    <xf numFmtId="3" fontId="45" fillId="0" borderId="12" xfId="0" applyNumberFormat="1" applyFont="1" applyBorder="1" applyAlignment="1">
      <alignment horizontal="right" vertical="center" wrapText="1"/>
    </xf>
    <xf numFmtId="3" fontId="45" fillId="0" borderId="12" xfId="0" applyNumberFormat="1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6" fillId="0" borderId="11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45" fillId="0" borderId="0" xfId="50" applyNumberFormat="1" applyFont="1">
      <alignment/>
      <protection/>
    </xf>
    <xf numFmtId="0" fontId="45" fillId="0" borderId="0" xfId="50" applyFont="1">
      <alignment/>
      <protection/>
    </xf>
    <xf numFmtId="167" fontId="45" fillId="0" borderId="0" xfId="50" applyNumberFormat="1" applyFont="1">
      <alignment/>
      <protection/>
    </xf>
    <xf numFmtId="3" fontId="47" fillId="0" borderId="0" xfId="50" applyNumberFormat="1" applyFont="1">
      <alignment/>
      <protection/>
    </xf>
    <xf numFmtId="0" fontId="47" fillId="0" borderId="0" xfId="50" applyFont="1">
      <alignment/>
      <protection/>
    </xf>
    <xf numFmtId="167" fontId="47" fillId="0" borderId="0" xfId="50" applyNumberFormat="1" applyFont="1">
      <alignment/>
      <protection/>
    </xf>
    <xf numFmtId="3" fontId="46" fillId="0" borderId="0" xfId="50" applyNumberFormat="1" applyFont="1">
      <alignment/>
      <protection/>
    </xf>
    <xf numFmtId="0" fontId="46" fillId="0" borderId="0" xfId="50" applyFont="1">
      <alignment/>
      <protection/>
    </xf>
    <xf numFmtId="167" fontId="46" fillId="0" borderId="0" xfId="50" applyNumberFormat="1" applyFont="1">
      <alignment/>
      <protection/>
    </xf>
    <xf numFmtId="3" fontId="46" fillId="0" borderId="10" xfId="50" applyNumberFormat="1" applyFont="1" applyBorder="1">
      <alignment/>
      <protection/>
    </xf>
    <xf numFmtId="0" fontId="46" fillId="0" borderId="10" xfId="50" applyFont="1" applyBorder="1">
      <alignment/>
      <protection/>
    </xf>
    <xf numFmtId="167" fontId="46" fillId="0" borderId="10" xfId="50" applyNumberFormat="1" applyFont="1" applyBorder="1">
      <alignment/>
      <protection/>
    </xf>
    <xf numFmtId="3" fontId="46" fillId="0" borderId="0" xfId="50" applyNumberFormat="1" applyFont="1" applyBorder="1">
      <alignment/>
      <protection/>
    </xf>
    <xf numFmtId="3" fontId="45" fillId="0" borderId="0" xfId="50" applyNumberFormat="1" applyFont="1" applyBorder="1">
      <alignment/>
      <protection/>
    </xf>
    <xf numFmtId="0" fontId="45" fillId="0" borderId="0" xfId="50" applyFont="1" applyBorder="1">
      <alignment/>
      <protection/>
    </xf>
    <xf numFmtId="3" fontId="45" fillId="0" borderId="10" xfId="50" applyNumberFormat="1" applyFont="1" applyBorder="1">
      <alignment/>
      <protection/>
    </xf>
    <xf numFmtId="0" fontId="45" fillId="0" borderId="10" xfId="50" applyFont="1" applyBorder="1">
      <alignment/>
      <protection/>
    </xf>
    <xf numFmtId="168" fontId="2" fillId="0" borderId="0" xfId="0" applyNumberFormat="1" applyFont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1" fillId="0" borderId="0" xfId="0" applyNumberFormat="1" applyFont="1" applyBorder="1" applyAlignment="1">
      <alignment horizontal="right"/>
    </xf>
    <xf numFmtId="168" fontId="1" fillId="0" borderId="0" xfId="0" applyNumberFormat="1" applyFont="1" applyAlignment="1">
      <alignment horizontal="right"/>
    </xf>
    <xf numFmtId="168" fontId="1" fillId="0" borderId="0" xfId="0" applyNumberFormat="1" applyFont="1" applyFill="1" applyBorder="1" applyAlignment="1">
      <alignment horizontal="right"/>
    </xf>
    <xf numFmtId="168" fontId="1" fillId="0" borderId="10" xfId="0" applyNumberFormat="1" applyFont="1" applyBorder="1" applyAlignment="1">
      <alignment horizontal="right"/>
    </xf>
    <xf numFmtId="168" fontId="1" fillId="0" borderId="10" xfId="0" applyNumberFormat="1" applyFont="1" applyFill="1" applyBorder="1" applyAlignment="1">
      <alignment horizontal="right"/>
    </xf>
    <xf numFmtId="168" fontId="4" fillId="0" borderId="0" xfId="0" applyNumberFormat="1" applyFont="1" applyAlignment="1">
      <alignment horizontal="right"/>
    </xf>
    <xf numFmtId="168" fontId="4" fillId="0" borderId="0" xfId="0" applyNumberFormat="1" applyFont="1" applyFill="1" applyAlignment="1">
      <alignment horizontal="right"/>
    </xf>
    <xf numFmtId="167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49" fontId="2" fillId="0" borderId="11" xfId="49" applyNumberFormat="1" applyFont="1" applyBorder="1" applyAlignment="1">
      <alignment horizontal="left" vertical="center" wrapText="1"/>
      <protection/>
    </xf>
    <xf numFmtId="49" fontId="2" fillId="0" borderId="10" xfId="49" applyNumberFormat="1" applyFont="1" applyBorder="1" applyAlignment="1">
      <alignment horizontal="left" vertical="center" wrapText="1"/>
      <protection/>
    </xf>
    <xf numFmtId="49" fontId="2" fillId="0" borderId="11" xfId="49" applyNumberFormat="1" applyFont="1" applyBorder="1" applyAlignment="1">
      <alignment horizontal="right" vertical="center" wrapText="1"/>
      <protection/>
    </xf>
    <xf numFmtId="49" fontId="2" fillId="0" borderId="10" xfId="49" applyNumberFormat="1" applyFont="1" applyBorder="1" applyAlignment="1">
      <alignment horizontal="right" vertical="center" wrapText="1"/>
      <protection/>
    </xf>
    <xf numFmtId="49" fontId="2" fillId="0" borderId="12" xfId="49" applyNumberFormat="1" applyFont="1" applyBorder="1" applyAlignment="1">
      <alignment horizontal="center"/>
      <protection/>
    </xf>
    <xf numFmtId="49" fontId="2" fillId="0" borderId="11" xfId="49" applyNumberFormat="1" applyFont="1" applyBorder="1" applyAlignment="1">
      <alignment horizontal="center" vertical="center" wrapText="1"/>
      <protection/>
    </xf>
    <xf numFmtId="49" fontId="2" fillId="0" borderId="10" xfId="49" applyNumberFormat="1" applyFont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2" xfId="0" applyFont="1" applyBorder="1" applyAlignment="1">
      <alignment horizontal="center"/>
    </xf>
    <xf numFmtId="0" fontId="46" fillId="0" borderId="12" xfId="0" applyFont="1" applyFill="1" applyBorder="1" applyAlignment="1">
      <alignment horizontal="center" vertical="center" wrapText="1"/>
    </xf>
    <xf numFmtId="0" fontId="1" fillId="0" borderId="11" xfId="46" applyFont="1" applyBorder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10" xfId="46" applyFont="1" applyBorder="1" applyAlignment="1">
      <alignment horizontal="center" vertical="center" wrapText="1"/>
      <protection/>
    </xf>
    <xf numFmtId="0" fontId="1" fillId="0" borderId="11" xfId="46" applyFont="1" applyBorder="1" applyAlignment="1">
      <alignment horizontal="right" vertical="center" wrapText="1"/>
      <protection/>
    </xf>
    <xf numFmtId="0" fontId="1" fillId="0" borderId="0" xfId="46" applyFont="1" applyBorder="1" applyAlignment="1">
      <alignment horizontal="right" vertical="center" wrapText="1"/>
      <protection/>
    </xf>
    <xf numFmtId="0" fontId="1" fillId="0" borderId="10" xfId="46" applyFont="1" applyBorder="1" applyAlignment="1">
      <alignment horizontal="right" vertical="center" wrapText="1"/>
      <protection/>
    </xf>
    <xf numFmtId="0" fontId="1" fillId="0" borderId="12" xfId="46" applyFont="1" applyBorder="1" applyAlignment="1">
      <alignment horizontal="center"/>
      <protection/>
    </xf>
    <xf numFmtId="0" fontId="1" fillId="0" borderId="11" xfId="46" applyFont="1" applyBorder="1" applyAlignment="1">
      <alignment horizontal="left" vertical="center" wrapText="1"/>
      <protection/>
    </xf>
    <xf numFmtId="0" fontId="1" fillId="0" borderId="0" xfId="46" applyFont="1" applyBorder="1" applyAlignment="1">
      <alignment horizontal="left" vertical="center" wrapText="1"/>
      <protection/>
    </xf>
    <xf numFmtId="0" fontId="1" fillId="0" borderId="10" xfId="46" applyFont="1" applyBorder="1" applyAlignment="1">
      <alignment horizontal="left" vertical="center" wrapText="1"/>
      <protection/>
    </xf>
    <xf numFmtId="0" fontId="1" fillId="0" borderId="11" xfId="46" applyFont="1" applyBorder="1" applyAlignment="1">
      <alignment horizontal="right" vertical="center"/>
      <protection/>
    </xf>
    <xf numFmtId="0" fontId="3" fillId="0" borderId="0" xfId="46" applyFont="1" applyAlignment="1">
      <alignment horizontal="right" vertical="center"/>
      <protection/>
    </xf>
    <xf numFmtId="0" fontId="3" fillId="0" borderId="10" xfId="46" applyFont="1" applyBorder="1" applyAlignment="1">
      <alignment horizontal="right" vertical="center"/>
      <protection/>
    </xf>
    <xf numFmtId="0" fontId="1" fillId="0" borderId="0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46" fillId="0" borderId="10" xfId="0" applyFont="1" applyBorder="1" applyAlignment="1">
      <alignment horizontal="left" vertical="top" wrapText="1"/>
    </xf>
    <xf numFmtId="0" fontId="46" fillId="0" borderId="11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3 2" xfId="48"/>
    <cellStyle name="Normale 4" xfId="49"/>
    <cellStyle name="Normale 5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00390625" style="1" customWidth="1"/>
    <col min="2" max="2" width="9.28125" style="1" bestFit="1" customWidth="1"/>
    <col min="3" max="3" width="6.421875" style="1" customWidth="1"/>
    <col min="4" max="5" width="6.57421875" style="1" customWidth="1"/>
    <col min="6" max="6" width="8.00390625" style="1" customWidth="1"/>
    <col min="7" max="7" width="9.421875" style="1" customWidth="1"/>
    <col min="8" max="8" width="8.00390625" style="1" customWidth="1"/>
    <col min="9" max="9" width="8.7109375" style="1" customWidth="1"/>
    <col min="10" max="10" width="1.28515625" style="1" customWidth="1"/>
    <col min="11" max="11" width="8.00390625" style="1" customWidth="1"/>
    <col min="12" max="12" width="9.57421875" style="1" customWidth="1"/>
    <col min="13" max="13" width="7.28125" style="1" customWidth="1"/>
    <col min="14" max="14" width="7.8515625" style="1" customWidth="1"/>
    <col min="15" max="15" width="7.57421875" style="1" customWidth="1"/>
    <col min="16" max="18" width="9.421875" style="1" customWidth="1"/>
    <col min="19" max="19" width="9.140625" style="1" customWidth="1"/>
    <col min="20" max="16384" width="9.140625" style="1" customWidth="1"/>
  </cols>
  <sheetData>
    <row r="1" spans="1:11" ht="13.5">
      <c r="A1" s="2" t="s">
        <v>44</v>
      </c>
      <c r="B1" s="2"/>
      <c r="K1" s="14"/>
    </row>
    <row r="2" spans="1:19" ht="12" customHeigh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4"/>
    </row>
    <row r="3" spans="1:19" ht="15" customHeight="1">
      <c r="A3" s="115" t="s">
        <v>0</v>
      </c>
      <c r="B3" s="108" t="s">
        <v>15</v>
      </c>
      <c r="C3" s="118" t="s">
        <v>1</v>
      </c>
      <c r="D3" s="118" t="s">
        <v>2</v>
      </c>
      <c r="E3" s="112" t="s">
        <v>3</v>
      </c>
      <c r="F3" s="111" t="s">
        <v>4</v>
      </c>
      <c r="G3" s="111"/>
      <c r="H3" s="111"/>
      <c r="I3" s="111"/>
      <c r="J3" s="6"/>
      <c r="K3" s="111" t="s">
        <v>5</v>
      </c>
      <c r="L3" s="111"/>
      <c r="M3" s="111"/>
      <c r="N3" s="111"/>
      <c r="O3" s="112" t="s">
        <v>6</v>
      </c>
      <c r="P3" s="112" t="s">
        <v>7</v>
      </c>
      <c r="Q3" s="108" t="s">
        <v>315</v>
      </c>
      <c r="R3" s="108" t="s">
        <v>316</v>
      </c>
      <c r="S3" s="108" t="s">
        <v>317</v>
      </c>
    </row>
    <row r="4" spans="1:19" s="8" customFormat="1" ht="12.75" customHeight="1">
      <c r="A4" s="116"/>
      <c r="B4" s="109"/>
      <c r="C4" s="119"/>
      <c r="D4" s="121"/>
      <c r="E4" s="113"/>
      <c r="F4" s="108" t="s">
        <v>8</v>
      </c>
      <c r="G4" s="108" t="s">
        <v>9</v>
      </c>
      <c r="H4" s="108" t="s">
        <v>10</v>
      </c>
      <c r="I4" s="108" t="s">
        <v>11</v>
      </c>
      <c r="J4" s="7"/>
      <c r="K4" s="108" t="s">
        <v>8</v>
      </c>
      <c r="L4" s="108" t="s">
        <v>12</v>
      </c>
      <c r="M4" s="108" t="s">
        <v>13</v>
      </c>
      <c r="N4" s="108" t="s">
        <v>11</v>
      </c>
      <c r="O4" s="113"/>
      <c r="P4" s="113"/>
      <c r="Q4" s="109"/>
      <c r="R4" s="109"/>
      <c r="S4" s="109"/>
    </row>
    <row r="5" spans="1:19" s="8" customFormat="1" ht="26.25" customHeight="1">
      <c r="A5" s="117"/>
      <c r="B5" s="110"/>
      <c r="C5" s="120"/>
      <c r="D5" s="122"/>
      <c r="E5" s="114"/>
      <c r="F5" s="110" t="s">
        <v>14</v>
      </c>
      <c r="G5" s="110"/>
      <c r="H5" s="110"/>
      <c r="I5" s="110"/>
      <c r="J5" s="9"/>
      <c r="K5" s="110"/>
      <c r="L5" s="110"/>
      <c r="M5" s="110"/>
      <c r="N5" s="110"/>
      <c r="O5" s="114"/>
      <c r="P5" s="114"/>
      <c r="Q5" s="110"/>
      <c r="R5" s="110"/>
      <c r="S5" s="110"/>
    </row>
    <row r="6" spans="3:19" s="8" customFormat="1" ht="13.5">
      <c r="C6" s="16"/>
      <c r="D6" s="16"/>
      <c r="E6" s="17"/>
      <c r="F6" s="17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20" ht="12.75" customHeight="1">
      <c r="A7" s="18" t="s">
        <v>16</v>
      </c>
      <c r="B7" s="10">
        <f>+S7-P7</f>
        <v>4424467</v>
      </c>
      <c r="C7" s="10">
        <v>32908</v>
      </c>
      <c r="D7" s="10">
        <v>54076</v>
      </c>
      <c r="E7" s="10">
        <v>-21168</v>
      </c>
      <c r="F7" s="10">
        <v>148603</v>
      </c>
      <c r="G7" s="10">
        <v>121241</v>
      </c>
      <c r="H7" s="10">
        <v>19871</v>
      </c>
      <c r="I7" s="10">
        <v>7491</v>
      </c>
      <c r="J7" s="10"/>
      <c r="K7" s="10">
        <v>147656</v>
      </c>
      <c r="L7" s="10">
        <v>118419</v>
      </c>
      <c r="M7" s="10">
        <v>11894</v>
      </c>
      <c r="N7" s="10">
        <v>17343</v>
      </c>
      <c r="O7" s="10">
        <v>947</v>
      </c>
      <c r="P7" s="10">
        <v>-20221</v>
      </c>
      <c r="Q7" s="10">
        <v>2131892</v>
      </c>
      <c r="R7" s="10">
        <v>2272354</v>
      </c>
      <c r="S7" s="10">
        <v>4404246</v>
      </c>
      <c r="T7" s="18"/>
    </row>
    <row r="8" spans="1:20" ht="13.5">
      <c r="A8" s="18" t="s">
        <v>17</v>
      </c>
      <c r="B8" s="10">
        <f>+S8-P8</f>
        <v>128298</v>
      </c>
      <c r="C8" s="10">
        <v>987</v>
      </c>
      <c r="D8" s="10">
        <v>1505</v>
      </c>
      <c r="E8" s="10">
        <v>-518</v>
      </c>
      <c r="F8" s="10">
        <v>5103</v>
      </c>
      <c r="G8" s="10">
        <v>4485</v>
      </c>
      <c r="H8" s="10">
        <v>410</v>
      </c>
      <c r="I8" s="10">
        <v>208</v>
      </c>
      <c r="J8" s="10"/>
      <c r="K8" s="10">
        <v>5554</v>
      </c>
      <c r="L8" s="10">
        <v>4583</v>
      </c>
      <c r="M8" s="10">
        <v>383</v>
      </c>
      <c r="N8" s="10">
        <v>588</v>
      </c>
      <c r="O8" s="10">
        <v>-451</v>
      </c>
      <c r="P8" s="10">
        <v>-969</v>
      </c>
      <c r="Q8" s="10">
        <v>62110</v>
      </c>
      <c r="R8" s="10">
        <v>65219</v>
      </c>
      <c r="S8" s="10">
        <v>127329</v>
      </c>
      <c r="T8" s="18"/>
    </row>
    <row r="9" spans="1:20" ht="12" customHeight="1">
      <c r="A9" s="18" t="s">
        <v>18</v>
      </c>
      <c r="B9" s="10">
        <f>+S9-P9</f>
        <v>10002615</v>
      </c>
      <c r="C9" s="10">
        <v>84149</v>
      </c>
      <c r="D9" s="10">
        <v>99470</v>
      </c>
      <c r="E9" s="10">
        <v>-15321</v>
      </c>
      <c r="F9" s="10">
        <v>348185</v>
      </c>
      <c r="G9" s="10">
        <v>274288</v>
      </c>
      <c r="H9" s="10">
        <v>53218</v>
      </c>
      <c r="I9" s="10">
        <v>20679</v>
      </c>
      <c r="J9" s="10"/>
      <c r="K9" s="10">
        <v>327130</v>
      </c>
      <c r="L9" s="10">
        <v>263330</v>
      </c>
      <c r="M9" s="10">
        <v>29947</v>
      </c>
      <c r="N9" s="10">
        <v>33853</v>
      </c>
      <c r="O9" s="10">
        <v>21055</v>
      </c>
      <c r="P9" s="10">
        <v>5734</v>
      </c>
      <c r="Q9" s="10">
        <v>4886543</v>
      </c>
      <c r="R9" s="10">
        <v>5121806</v>
      </c>
      <c r="S9" s="10">
        <v>10008349</v>
      </c>
      <c r="T9" s="18"/>
    </row>
    <row r="10" spans="1:20" ht="12" customHeight="1">
      <c r="A10" s="18" t="s">
        <v>19</v>
      </c>
      <c r="B10" s="10">
        <f>+S10-P10</f>
        <v>1055934</v>
      </c>
      <c r="C10" s="12">
        <v>10173</v>
      </c>
      <c r="D10" s="12">
        <v>9408</v>
      </c>
      <c r="E10" s="12">
        <v>765</v>
      </c>
      <c r="F10" s="12">
        <v>34626</v>
      </c>
      <c r="G10" s="12">
        <v>27417</v>
      </c>
      <c r="H10" s="12">
        <v>5828</v>
      </c>
      <c r="I10" s="12">
        <v>1381</v>
      </c>
      <c r="J10" s="12"/>
      <c r="K10" s="12">
        <v>32211</v>
      </c>
      <c r="L10" s="12">
        <v>25128</v>
      </c>
      <c r="M10" s="12">
        <v>4126</v>
      </c>
      <c r="N10" s="12">
        <v>2957</v>
      </c>
      <c r="O10" s="12">
        <v>2415</v>
      </c>
      <c r="P10" s="10">
        <v>3180</v>
      </c>
      <c r="Q10" s="10">
        <v>5167986</v>
      </c>
      <c r="R10" s="10">
        <v>5414057</v>
      </c>
      <c r="S10" s="12">
        <v>1059114</v>
      </c>
      <c r="T10" s="18"/>
    </row>
    <row r="11" spans="1:20" ht="12" customHeight="1">
      <c r="A11" s="19" t="s">
        <v>20</v>
      </c>
      <c r="B11" s="12">
        <v>518518</v>
      </c>
      <c r="C11" s="12">
        <v>5337</v>
      </c>
      <c r="D11" s="12">
        <v>4357</v>
      </c>
      <c r="E11" s="12">
        <v>980</v>
      </c>
      <c r="F11" s="12">
        <v>16626</v>
      </c>
      <c r="G11" s="12">
        <v>12961</v>
      </c>
      <c r="H11" s="12">
        <v>3156</v>
      </c>
      <c r="I11" s="12">
        <v>509</v>
      </c>
      <c r="J11" s="12"/>
      <c r="K11" s="12">
        <v>15233</v>
      </c>
      <c r="L11" s="12">
        <v>11862</v>
      </c>
      <c r="M11" s="12">
        <v>2517</v>
      </c>
      <c r="N11" s="12">
        <v>854</v>
      </c>
      <c r="O11" s="12">
        <v>1393</v>
      </c>
      <c r="P11" s="12">
        <v>2373</v>
      </c>
      <c r="Q11" s="12">
        <v>256948</v>
      </c>
      <c r="R11" s="12">
        <v>263943</v>
      </c>
      <c r="S11" s="12">
        <v>520891</v>
      </c>
      <c r="T11" s="19"/>
    </row>
    <row r="12" spans="1:20" s="11" customFormat="1" ht="12.75" customHeight="1">
      <c r="A12" s="19" t="s">
        <v>21</v>
      </c>
      <c r="B12" s="12">
        <v>537416</v>
      </c>
      <c r="C12" s="11">
        <v>4836</v>
      </c>
      <c r="D12" s="11">
        <v>5051</v>
      </c>
      <c r="E12" s="11">
        <v>-215</v>
      </c>
      <c r="F12" s="12">
        <v>18000</v>
      </c>
      <c r="G12" s="11">
        <v>14456</v>
      </c>
      <c r="H12" s="11">
        <v>2672</v>
      </c>
      <c r="I12" s="11">
        <v>872</v>
      </c>
      <c r="K12" s="12">
        <v>16978</v>
      </c>
      <c r="L12" s="12">
        <v>13266</v>
      </c>
      <c r="M12" s="12">
        <v>1609</v>
      </c>
      <c r="N12" s="12">
        <v>2103</v>
      </c>
      <c r="O12" s="12">
        <v>1022</v>
      </c>
      <c r="P12" s="12">
        <v>807</v>
      </c>
      <c r="Q12" s="12">
        <v>263270</v>
      </c>
      <c r="R12" s="12">
        <v>274953</v>
      </c>
      <c r="S12" s="12">
        <v>538223</v>
      </c>
      <c r="T12" s="19"/>
    </row>
    <row r="13" spans="1:20" ht="13.5">
      <c r="A13" s="18" t="s">
        <v>22</v>
      </c>
      <c r="B13" s="10">
        <f aca="true" t="shared" si="0" ref="B13:B34">+S13-P13</f>
        <v>4927596</v>
      </c>
      <c r="C13" s="12">
        <v>38961</v>
      </c>
      <c r="D13" s="12">
        <v>49561</v>
      </c>
      <c r="E13" s="12">
        <v>-10600</v>
      </c>
      <c r="F13" s="12">
        <v>150011</v>
      </c>
      <c r="G13" s="12">
        <v>120008</v>
      </c>
      <c r="H13" s="12">
        <v>21387</v>
      </c>
      <c r="I13" s="12">
        <v>8616</v>
      </c>
      <c r="J13" s="12"/>
      <c r="K13" s="12">
        <v>151884</v>
      </c>
      <c r="L13" s="12">
        <v>118360</v>
      </c>
      <c r="M13" s="12">
        <v>15197</v>
      </c>
      <c r="N13" s="12">
        <v>18327</v>
      </c>
      <c r="O13" s="12">
        <v>-1873</v>
      </c>
      <c r="P13" s="10">
        <v>-12473</v>
      </c>
      <c r="Q13" s="10">
        <v>2396522</v>
      </c>
      <c r="R13" s="10">
        <v>2518601</v>
      </c>
      <c r="S13" s="12">
        <v>4915123</v>
      </c>
      <c r="T13" s="18"/>
    </row>
    <row r="14" spans="1:20" ht="13.5">
      <c r="A14" s="18" t="s">
        <v>23</v>
      </c>
      <c r="B14" s="10">
        <f t="shared" si="0"/>
        <v>1227122</v>
      </c>
      <c r="C14" s="10">
        <v>8575</v>
      </c>
      <c r="D14" s="10">
        <v>14807</v>
      </c>
      <c r="E14" s="10">
        <v>-6232</v>
      </c>
      <c r="F14" s="10">
        <v>36482</v>
      </c>
      <c r="G14" s="10">
        <v>29612</v>
      </c>
      <c r="H14" s="10">
        <v>5510</v>
      </c>
      <c r="I14" s="10">
        <v>1360</v>
      </c>
      <c r="J14" s="10"/>
      <c r="K14" s="10">
        <v>36154</v>
      </c>
      <c r="L14" s="10">
        <v>28691</v>
      </c>
      <c r="M14" s="10">
        <v>4132</v>
      </c>
      <c r="N14" s="10">
        <v>3331</v>
      </c>
      <c r="O14" s="10">
        <v>328</v>
      </c>
      <c r="P14" s="10">
        <v>-5904</v>
      </c>
      <c r="Q14" s="10">
        <v>591324</v>
      </c>
      <c r="R14" s="10">
        <v>629894</v>
      </c>
      <c r="S14" s="10">
        <v>1221218</v>
      </c>
      <c r="T14" s="18"/>
    </row>
    <row r="15" spans="1:20" ht="13.5">
      <c r="A15" s="18" t="s">
        <v>24</v>
      </c>
      <c r="B15" s="10">
        <f t="shared" si="0"/>
        <v>1583263</v>
      </c>
      <c r="C15" s="10">
        <v>10155</v>
      </c>
      <c r="D15" s="10">
        <v>22468</v>
      </c>
      <c r="E15" s="10">
        <v>-12313</v>
      </c>
      <c r="F15" s="10">
        <v>47357</v>
      </c>
      <c r="G15" s="10">
        <v>35775</v>
      </c>
      <c r="H15" s="10">
        <v>6986</v>
      </c>
      <c r="I15" s="10">
        <v>4596</v>
      </c>
      <c r="J15" s="10"/>
      <c r="K15" s="10">
        <v>47254</v>
      </c>
      <c r="L15" s="10">
        <v>34619</v>
      </c>
      <c r="M15" s="10">
        <v>3864</v>
      </c>
      <c r="N15" s="10">
        <v>8771</v>
      </c>
      <c r="O15" s="10">
        <v>103</v>
      </c>
      <c r="P15" s="10">
        <v>-12210</v>
      </c>
      <c r="Q15" s="10">
        <v>747508</v>
      </c>
      <c r="R15" s="10">
        <v>823545</v>
      </c>
      <c r="S15" s="10">
        <v>1571053</v>
      </c>
      <c r="T15" s="18"/>
    </row>
    <row r="16" spans="1:20" ht="12.75" customHeight="1">
      <c r="A16" s="18" t="s">
        <v>25</v>
      </c>
      <c r="B16" s="10">
        <f t="shared" si="0"/>
        <v>4450508</v>
      </c>
      <c r="C16" s="10">
        <v>35813</v>
      </c>
      <c r="D16" s="10">
        <v>51581</v>
      </c>
      <c r="E16" s="10">
        <v>-15768</v>
      </c>
      <c r="F16" s="10">
        <v>145989</v>
      </c>
      <c r="G16" s="10">
        <v>110733</v>
      </c>
      <c r="H16" s="10">
        <v>25417</v>
      </c>
      <c r="I16" s="10">
        <v>9839</v>
      </c>
      <c r="J16" s="10"/>
      <c r="K16" s="10">
        <v>132583</v>
      </c>
      <c r="L16" s="10">
        <v>102313</v>
      </c>
      <c r="M16" s="10">
        <v>11301</v>
      </c>
      <c r="N16" s="10">
        <v>18969</v>
      </c>
      <c r="O16" s="10">
        <v>13406</v>
      </c>
      <c r="P16" s="10">
        <v>-2362</v>
      </c>
      <c r="Q16" s="10">
        <v>2155406</v>
      </c>
      <c r="R16" s="10">
        <v>2292740</v>
      </c>
      <c r="S16" s="10">
        <v>4448146</v>
      </c>
      <c r="T16" s="18"/>
    </row>
    <row r="17" spans="1:20" ht="12" customHeight="1">
      <c r="A17" s="18" t="s">
        <v>26</v>
      </c>
      <c r="B17" s="10">
        <f t="shared" si="0"/>
        <v>3752654</v>
      </c>
      <c r="C17" s="10">
        <v>27494</v>
      </c>
      <c r="D17" s="10">
        <v>45350</v>
      </c>
      <c r="E17" s="10">
        <v>-17856</v>
      </c>
      <c r="F17" s="10">
        <v>115635</v>
      </c>
      <c r="G17" s="10">
        <v>85600</v>
      </c>
      <c r="H17" s="10">
        <v>20513</v>
      </c>
      <c r="I17" s="10">
        <v>9522</v>
      </c>
      <c r="J17" s="10"/>
      <c r="K17" s="10">
        <v>106035</v>
      </c>
      <c r="L17" s="10">
        <v>81454</v>
      </c>
      <c r="M17" s="10">
        <v>8520</v>
      </c>
      <c r="N17" s="10">
        <v>16061</v>
      </c>
      <c r="O17" s="10">
        <v>9600</v>
      </c>
      <c r="P17" s="10">
        <v>-8256</v>
      </c>
      <c r="Q17" s="10">
        <v>1801468</v>
      </c>
      <c r="R17" s="10">
        <v>1942930</v>
      </c>
      <c r="S17" s="10">
        <v>3744398</v>
      </c>
      <c r="T17" s="18"/>
    </row>
    <row r="18" spans="1:20" ht="12.75" customHeight="1">
      <c r="A18" s="18" t="s">
        <v>27</v>
      </c>
      <c r="B18" s="10">
        <f t="shared" si="0"/>
        <v>894762</v>
      </c>
      <c r="C18" s="10">
        <v>6542</v>
      </c>
      <c r="D18" s="10">
        <v>10811</v>
      </c>
      <c r="E18" s="10">
        <v>-4269</v>
      </c>
      <c r="F18" s="10">
        <v>20905</v>
      </c>
      <c r="G18" s="10">
        <v>15869</v>
      </c>
      <c r="H18" s="10">
        <v>3784</v>
      </c>
      <c r="I18" s="10">
        <v>1252</v>
      </c>
      <c r="J18" s="10"/>
      <c r="K18" s="10">
        <v>20217</v>
      </c>
      <c r="L18" s="10">
        <v>15746</v>
      </c>
      <c r="M18" s="10">
        <v>2411</v>
      </c>
      <c r="N18" s="10">
        <v>2060</v>
      </c>
      <c r="O18" s="10">
        <v>688</v>
      </c>
      <c r="P18" s="10">
        <v>-3581</v>
      </c>
      <c r="Q18" s="10">
        <v>427662</v>
      </c>
      <c r="R18" s="10">
        <v>463519</v>
      </c>
      <c r="S18" s="10">
        <v>891181</v>
      </c>
      <c r="T18" s="18"/>
    </row>
    <row r="19" spans="1:20" ht="13.5">
      <c r="A19" s="18" t="s">
        <v>28</v>
      </c>
      <c r="B19" s="10">
        <f t="shared" si="0"/>
        <v>1550796</v>
      </c>
      <c r="C19" s="10">
        <v>11904</v>
      </c>
      <c r="D19" s="10">
        <v>18206</v>
      </c>
      <c r="E19" s="10">
        <v>-6302</v>
      </c>
      <c r="F19" s="10">
        <v>39202</v>
      </c>
      <c r="G19" s="10">
        <v>29878</v>
      </c>
      <c r="H19" s="10">
        <v>7176</v>
      </c>
      <c r="I19" s="10">
        <v>2148</v>
      </c>
      <c r="J19" s="10"/>
      <c r="K19" s="10">
        <v>39944</v>
      </c>
      <c r="L19" s="10">
        <v>30287</v>
      </c>
      <c r="M19" s="10">
        <v>4467</v>
      </c>
      <c r="N19" s="10">
        <v>5190</v>
      </c>
      <c r="O19" s="10">
        <v>-742</v>
      </c>
      <c r="P19" s="10">
        <v>-7044</v>
      </c>
      <c r="Q19" s="10">
        <v>747637</v>
      </c>
      <c r="R19" s="10">
        <v>796115</v>
      </c>
      <c r="S19" s="10">
        <v>1543752</v>
      </c>
      <c r="T19" s="18"/>
    </row>
    <row r="20" spans="1:20" ht="13.5">
      <c r="A20" s="18" t="s">
        <v>29</v>
      </c>
      <c r="B20" s="10">
        <f t="shared" si="0"/>
        <v>5892425</v>
      </c>
      <c r="C20" s="10">
        <v>48231</v>
      </c>
      <c r="D20" s="10">
        <v>58388</v>
      </c>
      <c r="E20" s="10">
        <v>-10157</v>
      </c>
      <c r="F20" s="10">
        <v>155031</v>
      </c>
      <c r="G20" s="10">
        <v>106021</v>
      </c>
      <c r="H20" s="10">
        <v>35746</v>
      </c>
      <c r="I20" s="10">
        <v>13264</v>
      </c>
      <c r="J20" s="10"/>
      <c r="K20" s="10">
        <v>148827</v>
      </c>
      <c r="L20" s="10">
        <v>101651</v>
      </c>
      <c r="M20" s="10">
        <v>12559</v>
      </c>
      <c r="N20" s="10">
        <v>34617</v>
      </c>
      <c r="O20" s="10">
        <v>6204</v>
      </c>
      <c r="P20" s="10">
        <v>-3953</v>
      </c>
      <c r="Q20" s="10">
        <v>2838616</v>
      </c>
      <c r="R20" s="10">
        <v>3049856</v>
      </c>
      <c r="S20" s="10">
        <v>5888472</v>
      </c>
      <c r="T20" s="18"/>
    </row>
    <row r="21" spans="1:20" ht="12" customHeight="1">
      <c r="A21" s="18" t="s">
        <v>30</v>
      </c>
      <c r="B21" s="10">
        <f t="shared" si="0"/>
        <v>1331574</v>
      </c>
      <c r="C21" s="10">
        <v>10238</v>
      </c>
      <c r="D21" s="10">
        <v>15365</v>
      </c>
      <c r="E21" s="10">
        <v>-5127</v>
      </c>
      <c r="F21" s="10">
        <v>33080</v>
      </c>
      <c r="G21" s="10">
        <v>25610</v>
      </c>
      <c r="H21" s="10">
        <v>5520</v>
      </c>
      <c r="I21" s="10">
        <v>1950</v>
      </c>
      <c r="J21" s="10"/>
      <c r="K21" s="10">
        <v>33014</v>
      </c>
      <c r="L21" s="10">
        <v>26609</v>
      </c>
      <c r="M21" s="10">
        <v>3272</v>
      </c>
      <c r="N21" s="10">
        <v>3133</v>
      </c>
      <c r="O21" s="10">
        <v>66</v>
      </c>
      <c r="P21" s="10">
        <v>-5061</v>
      </c>
      <c r="Q21" s="10">
        <v>645452</v>
      </c>
      <c r="R21" s="10">
        <v>681061</v>
      </c>
      <c r="S21" s="10">
        <v>1326513</v>
      </c>
      <c r="T21" s="18"/>
    </row>
    <row r="22" spans="1:20" ht="12" customHeight="1">
      <c r="A22" s="18" t="s">
        <v>31</v>
      </c>
      <c r="B22" s="10">
        <f t="shared" si="0"/>
        <v>313348</v>
      </c>
      <c r="C22" s="10">
        <v>2181</v>
      </c>
      <c r="D22" s="10">
        <v>3884</v>
      </c>
      <c r="E22" s="10">
        <v>-1703</v>
      </c>
      <c r="F22" s="10">
        <v>6980</v>
      </c>
      <c r="G22" s="10">
        <v>4721</v>
      </c>
      <c r="H22" s="10">
        <v>2059</v>
      </c>
      <c r="I22" s="10">
        <v>200</v>
      </c>
      <c r="J22" s="10"/>
      <c r="K22" s="10">
        <v>6598</v>
      </c>
      <c r="L22" s="10">
        <v>5510</v>
      </c>
      <c r="M22" s="10">
        <v>712</v>
      </c>
      <c r="N22" s="10">
        <v>376</v>
      </c>
      <c r="O22" s="10">
        <v>382</v>
      </c>
      <c r="P22" s="10">
        <v>-1321</v>
      </c>
      <c r="Q22" s="10">
        <v>153149</v>
      </c>
      <c r="R22" s="10">
        <v>158878</v>
      </c>
      <c r="S22" s="10">
        <v>312027</v>
      </c>
      <c r="T22" s="18"/>
    </row>
    <row r="23" spans="1:20" ht="12.75" customHeight="1">
      <c r="A23" s="18" t="s">
        <v>32</v>
      </c>
      <c r="B23" s="10">
        <f t="shared" si="0"/>
        <v>5861529</v>
      </c>
      <c r="C23" s="10">
        <v>51005</v>
      </c>
      <c r="D23" s="10">
        <v>56796</v>
      </c>
      <c r="E23" s="10">
        <v>-5791</v>
      </c>
      <c r="F23" s="10">
        <v>137990</v>
      </c>
      <c r="G23" s="10">
        <v>109792</v>
      </c>
      <c r="H23" s="10">
        <v>21161</v>
      </c>
      <c r="I23" s="10">
        <v>7037</v>
      </c>
      <c r="J23" s="10"/>
      <c r="K23" s="10">
        <v>142878</v>
      </c>
      <c r="L23" s="10">
        <v>128621</v>
      </c>
      <c r="M23" s="10">
        <v>7961</v>
      </c>
      <c r="N23" s="10">
        <v>6296</v>
      </c>
      <c r="O23" s="10">
        <v>-4888</v>
      </c>
      <c r="P23" s="10">
        <v>-10679</v>
      </c>
      <c r="Q23" s="10">
        <v>2846720</v>
      </c>
      <c r="R23" s="10">
        <v>3004130</v>
      </c>
      <c r="S23" s="10">
        <v>5850850</v>
      </c>
      <c r="T23" s="18"/>
    </row>
    <row r="24" spans="1:20" ht="12" customHeight="1">
      <c r="A24" s="18" t="s">
        <v>33</v>
      </c>
      <c r="B24" s="10">
        <f t="shared" si="0"/>
        <v>4090105</v>
      </c>
      <c r="C24" s="10">
        <v>31577</v>
      </c>
      <c r="D24" s="10">
        <v>39525</v>
      </c>
      <c r="E24" s="10">
        <v>-7948</v>
      </c>
      <c r="F24" s="10">
        <v>62587</v>
      </c>
      <c r="G24" s="10">
        <v>47209</v>
      </c>
      <c r="H24" s="10">
        <v>11531</v>
      </c>
      <c r="I24" s="10">
        <v>3847</v>
      </c>
      <c r="J24" s="10"/>
      <c r="K24" s="10">
        <v>67578</v>
      </c>
      <c r="L24" s="10">
        <v>55047</v>
      </c>
      <c r="M24" s="10">
        <v>6771</v>
      </c>
      <c r="N24" s="10">
        <v>5760</v>
      </c>
      <c r="O24" s="10">
        <v>-4991</v>
      </c>
      <c r="P24" s="10">
        <v>-12939</v>
      </c>
      <c r="Q24" s="10">
        <v>1979253</v>
      </c>
      <c r="R24" s="10">
        <v>2097913</v>
      </c>
      <c r="S24" s="10">
        <v>4077166</v>
      </c>
      <c r="T24" s="18"/>
    </row>
    <row r="25" spans="1:20" ht="12.75" customHeight="1">
      <c r="A25" s="18" t="s">
        <v>34</v>
      </c>
      <c r="B25" s="10">
        <f t="shared" si="0"/>
        <v>576619</v>
      </c>
      <c r="C25" s="10">
        <v>4122</v>
      </c>
      <c r="D25" s="10">
        <v>6414</v>
      </c>
      <c r="E25" s="10">
        <v>-2292</v>
      </c>
      <c r="F25" s="10">
        <v>8222</v>
      </c>
      <c r="G25" s="10">
        <v>5607</v>
      </c>
      <c r="H25" s="10">
        <v>2237</v>
      </c>
      <c r="I25" s="10">
        <v>378</v>
      </c>
      <c r="J25" s="10"/>
      <c r="K25" s="10">
        <v>8855</v>
      </c>
      <c r="L25" s="10">
        <v>7499</v>
      </c>
      <c r="M25" s="10">
        <v>878</v>
      </c>
      <c r="N25" s="10">
        <v>478</v>
      </c>
      <c r="O25" s="10">
        <v>-633</v>
      </c>
      <c r="P25" s="10">
        <v>-2925</v>
      </c>
      <c r="Q25" s="10">
        <v>281443</v>
      </c>
      <c r="R25" s="10">
        <v>292251</v>
      </c>
      <c r="S25" s="10">
        <v>573694</v>
      </c>
      <c r="T25" s="18"/>
    </row>
    <row r="26" spans="1:20" ht="12.75" customHeight="1">
      <c r="A26" s="18" t="s">
        <v>35</v>
      </c>
      <c r="B26" s="10">
        <f t="shared" si="0"/>
        <v>1976631</v>
      </c>
      <c r="C26" s="10">
        <v>16376</v>
      </c>
      <c r="D26" s="10">
        <v>20311</v>
      </c>
      <c r="E26" s="10">
        <v>-3935</v>
      </c>
      <c r="F26" s="10">
        <v>37990</v>
      </c>
      <c r="G26" s="10">
        <v>26995</v>
      </c>
      <c r="H26" s="10">
        <v>9391</v>
      </c>
      <c r="I26" s="10">
        <v>1604</v>
      </c>
      <c r="J26" s="10"/>
      <c r="K26" s="10">
        <v>40165</v>
      </c>
      <c r="L26" s="10">
        <v>33836</v>
      </c>
      <c r="M26" s="10">
        <v>3926</v>
      </c>
      <c r="N26" s="10">
        <v>2403</v>
      </c>
      <c r="O26" s="10">
        <v>-2175</v>
      </c>
      <c r="P26" s="10">
        <v>-6110</v>
      </c>
      <c r="Q26" s="10">
        <v>963429</v>
      </c>
      <c r="R26" s="10">
        <v>1007092</v>
      </c>
      <c r="S26" s="10">
        <v>1970521</v>
      </c>
      <c r="T26" s="18"/>
    </row>
    <row r="27" spans="1:20" s="11" customFormat="1" ht="12.75" customHeight="1">
      <c r="A27" s="18" t="s">
        <v>36</v>
      </c>
      <c r="B27" s="10">
        <f t="shared" si="0"/>
        <v>5092080</v>
      </c>
      <c r="C27" s="10">
        <v>43307</v>
      </c>
      <c r="D27" s="10">
        <v>53117</v>
      </c>
      <c r="E27" s="10">
        <v>-9810</v>
      </c>
      <c r="F27" s="10">
        <v>98489</v>
      </c>
      <c r="G27" s="10">
        <v>74840</v>
      </c>
      <c r="H27" s="10">
        <v>17798</v>
      </c>
      <c r="I27" s="10">
        <v>5851</v>
      </c>
      <c r="J27" s="10"/>
      <c r="K27" s="10">
        <v>106498</v>
      </c>
      <c r="L27" s="10">
        <v>87302</v>
      </c>
      <c r="M27" s="10">
        <v>11538</v>
      </c>
      <c r="N27" s="10">
        <v>7658</v>
      </c>
      <c r="O27" s="10">
        <v>-8009</v>
      </c>
      <c r="P27" s="10">
        <v>-17819</v>
      </c>
      <c r="Q27" s="10">
        <v>2466730</v>
      </c>
      <c r="R27" s="10">
        <v>2607531</v>
      </c>
      <c r="S27" s="10">
        <v>5074261</v>
      </c>
      <c r="T27" s="18"/>
    </row>
    <row r="28" spans="1:20" ht="12.75" customHeight="1">
      <c r="A28" s="18" t="s">
        <v>37</v>
      </c>
      <c r="B28" s="10">
        <f t="shared" si="0"/>
        <v>1663286</v>
      </c>
      <c r="C28" s="10">
        <v>11082</v>
      </c>
      <c r="D28" s="10">
        <v>16528</v>
      </c>
      <c r="E28" s="10">
        <v>-5446</v>
      </c>
      <c r="F28" s="10">
        <v>34446</v>
      </c>
      <c r="G28" s="10">
        <v>28398</v>
      </c>
      <c r="H28" s="10">
        <v>4535</v>
      </c>
      <c r="I28" s="10">
        <v>1513</v>
      </c>
      <c r="J28" s="10"/>
      <c r="K28" s="10">
        <v>34148</v>
      </c>
      <c r="L28" s="10">
        <v>29855</v>
      </c>
      <c r="M28" s="10">
        <v>3096</v>
      </c>
      <c r="N28" s="10">
        <v>1197</v>
      </c>
      <c r="O28" s="10">
        <v>298</v>
      </c>
      <c r="P28" s="10">
        <v>-5148</v>
      </c>
      <c r="Q28" s="10">
        <v>813239</v>
      </c>
      <c r="R28" s="10">
        <v>844899</v>
      </c>
      <c r="S28" s="10">
        <v>1658138</v>
      </c>
      <c r="T28" s="18"/>
    </row>
    <row r="29" spans="1:20" ht="13.5">
      <c r="A29" s="20" t="s">
        <v>38</v>
      </c>
      <c r="B29" s="13">
        <f t="shared" si="0"/>
        <v>16138643</v>
      </c>
      <c r="C29" s="13">
        <v>128199</v>
      </c>
      <c r="D29" s="13">
        <v>177519</v>
      </c>
      <c r="E29" s="13">
        <v>-49320</v>
      </c>
      <c r="F29" s="13">
        <v>549248</v>
      </c>
      <c r="G29" s="13">
        <v>435789</v>
      </c>
      <c r="H29" s="13">
        <v>80485</v>
      </c>
      <c r="I29" s="13">
        <v>32974</v>
      </c>
      <c r="J29" s="13"/>
      <c r="K29" s="13">
        <v>527594</v>
      </c>
      <c r="L29" s="13">
        <v>420951</v>
      </c>
      <c r="M29" s="13">
        <v>46088</v>
      </c>
      <c r="N29" s="13">
        <v>60555</v>
      </c>
      <c r="O29" s="13">
        <v>21654</v>
      </c>
      <c r="P29" s="13">
        <v>-27666</v>
      </c>
      <c r="Q29" s="13">
        <v>9262220</v>
      </c>
      <c r="R29" s="13">
        <v>9893057</v>
      </c>
      <c r="S29" s="13">
        <v>16110977</v>
      </c>
      <c r="T29" s="20"/>
    </row>
    <row r="30" spans="1:20" ht="13.5">
      <c r="A30" s="20" t="s">
        <v>39</v>
      </c>
      <c r="B30" s="13">
        <f t="shared" si="0"/>
        <v>11661160</v>
      </c>
      <c r="C30" s="13">
        <v>93522</v>
      </c>
      <c r="D30" s="13">
        <v>125357</v>
      </c>
      <c r="E30" s="13">
        <v>-31835</v>
      </c>
      <c r="F30" s="13">
        <v>367108</v>
      </c>
      <c r="G30" s="13">
        <v>287770</v>
      </c>
      <c r="H30" s="13">
        <v>58142</v>
      </c>
      <c r="I30" s="13">
        <v>21196</v>
      </c>
      <c r="J30" s="13"/>
      <c r="K30" s="13">
        <v>352832</v>
      </c>
      <c r="L30" s="13">
        <v>274492</v>
      </c>
      <c r="M30" s="13">
        <v>34756</v>
      </c>
      <c r="N30" s="13">
        <v>43584</v>
      </c>
      <c r="O30" s="13">
        <v>14276</v>
      </c>
      <c r="P30" s="13">
        <v>-17559</v>
      </c>
      <c r="Q30" s="13">
        <v>8969071</v>
      </c>
      <c r="R30" s="13">
        <v>9407451</v>
      </c>
      <c r="S30" s="13">
        <v>11643601</v>
      </c>
      <c r="T30" s="20"/>
    </row>
    <row r="31" spans="1:20" ht="13.5">
      <c r="A31" s="20" t="s">
        <v>40</v>
      </c>
      <c r="B31" s="13">
        <f t="shared" si="0"/>
        <v>12090637</v>
      </c>
      <c r="C31" s="13">
        <v>94171</v>
      </c>
      <c r="D31" s="13">
        <v>132755</v>
      </c>
      <c r="E31" s="13">
        <v>-38584</v>
      </c>
      <c r="F31" s="13">
        <v>330773</v>
      </c>
      <c r="G31" s="13">
        <v>237368</v>
      </c>
      <c r="H31" s="13">
        <v>67219</v>
      </c>
      <c r="I31" s="13">
        <v>26186</v>
      </c>
      <c r="J31" s="13"/>
      <c r="K31" s="13">
        <v>315023</v>
      </c>
      <c r="L31" s="13">
        <v>229138</v>
      </c>
      <c r="M31" s="13">
        <v>27957</v>
      </c>
      <c r="N31" s="13">
        <v>57928</v>
      </c>
      <c r="O31" s="13">
        <v>15750</v>
      </c>
      <c r="P31" s="13">
        <v>-22834</v>
      </c>
      <c r="Q31" s="13">
        <v>4117852</v>
      </c>
      <c r="R31" s="13">
        <v>4392069</v>
      </c>
      <c r="S31" s="13">
        <v>12067803</v>
      </c>
      <c r="T31" s="20"/>
    </row>
    <row r="32" spans="1:20" ht="13.5">
      <c r="A32" s="20" t="s">
        <v>41</v>
      </c>
      <c r="B32" s="13">
        <f t="shared" si="0"/>
        <v>14149806</v>
      </c>
      <c r="C32" s="13">
        <v>115499</v>
      </c>
      <c r="D32" s="13">
        <v>142295</v>
      </c>
      <c r="E32" s="13">
        <v>-26796</v>
      </c>
      <c r="F32" s="13">
        <v>286849</v>
      </c>
      <c r="G32" s="13">
        <v>219934</v>
      </c>
      <c r="H32" s="13">
        <v>51899</v>
      </c>
      <c r="I32" s="13">
        <v>15016</v>
      </c>
      <c r="J32" s="13"/>
      <c r="K32" s="13">
        <v>299088</v>
      </c>
      <c r="L32" s="13">
        <v>257122</v>
      </c>
      <c r="M32" s="13">
        <v>23520</v>
      </c>
      <c r="N32" s="13">
        <v>18446</v>
      </c>
      <c r="O32" s="13">
        <v>-12239</v>
      </c>
      <c r="P32" s="13">
        <v>-39035</v>
      </c>
      <c r="Q32" s="13">
        <v>4107309</v>
      </c>
      <c r="R32" s="13">
        <v>4353645</v>
      </c>
      <c r="S32" s="13">
        <v>14110771</v>
      </c>
      <c r="T32" s="20"/>
    </row>
    <row r="33" spans="1:20" ht="13.5">
      <c r="A33" s="20" t="s">
        <v>42</v>
      </c>
      <c r="B33" s="13">
        <f t="shared" si="0"/>
        <v>6755366</v>
      </c>
      <c r="C33" s="13">
        <v>54389</v>
      </c>
      <c r="D33" s="13">
        <v>69645</v>
      </c>
      <c r="E33" s="13">
        <v>-15256</v>
      </c>
      <c r="F33" s="13">
        <v>132935</v>
      </c>
      <c r="G33" s="13">
        <v>103238</v>
      </c>
      <c r="H33" s="13">
        <v>22333</v>
      </c>
      <c r="I33" s="13">
        <v>7364</v>
      </c>
      <c r="J33" s="13"/>
      <c r="K33" s="13">
        <v>140646</v>
      </c>
      <c r="L33" s="13">
        <v>117157</v>
      </c>
      <c r="M33" s="13">
        <v>14634</v>
      </c>
      <c r="N33" s="13">
        <v>8855</v>
      </c>
      <c r="O33" s="13">
        <v>-7711</v>
      </c>
      <c r="P33" s="13">
        <v>-22967</v>
      </c>
      <c r="Q33" s="13">
        <v>2999869</v>
      </c>
      <c r="R33" s="13">
        <v>3163008</v>
      </c>
      <c r="S33" s="13">
        <v>6732399</v>
      </c>
      <c r="T33" s="20"/>
    </row>
    <row r="34" spans="1:20" ht="13.5">
      <c r="A34" s="21" t="s">
        <v>43</v>
      </c>
      <c r="B34" s="24">
        <f t="shared" si="0"/>
        <v>60795612</v>
      </c>
      <c r="C34" s="24">
        <v>485780</v>
      </c>
      <c r="D34" s="24">
        <v>647571</v>
      </c>
      <c r="E34" s="24">
        <v>-161791</v>
      </c>
      <c r="F34" s="24">
        <v>1666913</v>
      </c>
      <c r="G34" s="24">
        <v>1284099</v>
      </c>
      <c r="H34" s="24">
        <v>280078</v>
      </c>
      <c r="I34" s="24">
        <v>102736</v>
      </c>
      <c r="J34" s="24"/>
      <c r="K34" s="24">
        <v>1635183</v>
      </c>
      <c r="L34" s="24">
        <v>1298860</v>
      </c>
      <c r="M34" s="24">
        <v>146955</v>
      </c>
      <c r="N34" s="24">
        <v>189368</v>
      </c>
      <c r="O34" s="24">
        <v>31730</v>
      </c>
      <c r="P34" s="24">
        <v>-130061</v>
      </c>
      <c r="Q34" s="24">
        <v>29456321</v>
      </c>
      <c r="R34" s="24">
        <v>31209230</v>
      </c>
      <c r="S34" s="24">
        <v>60665551</v>
      </c>
      <c r="T34" s="22"/>
    </row>
    <row r="35" ht="13.5">
      <c r="T35" s="23"/>
    </row>
    <row r="36" spans="3:19" ht="13.5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3:19" s="2" customFormat="1" ht="13.5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3:19" ht="13.5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ht="13.5">
      <c r="A39" s="15"/>
      <c r="B39" s="15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3:19" ht="13.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3:19" ht="13.5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3:19" ht="13.5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3:19" ht="13.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3:19" ht="13.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3:19" ht="13.5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3:19" ht="13.5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3:19" ht="13.5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3:19" ht="13.5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3:19" ht="13.5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3:19" ht="13.5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3:19" ht="13.5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3:19" ht="13.5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3:19" ht="13.5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3:19" ht="13.5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3:19" ht="13.5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3:19" ht="13.5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3:19" ht="13.5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3:19" ht="13.5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3:19" ht="13.5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3:19" ht="13.5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3:19" ht="13.5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3:19" ht="13.5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3:19" ht="13.5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3:19" ht="13.5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3:19" ht="13.5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3:19" ht="13.5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3:19" ht="13.5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3:19" ht="13.5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3:19" ht="13.5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3:19" ht="13.5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3:19" ht="13.5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3:19" ht="13.5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3:19" ht="13.5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3:19" ht="13.5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3:19" ht="13.5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3:19" ht="13.5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3:19" ht="13.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3:19" ht="13.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3:19" ht="13.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3:19" ht="13.5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3:19" ht="13.5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3:19" ht="13.5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3:19" ht="13.5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3:19" ht="13.5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3:19" ht="13.5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3:19" ht="13.5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3:19" ht="13.5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3:19" ht="13.5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3:19" ht="13.5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3:19" ht="13.5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3:19" ht="13.5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3:19" ht="13.5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3:19" ht="13.5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spans="3:19" ht="13.5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3:19" ht="13.5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3:19" ht="13.5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3:19" ht="13.5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3:19" ht="13.5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3:19" ht="13.5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3:19" ht="13.5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3:19" ht="13.5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3:19" ht="13.5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3:19" ht="13.5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3:19" ht="13.5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3:19" ht="13.5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6" spans="3:19" ht="13.5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3:19" ht="13.5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3:19" ht="13.5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3:19" ht="13.5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  <row r="110" spans="3:19" ht="13.5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1" spans="3:19" ht="13.5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</row>
    <row r="112" spans="3:19" ht="13.5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</row>
    <row r="113" spans="3:19" ht="13.5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 spans="3:19" ht="13.5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</row>
    <row r="115" spans="3:19" ht="13.5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 spans="3:19" ht="13.5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</row>
    <row r="117" spans="3:19" ht="13.5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3:19" ht="13.5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</row>
    <row r="119" spans="3:19" ht="13.5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3:19" ht="13.5"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spans="3:19" ht="13.5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3:19" ht="13.5"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 spans="3:19" ht="13.5"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3:19" ht="13.5"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3:19" ht="13.5"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3:19" ht="13.5"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 spans="3:19" ht="13.5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 spans="3:19" ht="13.5"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 spans="3:19" ht="13.5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 spans="3:19" ht="13.5"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 spans="3:19" ht="13.5"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 spans="3:19" ht="13.5"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</row>
    <row r="133" spans="3:19" ht="13.5"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 spans="3:19" ht="13.5"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</row>
    <row r="135" spans="3:19" ht="13.5"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</row>
    <row r="136" spans="3:19" ht="13.5"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</row>
    <row r="137" spans="3:19" ht="13.5"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</row>
    <row r="138" spans="3:19" ht="13.5"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</row>
    <row r="139" spans="3:19" ht="13.5"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</row>
    <row r="140" spans="3:19" ht="13.5"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</row>
    <row r="141" spans="3:19" ht="13.5"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</row>
    <row r="142" spans="3:19" ht="13.5"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</row>
    <row r="143" spans="3:19" ht="13.5"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</row>
    <row r="144" spans="3:19" ht="13.5"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</row>
    <row r="145" spans="3:19" ht="13.5"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</row>
    <row r="146" spans="3:19" ht="13.5"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</row>
    <row r="147" spans="3:19" ht="13.5"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</row>
    <row r="148" spans="3:19" ht="13.5"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</row>
    <row r="149" spans="3:19" ht="13.5"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</row>
    <row r="150" spans="3:19" ht="13.5"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</row>
    <row r="151" spans="3:19" ht="13.5"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</row>
    <row r="152" spans="3:19" ht="13.5"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</row>
    <row r="153" spans="3:19" ht="13.5"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</row>
    <row r="154" spans="3:19" ht="13.5"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</row>
    <row r="155" spans="3:19" ht="13.5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</row>
    <row r="156" spans="3:19" ht="13.5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</row>
    <row r="157" spans="3:19" ht="13.5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</row>
    <row r="158" spans="3:19" ht="13.5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</row>
    <row r="159" spans="3:19" ht="13.5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</row>
    <row r="160" spans="3:19" ht="13.5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</row>
    <row r="161" spans="3:19" ht="13.5"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</row>
    <row r="162" spans="3:19" ht="13.5"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</row>
    <row r="163" spans="3:19" ht="13.5"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</row>
    <row r="164" spans="3:19" ht="13.5"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</row>
    <row r="165" spans="3:19" ht="13.5"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</row>
    <row r="166" spans="3:19" ht="13.5"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</row>
    <row r="167" spans="3:19" ht="13.5"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</row>
    <row r="168" spans="3:19" ht="13.5"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</row>
    <row r="169" spans="3:19" ht="13.5"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</row>
    <row r="170" spans="3:19" ht="13.5"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</row>
    <row r="171" spans="3:19" ht="13.5"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</row>
    <row r="172" spans="3:19" ht="13.5"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</row>
    <row r="173" spans="3:19" ht="13.5"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</row>
    <row r="174" spans="3:19" ht="13.5"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</row>
    <row r="175" spans="3:19" ht="13.5"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</row>
    <row r="176" spans="3:19" ht="13.5"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</row>
    <row r="177" spans="3:19" ht="13.5"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</row>
    <row r="178" spans="3:19" ht="13.5"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</row>
    <row r="179" spans="3:19" ht="13.5"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</row>
    <row r="180" spans="3:19" ht="13.5"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</row>
    <row r="181" spans="3:19" ht="13.5"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</row>
    <row r="182" spans="3:19" ht="13.5"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</row>
    <row r="183" spans="3:19" ht="13.5"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</row>
    <row r="184" spans="3:19" ht="13.5"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</row>
    <row r="185" spans="3:19" ht="13.5"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</row>
    <row r="186" spans="3:19" ht="13.5"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</row>
    <row r="187" spans="3:19" ht="13.5"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</row>
    <row r="188" spans="3:19" ht="13.5"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</row>
    <row r="189" spans="3:19" ht="13.5"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</row>
    <row r="190" spans="3:19" ht="13.5"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</row>
    <row r="191" spans="3:19" ht="13.5"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</row>
    <row r="192" spans="3:19" ht="13.5"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</row>
    <row r="193" spans="3:19" ht="13.5"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</row>
    <row r="194" spans="3:19" ht="13.5"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</row>
    <row r="195" spans="3:19" ht="13.5"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</row>
    <row r="196" spans="3:19" ht="13.5"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</row>
    <row r="197" spans="3:19" ht="13.5"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</row>
    <row r="198" spans="3:19" ht="13.5"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</row>
    <row r="199" spans="3:19" ht="13.5"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</row>
    <row r="200" spans="3:19" ht="13.5"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</row>
    <row r="201" spans="3:19" ht="13.5"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</row>
    <row r="202" spans="3:19" ht="13.5"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</row>
    <row r="203" spans="3:19" ht="13.5"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</row>
    <row r="204" spans="3:19" ht="13.5"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</row>
    <row r="205" spans="3:19" ht="13.5"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</row>
    <row r="206" spans="3:19" ht="13.5"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</row>
    <row r="207" spans="3:19" ht="13.5"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</row>
    <row r="208" spans="3:19" ht="13.5"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</row>
    <row r="209" spans="3:19" ht="13.5"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</row>
    <row r="210" spans="3:19" ht="13.5"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</row>
    <row r="211" spans="3:19" ht="13.5"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</row>
    <row r="212" spans="3:19" ht="13.5"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</row>
    <row r="213" spans="3:19" ht="13.5"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</row>
    <row r="214" spans="3:19" ht="13.5"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</row>
    <row r="215" spans="3:19" ht="13.5"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</row>
    <row r="216" spans="3:19" ht="13.5"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</row>
    <row r="217" spans="3:19" ht="13.5"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</row>
    <row r="218" spans="3:19" ht="13.5"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</row>
    <row r="219" spans="3:19" ht="13.5"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</row>
    <row r="220" spans="3:19" ht="13.5"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</row>
    <row r="221" spans="3:19" ht="13.5"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</row>
    <row r="222" spans="3:19" ht="13.5"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</row>
    <row r="223" spans="3:19" ht="13.5"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</row>
    <row r="224" spans="3:19" ht="13.5"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</row>
    <row r="225" spans="3:19" ht="13.5"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</row>
    <row r="226" spans="3:19" ht="13.5"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</row>
    <row r="227" spans="3:19" ht="13.5"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</row>
    <row r="228" spans="3:19" ht="13.5"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</row>
    <row r="229" spans="3:19" ht="13.5"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</row>
    <row r="230" spans="3:19" ht="13.5"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</row>
    <row r="231" spans="3:19" ht="13.5"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</row>
    <row r="232" spans="3:19" ht="13.5"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</row>
    <row r="233" spans="3:19" ht="13.5"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</row>
    <row r="234" spans="3:19" ht="13.5"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</row>
    <row r="235" spans="3:19" ht="13.5"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</row>
    <row r="236" spans="3:19" ht="13.5"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</row>
    <row r="237" spans="3:19" ht="13.5"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</row>
    <row r="238" spans="3:19" ht="13.5"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</row>
    <row r="239" spans="3:19" ht="13.5"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</row>
    <row r="240" spans="3:19" ht="13.5"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</row>
    <row r="241" spans="3:19" ht="13.5"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</row>
    <row r="242" spans="3:19" ht="13.5"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</row>
    <row r="243" spans="3:19" ht="13.5"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</row>
    <row r="244" spans="3:19" ht="13.5"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</row>
    <row r="245" spans="3:19" ht="13.5"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</row>
    <row r="246" spans="3:19" ht="13.5"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</row>
    <row r="247" spans="3:19" ht="13.5"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</row>
    <row r="248" spans="3:19" ht="13.5"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</row>
    <row r="249" spans="3:19" ht="13.5"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</row>
    <row r="250" spans="3:19" ht="13.5"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</row>
    <row r="251" spans="3:19" ht="13.5"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</row>
    <row r="252" spans="3:19" ht="13.5"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</row>
    <row r="253" spans="3:19" ht="13.5"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</row>
    <row r="254" spans="3:19" ht="13.5"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</row>
    <row r="255" spans="3:19" ht="13.5"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</row>
    <row r="256" spans="3:19" ht="13.5"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</row>
    <row r="257" spans="3:19" ht="13.5"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</row>
    <row r="258" spans="3:19" ht="13.5"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</row>
    <row r="259" spans="3:19" ht="13.5"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</row>
    <row r="260" spans="3:19" ht="13.5"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</row>
    <row r="261" spans="3:19" ht="13.5"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</row>
    <row r="262" spans="3:19" ht="13.5"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</row>
    <row r="263" spans="3:19" ht="13.5"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</row>
    <row r="264" spans="3:19" ht="13.5"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</row>
    <row r="265" spans="3:19" ht="13.5"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</row>
    <row r="266" spans="3:19" ht="13.5"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</row>
    <row r="267" spans="3:19" ht="13.5"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</row>
    <row r="268" spans="3:19" ht="13.5"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</row>
    <row r="269" spans="3:19" ht="13.5"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</row>
    <row r="270" spans="3:19" ht="13.5"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</row>
    <row r="271" spans="3:19" ht="13.5"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</row>
    <row r="272" spans="3:19" ht="13.5"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</row>
    <row r="273" spans="3:19" ht="13.5"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</row>
    <row r="274" spans="3:19" ht="13.5"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</row>
    <row r="275" spans="3:19" ht="13.5"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</row>
    <row r="276" spans="3:19" ht="13.5"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</row>
    <row r="277" spans="3:19" ht="13.5"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</row>
    <row r="278" spans="3:19" ht="13.5"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</row>
    <row r="279" spans="3:19" ht="13.5"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</row>
    <row r="280" spans="3:19" ht="13.5"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</row>
    <row r="281" spans="3:19" ht="13.5"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</row>
    <row r="282" spans="3:19" ht="13.5"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</row>
    <row r="283" spans="3:19" ht="13.5"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</row>
    <row r="284" spans="3:19" ht="13.5"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</row>
    <row r="285" spans="3:19" ht="13.5"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</row>
    <row r="286" spans="3:19" ht="13.5"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</row>
    <row r="287" spans="3:19" ht="13.5"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</row>
    <row r="288" spans="3:19" ht="13.5"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</row>
    <row r="289" spans="3:19" ht="13.5"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</row>
    <row r="290" spans="3:19" ht="13.5"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</row>
    <row r="291" spans="3:19" ht="13.5"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</row>
    <row r="292" spans="3:19" ht="13.5"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</row>
    <row r="293" spans="3:19" ht="13.5"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</row>
    <row r="294" spans="3:19" ht="13.5"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</row>
    <row r="295" spans="3:19" ht="13.5"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</row>
    <row r="296" spans="3:19" ht="13.5"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</row>
    <row r="297" spans="3:19" ht="13.5"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</row>
    <row r="298" spans="3:19" ht="13.5"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</row>
    <row r="299" spans="3:19" ht="13.5"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</row>
    <row r="300" spans="3:19" ht="13.5"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</row>
    <row r="301" spans="3:19" ht="13.5"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</row>
    <row r="302" spans="3:19" ht="13.5"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</row>
    <row r="303" spans="3:19" ht="13.5"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</row>
    <row r="304" spans="3:19" ht="13.5"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</row>
    <row r="305" spans="3:19" ht="13.5"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</row>
    <row r="306" spans="3:19" ht="13.5"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</row>
    <row r="307" spans="3:19" ht="13.5"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</row>
    <row r="308" spans="3:19" ht="13.5"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</row>
    <row r="309" spans="3:19" ht="13.5"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</row>
    <row r="310" spans="3:19" ht="13.5"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</row>
    <row r="311" spans="3:19" ht="13.5"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</row>
    <row r="312" spans="3:19" ht="13.5"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</row>
    <row r="313" spans="3:19" ht="13.5"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</row>
    <row r="314" spans="3:19" ht="13.5"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</row>
    <row r="315" spans="3:19" ht="13.5"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</row>
    <row r="316" spans="3:19" ht="13.5"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</row>
    <row r="317" spans="3:19" ht="13.5"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</row>
    <row r="318" spans="3:19" ht="13.5"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</row>
    <row r="319" spans="3:19" ht="13.5"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</row>
    <row r="320" spans="3:19" ht="13.5"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</row>
    <row r="321" spans="3:19" ht="13.5"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</row>
    <row r="322" spans="3:19" ht="13.5"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</row>
    <row r="323" spans="3:19" ht="13.5"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</row>
    <row r="324" spans="3:19" ht="13.5"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</row>
    <row r="325" spans="3:19" ht="13.5"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</row>
    <row r="326" spans="3:19" ht="13.5"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</row>
    <row r="327" spans="3:19" ht="13.5"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</row>
    <row r="328" spans="3:19" ht="13.5"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</row>
    <row r="329" spans="3:19" ht="13.5"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</row>
    <row r="330" spans="3:19" ht="13.5"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</row>
    <row r="331" spans="3:19" ht="13.5"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</row>
    <row r="332" spans="3:19" ht="13.5"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</row>
    <row r="333" spans="3:19" ht="13.5"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</row>
    <row r="334" spans="3:19" ht="13.5"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</row>
    <row r="335" spans="3:19" ht="13.5"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</row>
    <row r="336" spans="3:19" ht="13.5"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</row>
    <row r="337" spans="3:19" ht="13.5"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</row>
    <row r="338" spans="3:19" ht="13.5"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</row>
    <row r="339" spans="3:19" ht="13.5"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</row>
    <row r="340" spans="3:19" ht="13.5"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</row>
    <row r="341" spans="3:19" ht="13.5"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</row>
    <row r="342" spans="3:19" ht="13.5"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</row>
    <row r="343" spans="3:19" ht="13.5"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</row>
    <row r="344" spans="3:19" ht="13.5"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</row>
    <row r="345" spans="3:19" ht="13.5"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</row>
    <row r="346" spans="3:19" ht="13.5"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</row>
    <row r="347" spans="3:19" ht="13.5"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</row>
    <row r="348" spans="3:19" ht="13.5"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</row>
    <row r="349" spans="3:19" ht="13.5"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</row>
    <row r="350" spans="3:19" ht="13.5"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</row>
    <row r="351" spans="3:19" ht="13.5"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</row>
    <row r="352" spans="3:19" ht="13.5"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</row>
    <row r="353" spans="3:19" ht="13.5"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</row>
    <row r="354" spans="3:19" ht="13.5"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</row>
    <row r="355" spans="3:19" ht="13.5"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</row>
    <row r="356" spans="3:19" ht="13.5"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</row>
    <row r="357" spans="3:19" ht="13.5"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</row>
    <row r="358" spans="3:19" ht="13.5"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</row>
    <row r="359" spans="3:19" ht="13.5"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</row>
    <row r="360" spans="3:19" ht="13.5"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</row>
    <row r="361" spans="3:19" ht="13.5"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</row>
    <row r="362" spans="3:19" ht="13.5"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</row>
    <row r="363" spans="3:19" ht="13.5"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</row>
    <row r="364" spans="3:19" ht="13.5"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</row>
    <row r="365" spans="3:19" ht="13.5"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</row>
    <row r="366" spans="3:19" ht="13.5"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</row>
    <row r="367" spans="3:19" ht="13.5"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</row>
    <row r="368" spans="3:19" ht="13.5"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</row>
    <row r="369" spans="3:19" ht="13.5"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</row>
    <row r="370" spans="3:19" ht="13.5"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</row>
    <row r="371" spans="3:19" ht="13.5"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</row>
    <row r="372" spans="3:19" ht="13.5"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</row>
    <row r="373" spans="3:19" ht="13.5"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</row>
    <row r="374" spans="3:19" ht="13.5"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</row>
    <row r="375" spans="3:19" ht="13.5"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</row>
    <row r="376" spans="3:19" ht="13.5"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</row>
    <row r="377" spans="3:19" ht="13.5"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</row>
    <row r="378" spans="3:19" ht="13.5"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</row>
    <row r="379" spans="3:19" ht="13.5"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</row>
    <row r="380" spans="3:19" ht="13.5"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</row>
    <row r="381" spans="3:19" ht="13.5"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</row>
    <row r="382" spans="3:19" ht="13.5"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</row>
    <row r="383" spans="3:19" ht="13.5"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</row>
    <row r="384" spans="3:19" ht="13.5"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</row>
    <row r="385" spans="3:19" ht="13.5"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</row>
    <row r="386" spans="3:19" ht="13.5"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</row>
    <row r="387" spans="3:19" ht="13.5"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</row>
    <row r="388" spans="3:19" ht="13.5"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</row>
    <row r="389" spans="3:19" ht="13.5"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</row>
    <row r="390" spans="3:19" ht="13.5"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</row>
    <row r="391" spans="3:19" ht="13.5"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</row>
    <row r="392" spans="3:19" ht="13.5"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</row>
    <row r="393" spans="3:19" ht="13.5"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</row>
    <row r="394" spans="3:19" ht="13.5"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</row>
    <row r="395" spans="3:19" ht="13.5"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</row>
    <row r="396" spans="3:19" ht="13.5"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</row>
    <row r="397" spans="3:19" ht="13.5"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</row>
    <row r="398" spans="3:19" ht="13.5"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</row>
    <row r="399" spans="3:19" ht="13.5"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</row>
    <row r="400" spans="3:19" ht="13.5"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</row>
    <row r="401" spans="3:19" ht="13.5"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</row>
    <row r="402" spans="3:19" ht="13.5"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</row>
    <row r="403" spans="3:19" ht="13.5"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</row>
    <row r="404" spans="3:19" ht="13.5"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</row>
    <row r="405" spans="3:19" ht="13.5"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</row>
    <row r="406" spans="3:19" ht="13.5"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</row>
    <row r="407" spans="3:19" ht="13.5"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</row>
    <row r="408" spans="3:19" ht="13.5"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</row>
    <row r="409" spans="3:19" ht="13.5"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</row>
    <row r="410" spans="3:19" ht="13.5"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</row>
    <row r="411" spans="3:19" ht="13.5"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</row>
    <row r="412" spans="3:19" ht="13.5"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</row>
    <row r="413" spans="3:19" ht="13.5"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</row>
    <row r="414" spans="3:19" ht="13.5"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</row>
    <row r="415" spans="3:19" ht="13.5"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</row>
    <row r="416" spans="3:19" ht="13.5"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</row>
    <row r="417" spans="3:19" ht="13.5"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</row>
    <row r="418" spans="3:19" ht="13.5"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</row>
    <row r="419" spans="3:19" ht="13.5"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</row>
    <row r="420" spans="3:19" ht="13.5"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</row>
    <row r="421" spans="3:19" ht="13.5"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</row>
    <row r="422" spans="3:19" ht="13.5"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</row>
    <row r="423" spans="3:19" ht="13.5"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</row>
    <row r="424" spans="3:19" ht="13.5"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</row>
    <row r="425" spans="3:19" ht="13.5"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</row>
    <row r="426" spans="3:19" ht="13.5"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</row>
    <row r="427" spans="3:19" ht="13.5"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</row>
    <row r="428" spans="3:19" ht="13.5"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</row>
    <row r="429" spans="3:19" ht="13.5"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</row>
    <row r="430" spans="3:19" ht="13.5"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</row>
    <row r="431" spans="3:19" ht="13.5"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</row>
    <row r="432" spans="3:19" ht="13.5"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</row>
    <row r="433" spans="3:19" ht="13.5"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</row>
    <row r="434" spans="3:19" ht="13.5"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</row>
    <row r="435" spans="3:19" ht="13.5"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</row>
    <row r="436" spans="3:19" ht="13.5"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</row>
    <row r="437" spans="3:19" ht="13.5"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</row>
    <row r="438" spans="3:19" ht="13.5"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</row>
    <row r="439" spans="3:19" ht="13.5"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</row>
    <row r="440" spans="3:19" ht="13.5"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</row>
    <row r="441" spans="3:19" ht="13.5"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</row>
    <row r="442" spans="3:19" ht="13.5"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</row>
    <row r="443" spans="3:19" ht="13.5"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</row>
    <row r="444" spans="3:19" ht="13.5"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</row>
    <row r="445" spans="3:19" ht="13.5"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</row>
    <row r="446" spans="3:19" ht="13.5"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</row>
    <row r="447" spans="3:19" ht="13.5"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</row>
    <row r="448" spans="3:19" ht="13.5"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</row>
    <row r="449" spans="3:19" ht="13.5"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</row>
    <row r="450" spans="3:19" ht="13.5"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</row>
    <row r="451" spans="3:19" ht="13.5"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</row>
    <row r="452" spans="3:19" ht="13.5"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</row>
    <row r="453" spans="3:19" ht="13.5"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</row>
    <row r="454" spans="3:19" ht="13.5"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</row>
    <row r="455" spans="3:19" ht="13.5"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</row>
    <row r="456" spans="3:19" ht="13.5"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</row>
    <row r="457" spans="3:19" ht="13.5"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</row>
    <row r="458" spans="3:19" ht="13.5"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</row>
    <row r="459" spans="3:19" ht="13.5"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</row>
    <row r="460" spans="3:19" ht="13.5"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</row>
    <row r="461" spans="3:19" ht="13.5"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</row>
    <row r="462" spans="3:19" ht="13.5"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</row>
    <row r="463" spans="3:19" ht="13.5"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</row>
    <row r="464" spans="3:19" ht="13.5"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</row>
    <row r="465" spans="3:19" ht="13.5"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</row>
    <row r="466" spans="3:19" ht="13.5"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</row>
    <row r="467" spans="3:19" ht="13.5"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</row>
    <row r="468" spans="3:19" ht="13.5"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</row>
    <row r="469" spans="3:19" ht="13.5"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</row>
    <row r="470" spans="3:19" ht="13.5"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</row>
    <row r="471" spans="3:19" ht="13.5"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</row>
    <row r="472" spans="3:19" ht="13.5"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</row>
    <row r="473" spans="3:19" ht="13.5"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</row>
    <row r="474" spans="3:19" ht="13.5"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</row>
    <row r="475" spans="3:19" ht="13.5"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</row>
    <row r="476" spans="3:19" ht="13.5"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</row>
    <row r="477" spans="3:19" ht="13.5"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</row>
    <row r="478" spans="3:19" ht="13.5"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</row>
    <row r="479" spans="3:19" ht="13.5"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</row>
    <row r="480" spans="3:19" ht="13.5"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</row>
    <row r="481" spans="3:19" ht="13.5"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</row>
    <row r="482" spans="3:19" ht="13.5"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</row>
    <row r="483" spans="3:19" ht="13.5"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</row>
    <row r="484" spans="3:19" ht="13.5"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</row>
    <row r="485" spans="3:19" ht="13.5"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</row>
    <row r="486" spans="3:19" ht="13.5"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</row>
    <row r="487" spans="3:19" ht="13.5"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</row>
    <row r="488" spans="3:19" ht="13.5"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</row>
    <row r="489" spans="3:19" ht="13.5"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</row>
    <row r="490" spans="3:19" ht="13.5"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</row>
    <row r="491" spans="3:19" ht="13.5"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</row>
    <row r="492" spans="3:19" ht="13.5"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</row>
    <row r="493" spans="3:19" ht="13.5"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</row>
    <row r="494" spans="3:19" ht="13.5"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</row>
    <row r="495" spans="3:19" ht="13.5"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</row>
    <row r="496" spans="3:19" ht="13.5"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</row>
    <row r="497" spans="3:19" ht="13.5"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</row>
    <row r="498" spans="3:19" ht="13.5"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</row>
    <row r="499" spans="3:19" ht="13.5"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</row>
    <row r="500" spans="3:19" ht="13.5"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</row>
    <row r="501" spans="3:19" ht="13.5"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</row>
    <row r="502" spans="3:19" ht="13.5"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</row>
    <row r="503" spans="3:19" ht="13.5"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</row>
    <row r="504" spans="3:19" ht="13.5"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</row>
    <row r="505" spans="3:19" ht="13.5"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</row>
    <row r="506" spans="3:19" ht="13.5"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</row>
    <row r="507" spans="3:19" ht="13.5"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</row>
    <row r="508" spans="3:19" ht="13.5"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</row>
    <row r="509" spans="3:19" ht="13.5"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</row>
    <row r="510" spans="3:19" ht="13.5"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</row>
    <row r="511" spans="3:19" ht="13.5"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</row>
    <row r="512" spans="3:19" ht="13.5"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</row>
    <row r="513" spans="3:19" ht="13.5"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</row>
    <row r="514" spans="3:19" ht="13.5"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</row>
    <row r="515" spans="3:19" ht="13.5"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</row>
    <row r="516" spans="3:19" ht="13.5"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</row>
    <row r="517" spans="3:19" ht="13.5"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</row>
    <row r="518" spans="3:19" ht="13.5"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</row>
    <row r="519" spans="3:19" ht="13.5"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</row>
    <row r="520" spans="3:19" ht="13.5"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</row>
    <row r="521" spans="3:19" ht="13.5"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</row>
    <row r="522" spans="3:19" ht="13.5"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</row>
    <row r="523" spans="3:19" ht="13.5"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</row>
    <row r="524" spans="3:19" ht="13.5"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</row>
    <row r="525" spans="3:19" ht="13.5"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</row>
    <row r="526" spans="3:19" ht="13.5"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</row>
    <row r="527" spans="3:19" ht="13.5"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</row>
    <row r="528" spans="3:19" ht="13.5"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</row>
    <row r="529" spans="3:19" ht="13.5"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</row>
    <row r="530" spans="3:19" ht="13.5"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</row>
    <row r="531" spans="3:19" ht="13.5"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</row>
    <row r="532" spans="3:19" ht="13.5"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</row>
    <row r="533" spans="3:19" ht="13.5"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</row>
    <row r="534" spans="3:19" ht="13.5"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</row>
    <row r="535" spans="3:19" ht="13.5"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</row>
    <row r="536" spans="3:19" ht="13.5"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</row>
    <row r="537" spans="3:19" ht="13.5"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</row>
    <row r="538" spans="3:19" ht="13.5"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</row>
    <row r="539" spans="3:19" ht="13.5"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</row>
    <row r="540" spans="3:19" ht="13.5"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</row>
    <row r="541" spans="3:19" ht="13.5"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</row>
    <row r="542" spans="3:19" ht="13.5"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</row>
    <row r="543" spans="3:19" ht="13.5"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</row>
    <row r="544" spans="3:19" ht="13.5"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</row>
    <row r="545" spans="3:19" ht="13.5"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</row>
    <row r="546" spans="3:19" ht="13.5"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</row>
    <row r="547" spans="3:19" ht="13.5"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</row>
    <row r="548" spans="3:19" ht="13.5"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</row>
    <row r="549" spans="3:19" ht="13.5"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</row>
    <row r="550" spans="3:19" ht="13.5"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</row>
    <row r="551" spans="3:19" ht="13.5"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</row>
    <row r="552" spans="3:19" ht="13.5"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</row>
    <row r="553" spans="3:19" ht="13.5"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</row>
    <row r="554" spans="3:19" ht="13.5"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</row>
    <row r="555" spans="3:19" ht="13.5"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</row>
    <row r="556" spans="3:19" ht="13.5"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</row>
    <row r="557" spans="3:19" ht="13.5"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</row>
    <row r="558" spans="3:19" ht="13.5"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</row>
    <row r="559" spans="3:19" ht="13.5"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</row>
    <row r="560" spans="3:19" ht="13.5"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</row>
    <row r="561" spans="3:19" ht="13.5"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</row>
    <row r="562" spans="3:19" ht="13.5"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</row>
    <row r="563" spans="3:19" ht="13.5"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</row>
    <row r="564" spans="3:19" ht="13.5"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</row>
    <row r="565" spans="3:19" ht="13.5"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</row>
    <row r="566" spans="3:19" ht="13.5"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</row>
    <row r="567" spans="3:19" ht="13.5"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</row>
    <row r="568" spans="3:19" ht="13.5"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</row>
    <row r="569" spans="3:19" ht="13.5"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</row>
    <row r="570" spans="3:19" ht="13.5"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</row>
    <row r="571" spans="3:19" ht="13.5"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</row>
    <row r="572" spans="3:19" ht="13.5"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</row>
    <row r="573" spans="3:19" ht="13.5"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</row>
    <row r="574" spans="3:19" ht="13.5"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</row>
    <row r="575" spans="3:19" ht="13.5"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</row>
    <row r="576" spans="3:19" ht="13.5"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</row>
    <row r="577" spans="3:19" ht="13.5"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</row>
    <row r="578" spans="3:19" ht="13.5"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</row>
    <row r="579" spans="3:19" ht="13.5"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</row>
    <row r="580" spans="3:19" ht="13.5"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</row>
    <row r="581" spans="3:19" ht="13.5"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</row>
    <row r="582" spans="3:19" ht="13.5"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</row>
    <row r="583" spans="3:19" ht="13.5"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</row>
    <row r="584" spans="3:19" ht="13.5"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</row>
    <row r="585" spans="3:19" ht="13.5"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</row>
    <row r="586" spans="3:19" ht="13.5"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</row>
    <row r="587" spans="3:19" ht="13.5"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</row>
    <row r="588" spans="3:19" ht="13.5"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</row>
    <row r="589" spans="3:19" ht="13.5"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</row>
    <row r="590" spans="3:19" ht="13.5"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</row>
    <row r="591" spans="3:19" ht="13.5"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</row>
    <row r="592" spans="3:19" ht="13.5"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</row>
    <row r="593" spans="3:19" ht="13.5"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</row>
    <row r="594" spans="3:19" ht="13.5"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</row>
    <row r="595" spans="3:19" ht="13.5"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</row>
    <row r="596" spans="3:19" ht="13.5"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</row>
    <row r="597" spans="3:19" ht="13.5"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</row>
    <row r="598" spans="3:19" ht="13.5"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</row>
    <row r="599" spans="3:19" ht="13.5"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</row>
    <row r="600" spans="3:19" ht="13.5"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</row>
    <row r="601" spans="3:19" ht="13.5"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</row>
    <row r="602" spans="3:19" ht="13.5"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</row>
    <row r="603" spans="3:19" ht="13.5"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</row>
    <row r="604" spans="3:19" ht="13.5"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</row>
    <row r="605" spans="3:19" ht="13.5"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</row>
    <row r="606" spans="3:19" ht="13.5"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</row>
    <row r="607" spans="3:19" ht="13.5"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</row>
    <row r="608" spans="3:19" ht="13.5"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</row>
    <row r="609" spans="3:19" ht="13.5"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</row>
    <row r="610" spans="3:19" ht="13.5"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</row>
    <row r="611" spans="3:19" ht="13.5"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</row>
    <row r="612" spans="3:19" ht="13.5"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</row>
    <row r="613" spans="3:19" ht="13.5"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</row>
    <row r="614" spans="3:19" ht="13.5"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</row>
    <row r="615" spans="3:19" ht="13.5"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</row>
    <row r="616" spans="3:19" ht="13.5"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</row>
    <row r="617" spans="3:19" ht="13.5"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</row>
    <row r="618" spans="3:19" ht="13.5"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</row>
    <row r="619" spans="3:19" ht="13.5"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</row>
    <row r="620" spans="3:19" ht="13.5"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</row>
    <row r="621" spans="3:19" ht="13.5"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</row>
    <row r="622" spans="3:19" ht="13.5"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</row>
    <row r="623" spans="3:19" ht="13.5"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</row>
    <row r="624" spans="3:19" ht="13.5"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</row>
    <row r="625" spans="3:19" ht="13.5"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</row>
    <row r="626" spans="3:19" ht="13.5"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</row>
    <row r="627" spans="3:19" ht="13.5"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</row>
    <row r="628" spans="3:19" ht="13.5"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</row>
    <row r="629" spans="3:19" ht="13.5"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</row>
    <row r="630" spans="3:19" ht="13.5"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</row>
    <row r="631" spans="3:19" ht="13.5"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</row>
    <row r="632" spans="3:19" ht="13.5"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</row>
    <row r="633" spans="3:19" ht="13.5"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</row>
    <row r="634" spans="3:19" ht="13.5"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</row>
    <row r="635" spans="3:19" ht="13.5"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</row>
    <row r="636" spans="3:19" ht="13.5"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</row>
    <row r="637" spans="3:19" ht="13.5"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</row>
    <row r="638" spans="3:19" ht="13.5"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</row>
    <row r="639" spans="3:19" ht="13.5"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</row>
    <row r="640" spans="3:19" ht="13.5"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</row>
    <row r="641" spans="3:19" ht="13.5"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</row>
    <row r="642" spans="3:19" ht="13.5"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</row>
    <row r="643" spans="3:19" ht="13.5"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</row>
    <row r="644" spans="3:19" ht="13.5"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</row>
    <row r="645" spans="3:19" ht="13.5"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</row>
    <row r="646" spans="3:19" ht="13.5"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</row>
    <row r="647" spans="3:19" ht="13.5"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</row>
    <row r="648" spans="3:19" ht="13.5"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</row>
    <row r="649" spans="3:19" ht="13.5"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</row>
    <row r="650" spans="3:19" ht="13.5"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</row>
    <row r="651" spans="3:19" ht="13.5"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</row>
    <row r="652" spans="3:19" ht="13.5"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</row>
    <row r="653" spans="3:19" ht="13.5"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</row>
    <row r="654" spans="3:19" ht="13.5"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</row>
    <row r="655" spans="3:19" ht="13.5"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</row>
    <row r="656" spans="3:19" ht="13.5"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</row>
    <row r="657" spans="3:19" ht="13.5"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</row>
    <row r="658" spans="3:19" ht="13.5"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</row>
    <row r="659" spans="3:19" ht="13.5"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</row>
    <row r="660" spans="3:19" ht="13.5"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</row>
    <row r="661" spans="3:19" ht="13.5"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</row>
    <row r="662" spans="3:19" ht="13.5"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</row>
    <row r="663" spans="3:19" ht="13.5"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</row>
    <row r="664" spans="3:19" ht="13.5"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</row>
    <row r="665" spans="3:19" ht="13.5"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</row>
    <row r="666" spans="3:19" ht="13.5"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</row>
    <row r="667" spans="3:19" ht="13.5"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</row>
    <row r="668" spans="3:19" ht="13.5"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</row>
    <row r="669" spans="3:19" ht="13.5"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</row>
    <row r="670" spans="3:19" ht="13.5"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</row>
    <row r="671" spans="3:19" ht="13.5"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</row>
    <row r="672" spans="3:19" ht="13.5"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</row>
    <row r="673" spans="3:19" ht="13.5"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</row>
    <row r="674" spans="3:19" ht="13.5"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</row>
    <row r="675" spans="3:19" ht="13.5"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</row>
    <row r="676" spans="3:19" ht="13.5"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</row>
    <row r="677" spans="3:19" ht="13.5"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</row>
    <row r="678" spans="3:19" ht="13.5"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</row>
    <row r="679" spans="3:19" ht="13.5"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</row>
    <row r="680" spans="3:19" ht="13.5"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</row>
    <row r="681" spans="3:19" ht="13.5"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</row>
    <row r="682" spans="3:19" ht="13.5"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</row>
    <row r="683" spans="3:19" ht="13.5"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</row>
    <row r="684" spans="3:19" ht="13.5"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</row>
    <row r="685" spans="3:19" ht="13.5"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</row>
    <row r="686" spans="3:19" ht="13.5"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</row>
    <row r="687" spans="3:19" ht="13.5"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</row>
    <row r="688" spans="3:19" ht="13.5"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</row>
    <row r="689" spans="3:19" ht="13.5"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</row>
    <row r="690" spans="3:19" ht="13.5"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</row>
    <row r="691" spans="3:19" ht="13.5"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</row>
    <row r="692" spans="3:19" ht="13.5"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</row>
    <row r="693" spans="3:19" ht="13.5"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</row>
    <row r="694" spans="3:19" ht="13.5"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</row>
    <row r="695" spans="3:19" ht="13.5"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</row>
    <row r="696" spans="3:19" ht="13.5"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</row>
    <row r="697" spans="3:19" ht="13.5"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</row>
    <row r="698" spans="3:19" ht="13.5"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</row>
    <row r="699" spans="3:19" ht="13.5"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</row>
    <row r="700" spans="3:19" ht="13.5"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</row>
    <row r="701" spans="3:19" ht="13.5"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</row>
    <row r="702" spans="3:19" ht="13.5"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</row>
    <row r="703" spans="3:19" ht="13.5"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</row>
    <row r="704" spans="3:19" ht="13.5"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</row>
    <row r="705" spans="3:19" ht="13.5"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</row>
    <row r="706" spans="3:19" ht="13.5"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</row>
    <row r="707" spans="3:19" ht="13.5"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</row>
    <row r="708" spans="3:19" ht="13.5"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</row>
    <row r="709" spans="3:19" ht="13.5"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</row>
    <row r="710" spans="3:19" ht="13.5"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</row>
    <row r="711" spans="3:19" ht="13.5"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</row>
    <row r="712" spans="3:19" ht="13.5"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</row>
    <row r="713" spans="3:19" ht="13.5"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</row>
    <row r="714" spans="3:19" ht="13.5"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</row>
    <row r="715" spans="3:19" ht="13.5"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</row>
    <row r="716" spans="3:19" ht="13.5"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</row>
    <row r="717" spans="3:19" ht="13.5"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</row>
    <row r="718" spans="3:19" ht="13.5"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</row>
    <row r="719" spans="3:19" ht="13.5"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</row>
    <row r="720" spans="3:19" ht="13.5"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</row>
    <row r="721" spans="3:19" ht="13.5"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</row>
    <row r="722" spans="3:19" ht="13.5"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</row>
    <row r="723" spans="3:19" ht="13.5"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</row>
    <row r="724" spans="3:19" ht="13.5"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</row>
    <row r="725" spans="3:19" ht="13.5"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</row>
    <row r="726" spans="3:19" ht="13.5"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</row>
    <row r="727" spans="3:19" ht="13.5"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</row>
    <row r="728" spans="3:19" ht="13.5"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</row>
    <row r="729" spans="3:19" ht="13.5"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</row>
    <row r="730" spans="3:19" ht="13.5"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</row>
    <row r="731" spans="3:19" ht="13.5"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</row>
    <row r="732" spans="3:19" ht="13.5"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</row>
    <row r="733" spans="3:19" ht="13.5"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</row>
    <row r="734" spans="3:19" ht="13.5"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</row>
    <row r="735" spans="3:19" ht="13.5"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</row>
    <row r="736" spans="3:19" ht="13.5"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</row>
    <row r="737" spans="3:19" ht="13.5"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</row>
    <row r="738" spans="3:19" ht="13.5"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</row>
    <row r="739" spans="3:19" ht="13.5"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</row>
    <row r="740" spans="3:19" ht="13.5"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</row>
    <row r="741" spans="3:19" ht="13.5"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</row>
    <row r="742" spans="3:19" ht="13.5"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</row>
    <row r="743" spans="3:19" ht="13.5"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</row>
    <row r="744" spans="3:19" ht="13.5"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</row>
    <row r="745" spans="3:19" ht="13.5"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</row>
    <row r="746" spans="3:19" ht="13.5"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</row>
    <row r="747" spans="3:19" ht="13.5"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</row>
    <row r="748" spans="3:19" ht="13.5"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</row>
    <row r="749" spans="3:19" ht="13.5"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</row>
    <row r="750" spans="3:19" ht="13.5"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</row>
    <row r="751" spans="3:19" ht="13.5"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</row>
    <row r="752" spans="3:19" ht="13.5"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</row>
    <row r="753" spans="3:19" ht="13.5"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</row>
    <row r="754" spans="3:19" ht="13.5"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</row>
    <row r="755" spans="3:19" ht="13.5"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</row>
    <row r="756" spans="3:19" ht="13.5"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</row>
    <row r="757" spans="3:19" ht="13.5"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</row>
    <row r="758" spans="3:19" ht="13.5"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</row>
    <row r="759" spans="3:19" ht="13.5"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</row>
    <row r="760" spans="3:19" ht="13.5"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</row>
    <row r="761" spans="3:19" ht="13.5"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</row>
    <row r="762" spans="3:19" ht="13.5"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</row>
    <row r="763" spans="3:19" ht="13.5"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</row>
    <row r="764" spans="3:19" ht="13.5"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</row>
    <row r="765" spans="3:19" ht="13.5"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</row>
    <row r="766" spans="3:19" ht="13.5"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</row>
    <row r="767" spans="3:19" ht="13.5"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</row>
    <row r="768" spans="3:19" ht="13.5"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</row>
    <row r="769" spans="3:19" ht="13.5"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</row>
    <row r="770" spans="3:19" ht="13.5"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</row>
    <row r="771" spans="3:19" ht="13.5"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</row>
    <row r="772" spans="3:19" ht="13.5"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</row>
    <row r="773" spans="3:19" ht="13.5"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</row>
    <row r="774" spans="3:19" ht="13.5"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</row>
    <row r="775" spans="3:19" ht="13.5"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</row>
    <row r="776" spans="3:19" ht="13.5"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</row>
    <row r="777" spans="3:19" ht="13.5"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</row>
    <row r="778" spans="3:19" ht="13.5"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</row>
    <row r="779" spans="3:19" ht="13.5"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</row>
    <row r="780" spans="3:19" ht="13.5"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</row>
    <row r="781" spans="3:19" ht="13.5"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</row>
    <row r="782" spans="3:19" ht="13.5"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</row>
    <row r="783" spans="3:19" ht="13.5"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</row>
    <row r="784" spans="3:19" ht="13.5"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</row>
    <row r="785" spans="3:19" ht="13.5"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</row>
    <row r="786" spans="3:19" ht="13.5"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</row>
    <row r="787" spans="3:19" ht="13.5"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</row>
    <row r="788" spans="3:19" ht="13.5"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</row>
    <row r="789" spans="3:19" ht="13.5"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</row>
    <row r="790" spans="3:19" ht="13.5"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</row>
    <row r="791" spans="3:19" ht="13.5"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</row>
    <row r="792" spans="3:19" ht="13.5"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</row>
    <row r="793" spans="3:19" ht="13.5"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</row>
    <row r="794" spans="3:19" ht="13.5"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</row>
    <row r="795" spans="3:19" ht="13.5"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</row>
    <row r="796" spans="3:19" ht="13.5"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</row>
    <row r="797" spans="3:19" ht="13.5"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</row>
    <row r="798" spans="3:19" ht="13.5"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</row>
    <row r="799" spans="3:19" ht="13.5"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</row>
    <row r="800" spans="3:19" ht="13.5"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</row>
    <row r="801" spans="3:19" ht="13.5"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</row>
    <row r="802" spans="3:19" ht="13.5"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</row>
    <row r="803" spans="3:19" ht="13.5"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</row>
    <row r="804" spans="3:19" ht="13.5"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</row>
    <row r="805" spans="3:19" ht="13.5"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</row>
    <row r="806" spans="3:19" ht="13.5"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</row>
    <row r="807" spans="3:19" ht="13.5"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</row>
    <row r="808" spans="3:19" ht="13.5"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</row>
    <row r="809" spans="3:19" ht="13.5"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</row>
    <row r="810" spans="3:19" ht="13.5"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</row>
    <row r="811" spans="3:19" ht="13.5"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</row>
    <row r="812" spans="3:19" ht="13.5"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</row>
    <row r="813" spans="3:19" ht="13.5"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</row>
    <row r="814" spans="3:19" ht="13.5"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</row>
    <row r="815" spans="3:19" ht="13.5"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</row>
    <row r="816" spans="3:19" ht="13.5"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</row>
    <row r="817" spans="3:19" ht="13.5"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</row>
    <row r="818" spans="3:19" ht="13.5"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</row>
    <row r="819" spans="3:19" ht="13.5"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</row>
    <row r="820" spans="3:19" ht="13.5"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</row>
    <row r="821" spans="3:19" ht="13.5"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</row>
    <row r="822" spans="3:19" ht="13.5"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</row>
    <row r="823" spans="3:19" ht="13.5"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</row>
    <row r="824" spans="3:19" ht="13.5"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</row>
    <row r="825" spans="3:19" ht="13.5"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</row>
    <row r="826" spans="3:19" ht="13.5"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</row>
    <row r="827" spans="3:19" ht="13.5"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</row>
    <row r="828" spans="3:19" ht="13.5"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</row>
    <row r="829" spans="3:19" ht="13.5"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</row>
    <row r="830" spans="3:19" ht="13.5"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</row>
    <row r="831" spans="3:19" ht="13.5"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</row>
    <row r="832" spans="3:19" ht="13.5"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</row>
    <row r="833" spans="3:19" ht="13.5"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</row>
    <row r="834" spans="3:19" ht="13.5"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</row>
    <row r="835" spans="3:19" ht="13.5"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</row>
    <row r="836" spans="3:19" ht="13.5"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</row>
    <row r="837" spans="3:19" ht="13.5"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</row>
    <row r="838" spans="3:19" ht="13.5"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</row>
    <row r="839" spans="3:19" ht="13.5"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</row>
    <row r="840" spans="3:19" ht="13.5"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</row>
    <row r="841" spans="3:19" ht="13.5"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</row>
    <row r="842" spans="3:19" ht="13.5"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</row>
    <row r="843" spans="3:19" ht="13.5"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</row>
    <row r="844" spans="3:19" ht="13.5"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</row>
    <row r="845" spans="3:19" ht="13.5"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</row>
    <row r="846" spans="3:19" ht="13.5"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</row>
    <row r="847" spans="3:19" ht="13.5"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</row>
    <row r="848" spans="3:19" ht="13.5"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</row>
    <row r="849" spans="3:19" ht="13.5"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</row>
    <row r="850" spans="3:19" ht="13.5"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</row>
    <row r="851" spans="3:19" ht="13.5"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</row>
    <row r="852" spans="3:19" ht="13.5"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</row>
    <row r="853" spans="3:19" ht="13.5"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</row>
    <row r="854" spans="3:19" ht="13.5"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</row>
    <row r="855" spans="3:19" ht="13.5"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</row>
    <row r="856" spans="3:19" ht="13.5"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</row>
    <row r="857" spans="3:19" ht="13.5"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</row>
    <row r="858" spans="3:19" ht="13.5"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</row>
    <row r="859" spans="3:19" ht="13.5"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</row>
    <row r="860" spans="3:19" ht="13.5"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</row>
    <row r="861" spans="3:19" ht="13.5"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</row>
    <row r="862" spans="3:19" ht="13.5"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</row>
    <row r="863" spans="3:19" ht="13.5"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</row>
    <row r="864" spans="3:19" ht="13.5"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</row>
    <row r="865" spans="3:19" ht="13.5"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</row>
    <row r="866" spans="3:19" ht="13.5"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</row>
    <row r="867" spans="3:19" ht="13.5"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</row>
    <row r="868" spans="3:19" ht="13.5"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</row>
    <row r="869" spans="3:19" ht="13.5"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</row>
    <row r="870" spans="3:19" ht="13.5"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</row>
    <row r="871" spans="3:19" ht="13.5"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</row>
    <row r="872" spans="3:19" ht="13.5"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</row>
    <row r="873" spans="3:19" ht="13.5"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</row>
    <row r="874" spans="3:19" ht="13.5"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</row>
    <row r="875" spans="3:19" ht="13.5"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</row>
    <row r="876" spans="3:19" ht="13.5"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</row>
    <row r="877" spans="3:19" ht="13.5"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</row>
    <row r="878" spans="3:19" ht="13.5"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</row>
    <row r="879" spans="3:19" ht="13.5"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</row>
    <row r="880" spans="3:19" ht="13.5"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</row>
    <row r="881" spans="3:19" ht="13.5"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</row>
    <row r="882" spans="3:19" ht="13.5"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</row>
    <row r="883" spans="3:19" ht="13.5"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</row>
    <row r="884" spans="3:19" ht="13.5"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</row>
    <row r="885" spans="3:19" ht="13.5"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</row>
    <row r="886" spans="3:19" ht="13.5"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</row>
    <row r="887" spans="3:19" ht="13.5"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</row>
    <row r="888" spans="3:19" ht="13.5"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</row>
    <row r="889" spans="3:19" ht="13.5"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</row>
    <row r="890" spans="3:19" ht="13.5"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</row>
    <row r="891" spans="3:19" ht="13.5"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</row>
    <row r="892" spans="3:19" ht="13.5"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</row>
    <row r="893" spans="3:19" ht="13.5"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</row>
    <row r="894" spans="3:19" ht="13.5"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</row>
    <row r="895" spans="3:19" ht="13.5"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</row>
    <row r="896" spans="3:19" ht="13.5"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</row>
    <row r="897" spans="3:19" ht="13.5"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</row>
    <row r="898" spans="3:19" ht="13.5"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</row>
    <row r="899" spans="3:19" ht="13.5"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</row>
    <row r="900" spans="3:19" ht="13.5"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</row>
    <row r="901" spans="3:19" ht="13.5"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</row>
    <row r="902" spans="3:19" ht="13.5"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</row>
    <row r="903" spans="3:19" ht="13.5"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</row>
    <row r="904" spans="3:19" ht="13.5"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</row>
    <row r="905" spans="3:19" ht="13.5"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</row>
    <row r="906" spans="3:19" ht="13.5"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</row>
    <row r="907" spans="3:19" ht="13.5"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</row>
    <row r="908" spans="3:19" ht="13.5"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</row>
    <row r="909" spans="3:19" ht="13.5"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</row>
    <row r="910" spans="3:19" ht="13.5"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</row>
    <row r="911" spans="3:19" ht="13.5"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</row>
    <row r="912" spans="3:19" ht="13.5"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</row>
    <row r="913" spans="3:19" ht="13.5"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</row>
    <row r="914" spans="3:19" ht="13.5"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</row>
    <row r="915" spans="3:19" ht="13.5"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</row>
    <row r="916" spans="3:19" ht="13.5"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</row>
    <row r="917" spans="3:19" ht="13.5"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</row>
    <row r="918" spans="3:19" ht="13.5"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</row>
    <row r="919" spans="3:19" ht="13.5"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</row>
    <row r="920" spans="3:19" ht="13.5"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</row>
    <row r="921" spans="3:19" ht="13.5"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</row>
    <row r="922" spans="3:19" ht="13.5"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</row>
    <row r="923" spans="3:19" ht="13.5"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</row>
    <row r="924" spans="3:19" ht="13.5"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</row>
    <row r="925" spans="3:19" ht="13.5"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</row>
    <row r="926" spans="3:19" ht="13.5"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</row>
    <row r="927" spans="3:19" ht="13.5"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</row>
    <row r="928" spans="3:19" ht="13.5"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</row>
    <row r="929" spans="3:19" ht="13.5"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</row>
    <row r="930" spans="3:19" ht="13.5"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</row>
    <row r="931" spans="3:19" ht="13.5"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</row>
    <row r="932" spans="3:19" ht="13.5"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</row>
    <row r="933" spans="3:19" ht="13.5"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</row>
    <row r="934" spans="3:19" ht="13.5"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</row>
    <row r="935" spans="3:19" ht="13.5"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</row>
    <row r="936" spans="3:19" ht="13.5"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</row>
    <row r="937" spans="3:19" ht="13.5"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</row>
    <row r="938" spans="3:19" ht="13.5"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</row>
    <row r="939" spans="3:19" ht="13.5"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</row>
    <row r="940" spans="3:19" ht="13.5"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</row>
    <row r="941" spans="3:19" ht="13.5"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</row>
    <row r="942" spans="3:19" ht="13.5"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</row>
    <row r="943" spans="3:19" ht="13.5"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</row>
    <row r="944" spans="3:19" ht="13.5"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</row>
    <row r="945" spans="3:19" ht="13.5"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</row>
    <row r="946" spans="3:19" ht="13.5"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</row>
    <row r="947" spans="3:19" ht="13.5"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</row>
    <row r="948" spans="3:19" ht="13.5"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</row>
    <row r="949" spans="3:19" ht="13.5"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</row>
    <row r="950" spans="3:19" ht="13.5"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</row>
    <row r="951" spans="3:19" ht="13.5"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</row>
    <row r="952" spans="3:19" ht="13.5"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</row>
    <row r="953" spans="3:19" ht="13.5"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</row>
    <row r="954" spans="3:19" ht="13.5"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</row>
    <row r="955" spans="3:19" ht="13.5"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</row>
    <row r="956" spans="3:19" ht="13.5"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</row>
    <row r="957" spans="3:19" ht="13.5"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</row>
    <row r="958" spans="3:19" ht="13.5"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</row>
    <row r="959" spans="3:19" ht="13.5"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</row>
    <row r="960" spans="3:19" ht="13.5"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</row>
    <row r="961" spans="3:19" ht="13.5"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</row>
    <row r="962" spans="3:19" ht="13.5"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</row>
    <row r="963" spans="3:19" ht="13.5"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</row>
    <row r="964" spans="3:19" ht="13.5"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</row>
    <row r="965" spans="3:19" ht="13.5"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</row>
    <row r="966" spans="3:19" ht="13.5"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</row>
    <row r="967" spans="3:19" ht="13.5"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</row>
    <row r="968" spans="3:19" ht="13.5"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</row>
    <row r="969" spans="3:19" ht="13.5"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</row>
    <row r="970" spans="3:19" ht="13.5"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</row>
    <row r="971" spans="3:19" ht="13.5"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</row>
    <row r="972" spans="3:19" ht="13.5"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</row>
    <row r="973" spans="3:19" ht="13.5"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</row>
    <row r="974" spans="3:19" ht="13.5"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</row>
    <row r="975" spans="3:19" ht="13.5"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</row>
    <row r="976" spans="3:19" ht="13.5"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</row>
    <row r="977" spans="3:19" ht="13.5"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</row>
    <row r="978" spans="3:19" ht="13.5"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</row>
    <row r="979" spans="3:19" ht="13.5"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</row>
    <row r="980" spans="3:19" ht="13.5"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</row>
    <row r="981" spans="3:19" ht="13.5"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</row>
    <row r="982" spans="3:19" ht="13.5"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</row>
    <row r="983" spans="3:19" ht="13.5"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</row>
    <row r="984" spans="3:19" ht="13.5"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</row>
    <row r="985" spans="3:19" ht="13.5"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</row>
    <row r="986" spans="3:19" ht="13.5"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</row>
    <row r="987" spans="3:19" ht="13.5"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</row>
    <row r="988" spans="3:19" ht="13.5"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</row>
    <row r="989" spans="3:19" ht="13.5"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</row>
    <row r="990" spans="3:19" ht="13.5"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</row>
    <row r="991" spans="3:19" ht="13.5"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</row>
    <row r="992" spans="3:19" ht="13.5"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</row>
    <row r="993" spans="3:19" ht="13.5"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</row>
    <row r="994" spans="3:19" ht="13.5"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</row>
    <row r="995" spans="3:19" ht="13.5"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</row>
    <row r="996" spans="3:19" ht="13.5"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</row>
    <row r="997" spans="3:19" ht="13.5"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</row>
    <row r="998" spans="3:19" ht="13.5"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</row>
    <row r="999" spans="3:19" ht="13.5"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</row>
    <row r="1000" spans="3:19" ht="13.5"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</row>
    <row r="1001" spans="3:19" ht="13.5"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</row>
    <row r="1002" spans="3:19" ht="13.5"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</row>
    <row r="1003" spans="3:19" ht="13.5"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</row>
    <row r="1004" spans="3:19" ht="13.5"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</row>
    <row r="1005" spans="3:19" ht="13.5"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</row>
    <row r="1006" spans="3:19" ht="13.5"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</row>
    <row r="1007" spans="3:19" ht="13.5"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</row>
    <row r="1008" spans="3:19" ht="13.5"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</row>
    <row r="1009" spans="3:19" ht="13.5"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</row>
    <row r="1010" spans="3:19" ht="13.5"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</row>
    <row r="1011" spans="3:19" ht="13.5"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</row>
    <row r="1012" spans="3:19" ht="13.5"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</row>
    <row r="1013" spans="3:19" ht="13.5"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</row>
    <row r="1014" spans="3:19" ht="13.5"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</row>
    <row r="1015" spans="3:19" ht="13.5"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</row>
    <row r="1016" spans="3:19" ht="13.5"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</row>
    <row r="1017" spans="3:19" ht="13.5"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</row>
    <row r="1018" spans="3:19" ht="13.5"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</row>
    <row r="1019" spans="3:19" ht="13.5"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</row>
    <row r="1020" spans="3:19" ht="13.5"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</row>
    <row r="1021" spans="3:19" ht="13.5"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</row>
    <row r="1022" spans="3:19" ht="13.5"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</row>
    <row r="1023" spans="3:19" ht="13.5"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</row>
    <row r="1024" spans="3:19" ht="13.5"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</row>
    <row r="1025" spans="3:19" ht="13.5"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</row>
    <row r="1026" spans="3:19" ht="13.5"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</row>
    <row r="1027" spans="3:19" ht="13.5"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</row>
    <row r="1028" spans="3:19" ht="13.5"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</row>
    <row r="1029" spans="3:19" ht="13.5"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</row>
    <row r="1030" spans="3:19" ht="13.5"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</row>
    <row r="1031" spans="3:19" ht="13.5"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</row>
    <row r="1032" spans="3:19" ht="13.5"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</row>
    <row r="1033" spans="3:19" ht="13.5"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</row>
    <row r="1034" spans="3:19" ht="13.5"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</row>
    <row r="1035" spans="3:19" ht="13.5"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</row>
    <row r="1036" spans="3:19" ht="13.5"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</row>
    <row r="1037" spans="3:19" ht="13.5"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</row>
    <row r="1038" spans="3:19" ht="13.5"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</row>
    <row r="1039" spans="3:19" ht="13.5"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</row>
    <row r="1040" spans="3:19" ht="13.5"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</row>
    <row r="1041" spans="3:19" ht="13.5"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</row>
    <row r="1042" spans="3:19" ht="13.5"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</row>
    <row r="1043" spans="3:19" ht="13.5"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</row>
    <row r="1044" spans="3:19" ht="13.5"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</row>
    <row r="1045" spans="3:19" ht="13.5"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</row>
    <row r="1046" spans="3:19" ht="13.5"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</row>
    <row r="1047" spans="3:19" ht="13.5"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</row>
    <row r="1048" spans="3:19" ht="13.5"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</row>
    <row r="1049" spans="3:19" ht="13.5"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</row>
    <row r="1050" spans="3:19" ht="13.5"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</row>
    <row r="1051" spans="3:19" ht="13.5"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</row>
    <row r="1052" spans="3:19" ht="13.5"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</row>
    <row r="1053" spans="3:19" ht="13.5"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</row>
    <row r="1054" spans="3:19" ht="13.5"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</row>
    <row r="1055" spans="3:19" ht="13.5"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</row>
    <row r="1056" spans="3:19" ht="13.5"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</row>
    <row r="1057" spans="3:19" ht="13.5"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</row>
    <row r="1058" spans="3:19" ht="13.5"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</row>
    <row r="1059" spans="3:19" ht="13.5"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</row>
    <row r="1060" spans="3:19" ht="13.5"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</row>
    <row r="1061" spans="3:19" ht="13.5"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</row>
    <row r="1062" spans="3:19" ht="13.5"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</row>
    <row r="1063" spans="3:19" ht="13.5"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</row>
    <row r="1064" spans="3:19" ht="13.5"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</row>
    <row r="1065" spans="3:19" ht="13.5"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</row>
    <row r="1066" spans="3:19" ht="13.5"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</row>
    <row r="1067" spans="3:19" ht="13.5"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</row>
    <row r="1068" spans="3:19" ht="13.5"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</row>
    <row r="1069" spans="3:19" ht="13.5"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</row>
    <row r="1070" spans="3:19" ht="13.5"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</row>
    <row r="1071" spans="3:19" ht="13.5"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</row>
    <row r="1072" spans="3:19" ht="13.5"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</row>
    <row r="1073" spans="3:19" ht="13.5"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</row>
    <row r="1074" spans="3:19" ht="13.5"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</row>
    <row r="1075" spans="3:19" ht="13.5"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</row>
    <row r="1076" spans="3:19" ht="13.5"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</row>
    <row r="1077" spans="3:19" ht="13.5"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</row>
    <row r="1078" spans="3:19" ht="13.5"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</row>
    <row r="1079" spans="3:19" ht="13.5"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</row>
    <row r="1080" spans="3:19" ht="13.5"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</row>
    <row r="1081" spans="3:19" ht="13.5"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</row>
    <row r="1082" spans="3:19" ht="13.5"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</row>
    <row r="1083" spans="3:19" ht="13.5"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</row>
    <row r="1084" spans="3:19" ht="13.5"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</row>
    <row r="1085" spans="3:19" ht="13.5"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</row>
    <row r="1086" spans="3:19" ht="13.5"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</row>
    <row r="1087" spans="3:19" ht="13.5"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</row>
    <row r="1088" spans="3:19" ht="13.5"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</row>
    <row r="1089" spans="3:19" ht="13.5"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</row>
    <row r="1090" spans="3:19" ht="13.5"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</row>
    <row r="1091" spans="3:19" ht="13.5"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</row>
    <row r="1092" spans="3:19" ht="13.5"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</row>
    <row r="1093" spans="3:19" ht="13.5"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</row>
    <row r="1094" spans="3:19" ht="13.5"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</row>
    <row r="1095" spans="3:19" ht="13.5"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</row>
    <row r="1096" spans="3:19" ht="13.5"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</row>
    <row r="1097" spans="3:19" ht="13.5"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</row>
    <row r="1098" spans="3:19" ht="13.5"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</row>
    <row r="1099" spans="3:19" ht="13.5"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</row>
    <row r="1100" spans="3:19" ht="13.5"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</row>
    <row r="1101" spans="3:19" ht="13.5"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</row>
    <row r="1102" spans="3:19" ht="13.5"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</row>
    <row r="1103" spans="3:19" ht="13.5"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</row>
    <row r="1104" spans="3:19" ht="13.5"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</row>
    <row r="1105" spans="3:19" ht="13.5"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</row>
    <row r="1106" spans="3:19" ht="13.5"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</row>
    <row r="1107" spans="3:19" ht="13.5"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</row>
    <row r="1108" spans="3:19" ht="13.5"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</row>
    <row r="1109" spans="3:19" ht="13.5"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</row>
    <row r="1110" spans="3:19" ht="13.5"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</row>
    <row r="1111" spans="3:19" ht="13.5"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</row>
    <row r="1112" spans="3:19" ht="13.5"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</row>
    <row r="1113" spans="3:19" ht="13.5"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</row>
    <row r="1114" spans="3:19" ht="13.5"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</row>
    <row r="1115" spans="3:19" ht="13.5"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</row>
  </sheetData>
  <sheetProtection/>
  <mergeCells count="20">
    <mergeCell ref="S3:S5"/>
    <mergeCell ref="F4:F5"/>
    <mergeCell ref="G4:G5"/>
    <mergeCell ref="H4:H5"/>
    <mergeCell ref="I4:I5"/>
    <mergeCell ref="K4:K5"/>
    <mergeCell ref="L4:L5"/>
    <mergeCell ref="M4:M5"/>
    <mergeCell ref="N4:N5"/>
    <mergeCell ref="F3:I3"/>
    <mergeCell ref="Q3:Q5"/>
    <mergeCell ref="R3:R5"/>
    <mergeCell ref="K3:N3"/>
    <mergeCell ref="O3:O5"/>
    <mergeCell ref="P3:P5"/>
    <mergeCell ref="A3:A5"/>
    <mergeCell ref="C3:C5"/>
    <mergeCell ref="D3:D5"/>
    <mergeCell ref="E3:E5"/>
    <mergeCell ref="B3:B5"/>
  </mergeCells>
  <printOptions/>
  <pageMargins left="0.1968503937007874" right="0.1968503937007874" top="0.3937007874015748" bottom="0.5905511811023623" header="0.31496062992125984" footer="0.31496062992125984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18.7109375" style="0" customWidth="1"/>
    <col min="2" max="3" width="7.57421875" style="0" customWidth="1"/>
    <col min="6" max="6" width="9.140625" style="0" customWidth="1"/>
    <col min="9" max="9" width="7.8515625" style="0" customWidth="1"/>
  </cols>
  <sheetData>
    <row r="1" spans="1:10" ht="13.5">
      <c r="A1" s="25" t="s">
        <v>55</v>
      </c>
      <c r="B1" s="26"/>
      <c r="C1" s="26"/>
      <c r="D1" s="26"/>
      <c r="E1" s="26"/>
      <c r="F1" s="26"/>
      <c r="G1" s="26"/>
      <c r="H1" s="26"/>
      <c r="I1" s="27"/>
      <c r="J1" s="26"/>
    </row>
    <row r="2" spans="1:10" ht="13.5">
      <c r="A2" s="28"/>
      <c r="B2" s="26"/>
      <c r="C2" s="26"/>
      <c r="D2" s="26"/>
      <c r="E2" s="26"/>
      <c r="F2" s="26"/>
      <c r="G2" s="26"/>
      <c r="H2" s="26"/>
      <c r="I2" s="26"/>
      <c r="J2" s="26"/>
    </row>
    <row r="3" spans="1:10" ht="13.5">
      <c r="A3" s="123" t="s">
        <v>45</v>
      </c>
      <c r="B3" s="125" t="s">
        <v>46</v>
      </c>
      <c r="C3" s="125" t="s">
        <v>47</v>
      </c>
      <c r="D3" s="127" t="s">
        <v>48</v>
      </c>
      <c r="E3" s="127"/>
      <c r="F3" s="127"/>
      <c r="G3" s="127"/>
      <c r="H3" s="128" t="s">
        <v>49</v>
      </c>
      <c r="I3" s="128" t="s">
        <v>50</v>
      </c>
      <c r="J3" s="29"/>
    </row>
    <row r="4" spans="1:10" ht="27">
      <c r="A4" s="124"/>
      <c r="B4" s="126"/>
      <c r="C4" s="126" t="s">
        <v>51</v>
      </c>
      <c r="D4" s="31" t="s">
        <v>52</v>
      </c>
      <c r="E4" s="31" t="s">
        <v>53</v>
      </c>
      <c r="F4" s="31" t="s">
        <v>56</v>
      </c>
      <c r="G4" s="30" t="s">
        <v>54</v>
      </c>
      <c r="H4" s="129"/>
      <c r="I4" s="129"/>
      <c r="J4" s="29"/>
    </row>
    <row r="5" spans="10:17" ht="15">
      <c r="J5" s="32"/>
      <c r="Q5" s="34"/>
    </row>
    <row r="6" spans="1:10" ht="13.5">
      <c r="A6" s="18" t="s">
        <v>16</v>
      </c>
      <c r="B6" s="36">
        <v>7.454767189736488</v>
      </c>
      <c r="C6" s="36">
        <v>12.250030100650005</v>
      </c>
      <c r="D6" s="36">
        <v>0.6392777746881113</v>
      </c>
      <c r="E6" s="36">
        <v>1.807058401377415</v>
      </c>
      <c r="F6" s="36">
        <v>-0.24578893888610948</v>
      </c>
      <c r="G6" s="36">
        <v>2.4463361760655262</v>
      </c>
      <c r="H6" s="36">
        <v>-4.795262910913516</v>
      </c>
      <c r="I6" s="36">
        <v>-4.580735606650709</v>
      </c>
      <c r="J6" s="32"/>
    </row>
    <row r="7" spans="1:10" ht="13.5">
      <c r="A7" s="18" t="s">
        <v>17</v>
      </c>
      <c r="B7" s="36">
        <v>7.72218897064864</v>
      </c>
      <c r="C7" s="36">
        <v>11.774968997797572</v>
      </c>
      <c r="D7" s="36">
        <v>-0.7667421672984466</v>
      </c>
      <c r="E7" s="36">
        <v>0.21124529099038836</v>
      </c>
      <c r="F7" s="36">
        <v>-1.6038994315936892</v>
      </c>
      <c r="G7" s="36">
        <v>-0.5554968763080582</v>
      </c>
      <c r="H7" s="36">
        <v>-4.052780027148932</v>
      </c>
      <c r="I7" s="36">
        <v>-7.5813587766550485</v>
      </c>
      <c r="J7" s="32"/>
    </row>
    <row r="8" spans="1:10" ht="13.5">
      <c r="A8" s="18" t="s">
        <v>18</v>
      </c>
      <c r="B8" s="36">
        <v>8.410289479307444</v>
      </c>
      <c r="C8" s="36">
        <v>9.94155004226683</v>
      </c>
      <c r="D8" s="36">
        <v>1.0951996115729359</v>
      </c>
      <c r="E8" s="36">
        <v>2.3258249827444595</v>
      </c>
      <c r="F8" s="36">
        <v>0.9663702358367143</v>
      </c>
      <c r="G8" s="36">
        <v>3.4210245943173954</v>
      </c>
      <c r="H8" s="36">
        <v>-1.5312605629593856</v>
      </c>
      <c r="I8" s="36">
        <v>0.5730858343456118</v>
      </c>
      <c r="J8" s="32"/>
    </row>
    <row r="9" spans="1:10" ht="13.5">
      <c r="A9" s="18" t="s">
        <v>19</v>
      </c>
      <c r="B9" s="36">
        <v>9.619639837961126</v>
      </c>
      <c r="C9" s="36">
        <v>8.896251999954611</v>
      </c>
      <c r="D9" s="36">
        <v>2.164489883917528</v>
      </c>
      <c r="E9" s="36">
        <v>1.609419738937367</v>
      </c>
      <c r="F9" s="36">
        <v>0.31015844557664884</v>
      </c>
      <c r="G9" s="36">
        <v>3.7739096228548954</v>
      </c>
      <c r="H9" s="36">
        <v>0.7233878380065133</v>
      </c>
      <c r="I9" s="36">
        <v>3.0070239540662906</v>
      </c>
      <c r="J9" s="32"/>
    </row>
    <row r="10" spans="1:10" ht="13.5">
      <c r="A10" s="19" t="s">
        <v>20</v>
      </c>
      <c r="B10" s="40">
        <v>10.269297264118359</v>
      </c>
      <c r="C10" s="40">
        <v>8.383610301623326</v>
      </c>
      <c r="D10" s="40">
        <v>2.1146632365122873</v>
      </c>
      <c r="E10" s="40">
        <v>1.2295448663615574</v>
      </c>
      <c r="F10" s="40">
        <v>0.5676302591184029</v>
      </c>
      <c r="G10" s="40">
        <v>3.3442081028738446</v>
      </c>
      <c r="H10" s="40">
        <v>1.8856869624950332</v>
      </c>
      <c r="I10" s="40">
        <v>4.56605628775583</v>
      </c>
      <c r="J10" s="32"/>
    </row>
    <row r="11" spans="1:10" ht="13.5">
      <c r="A11" s="19" t="s">
        <v>21</v>
      </c>
      <c r="B11" s="40">
        <v>8.991864370853047</v>
      </c>
      <c r="C11" s="40">
        <v>9.391626744660616</v>
      </c>
      <c r="D11" s="40">
        <v>2.2126382550279415</v>
      </c>
      <c r="E11" s="40">
        <v>1.9764995504997496</v>
      </c>
      <c r="F11" s="40">
        <v>0.06135887597976644</v>
      </c>
      <c r="G11" s="40">
        <v>4.189137805527691</v>
      </c>
      <c r="H11" s="40">
        <v>-0.3997623738075693</v>
      </c>
      <c r="I11" s="40">
        <v>1.500503421687016</v>
      </c>
      <c r="J11" s="32"/>
    </row>
    <row r="12" spans="1:10" ht="13.5">
      <c r="A12" s="18" t="s">
        <v>22</v>
      </c>
      <c r="B12" s="36">
        <v>7.916714883356926</v>
      </c>
      <c r="C12" s="36">
        <v>10.070591266498617</v>
      </c>
      <c r="D12" s="36">
        <v>0.3348668188129723</v>
      </c>
      <c r="E12" s="36">
        <v>1.2577825294006666</v>
      </c>
      <c r="F12" s="36">
        <v>-0.5431426011450697</v>
      </c>
      <c r="G12" s="36">
        <v>1.592649348213639</v>
      </c>
      <c r="H12" s="36">
        <v>-2.153876383141691</v>
      </c>
      <c r="I12" s="36">
        <v>-2.5344622761251236</v>
      </c>
      <c r="J12" s="32"/>
    </row>
    <row r="13" spans="1:10" ht="13.5">
      <c r="A13" s="18" t="s">
        <v>23</v>
      </c>
      <c r="B13" s="36">
        <v>7.004746072849359</v>
      </c>
      <c r="C13" s="36">
        <v>12.09554228579364</v>
      </c>
      <c r="D13" s="36">
        <v>0.7523464878244035</v>
      </c>
      <c r="E13" s="36">
        <v>1.1256606517068708</v>
      </c>
      <c r="F13" s="36">
        <v>-0.3439064835766274</v>
      </c>
      <c r="G13" s="36">
        <v>1.8780071395312743</v>
      </c>
      <c r="H13" s="36">
        <v>-5.090796212944281</v>
      </c>
      <c r="I13" s="36">
        <v>-4.822859570157739</v>
      </c>
      <c r="J13" s="32"/>
    </row>
    <row r="14" spans="1:10" ht="13.5">
      <c r="A14" s="18" t="s">
        <v>24</v>
      </c>
      <c r="B14" s="36">
        <v>6.4387968738705945</v>
      </c>
      <c r="C14" s="36">
        <v>14.245877711681391</v>
      </c>
      <c r="D14" s="36">
        <v>0.732963976976308</v>
      </c>
      <c r="E14" s="36">
        <v>1.9795099793425897</v>
      </c>
      <c r="F14" s="36">
        <v>-0.5161182329227636</v>
      </c>
      <c r="G14" s="36">
        <v>2.7124739563188975</v>
      </c>
      <c r="H14" s="36">
        <v>-7.807080837810797</v>
      </c>
      <c r="I14" s="36">
        <v>-7.741773493841454</v>
      </c>
      <c r="J14" s="32"/>
    </row>
    <row r="15" spans="1:10" ht="13.5">
      <c r="A15" s="18" t="s">
        <v>25</v>
      </c>
      <c r="B15" s="36">
        <v>8.049082479215395</v>
      </c>
      <c r="C15" s="36">
        <v>11.592989231854615</v>
      </c>
      <c r="D15" s="36">
        <v>1.8924210335630534</v>
      </c>
      <c r="E15" s="36">
        <v>3.172614644866516</v>
      </c>
      <c r="F15" s="36">
        <v>1.2721024999960668</v>
      </c>
      <c r="G15" s="36">
        <v>5.065035678429569</v>
      </c>
      <c r="H15" s="36">
        <v>-3.5439067526392196</v>
      </c>
      <c r="I15" s="36">
        <v>-0.5308668030018922</v>
      </c>
      <c r="J15" s="32"/>
    </row>
    <row r="16" spans="1:10" ht="13.5">
      <c r="A16" s="18" t="s">
        <v>26</v>
      </c>
      <c r="B16" s="36">
        <v>7.334616326524079</v>
      </c>
      <c r="C16" s="36">
        <v>12.098088688727248</v>
      </c>
      <c r="D16" s="36">
        <v>1.106034745390588</v>
      </c>
      <c r="E16" s="36">
        <v>3.1993909072526105</v>
      </c>
      <c r="F16" s="36">
        <v>1.3410604594979467</v>
      </c>
      <c r="G16" s="36">
        <v>4.305425652643199</v>
      </c>
      <c r="H16" s="36">
        <v>-4.76347236220317</v>
      </c>
      <c r="I16" s="36">
        <v>-2.2024657158573797</v>
      </c>
      <c r="J16" s="32"/>
    </row>
    <row r="17" spans="1:10" ht="13.5">
      <c r="A17" s="18" t="s">
        <v>27</v>
      </c>
      <c r="B17" s="36">
        <v>7.326101672897735</v>
      </c>
      <c r="C17" s="36">
        <v>12.106769364979733</v>
      </c>
      <c r="D17" s="36">
        <v>0.13774235795879264</v>
      </c>
      <c r="E17" s="36">
        <v>1.5375630689221325</v>
      </c>
      <c r="F17" s="36">
        <v>0.4703397588836822</v>
      </c>
      <c r="G17" s="36">
        <v>1.675305426880925</v>
      </c>
      <c r="H17" s="36">
        <v>-4.780667692081998</v>
      </c>
      <c r="I17" s="36">
        <v>-4.010206372767776</v>
      </c>
      <c r="J17" s="32"/>
    </row>
    <row r="18" spans="1:10" ht="13.5">
      <c r="A18" s="18" t="s">
        <v>28</v>
      </c>
      <c r="B18" s="36">
        <v>7.693530686872526</v>
      </c>
      <c r="C18" s="36">
        <v>11.766500309576713</v>
      </c>
      <c r="D18" s="36">
        <v>-0.26433585777308993</v>
      </c>
      <c r="E18" s="36">
        <v>1.7508211215337426</v>
      </c>
      <c r="F18" s="36">
        <v>-0.10146877670018367</v>
      </c>
      <c r="G18" s="36">
        <v>1.4864852637606527</v>
      </c>
      <c r="H18" s="36">
        <v>-4.072969622704187</v>
      </c>
      <c r="I18" s="36">
        <v>-4.55252269475219</v>
      </c>
      <c r="J18" s="32"/>
    </row>
    <row r="19" spans="1:10" ht="13.5">
      <c r="A19" s="18" t="s">
        <v>29</v>
      </c>
      <c r="B19" s="36">
        <v>8.188001304145176</v>
      </c>
      <c r="C19" s="36">
        <v>9.912318221609102</v>
      </c>
      <c r="D19" s="36">
        <v>0.7418789927456289</v>
      </c>
      <c r="E19" s="36">
        <v>3.9363725869091293</v>
      </c>
      <c r="F19" s="36">
        <v>0.7793973582826503</v>
      </c>
      <c r="G19" s="36">
        <v>4.678251579654758</v>
      </c>
      <c r="H19" s="36">
        <v>-1.7243169174639248</v>
      </c>
      <c r="I19" s="36">
        <v>-0.6710864206689864</v>
      </c>
      <c r="J19" s="32"/>
    </row>
    <row r="20" spans="1:10" ht="13.5">
      <c r="A20" s="18" t="s">
        <v>30</v>
      </c>
      <c r="B20" s="36">
        <v>7.7032843545000595</v>
      </c>
      <c r="C20" s="36">
        <v>11.560945898309575</v>
      </c>
      <c r="D20" s="36">
        <v>-0.7516683991156046</v>
      </c>
      <c r="E20" s="36">
        <v>1.6914420032150943</v>
      </c>
      <c r="F20" s="36">
        <v>0.7659643946943799</v>
      </c>
      <c r="G20" s="36">
        <v>0.9397736040994897</v>
      </c>
      <c r="H20" s="36">
        <v>-3.857661543809514</v>
      </c>
      <c r="I20" s="36">
        <v>-3.8080017696937682</v>
      </c>
      <c r="J20" s="32"/>
    </row>
    <row r="21" spans="1:10" ht="13.5">
      <c r="A21" s="18" t="s">
        <v>31</v>
      </c>
      <c r="B21" s="36">
        <v>6.975014991005397</v>
      </c>
      <c r="C21" s="36">
        <v>12.421347191684989</v>
      </c>
      <c r="D21" s="36">
        <v>-2.52328602838297</v>
      </c>
      <c r="E21" s="36">
        <v>4.3078153108135115</v>
      </c>
      <c r="F21" s="36">
        <v>3.6298221067359586</v>
      </c>
      <c r="G21" s="36">
        <v>1.7845292824305417</v>
      </c>
      <c r="H21" s="36">
        <v>-5.446332200679593</v>
      </c>
      <c r="I21" s="36">
        <v>-4.224665200879473</v>
      </c>
      <c r="J21" s="32"/>
    </row>
    <row r="22" spans="1:10" ht="13.5">
      <c r="A22" s="18" t="s">
        <v>32</v>
      </c>
      <c r="B22" s="36">
        <v>8.709588376537337</v>
      </c>
      <c r="C22" s="36">
        <v>9.69845665001107</v>
      </c>
      <c r="D22" s="36">
        <v>-3.215230654677414</v>
      </c>
      <c r="E22" s="36">
        <v>2.254025420454717</v>
      </c>
      <c r="F22" s="36">
        <v>1.9398279376034535</v>
      </c>
      <c r="G22" s="36">
        <v>-0.9612052342226969</v>
      </c>
      <c r="H22" s="36">
        <v>-0.9888682734737323</v>
      </c>
      <c r="I22" s="36">
        <v>-1.823540717048176</v>
      </c>
      <c r="J22" s="32"/>
    </row>
    <row r="23" spans="1:10" ht="13.5">
      <c r="A23" s="18" t="s">
        <v>33</v>
      </c>
      <c r="B23" s="36">
        <v>7.7325706469149855</v>
      </c>
      <c r="C23" s="36">
        <v>9.678875599940298</v>
      </c>
      <c r="D23" s="36">
        <v>-1.9193681708369907</v>
      </c>
      <c r="E23" s="36">
        <v>1.165628029240122</v>
      </c>
      <c r="F23" s="36">
        <v>0.635463179806327</v>
      </c>
      <c r="G23" s="36">
        <v>-0.7537401415968688</v>
      </c>
      <c r="H23" s="36">
        <v>-1.9463049530253127</v>
      </c>
      <c r="I23" s="36">
        <v>-3.1685002248609115</v>
      </c>
      <c r="J23" s="32"/>
    </row>
    <row r="24" spans="1:10" ht="13.5">
      <c r="A24" s="18" t="s">
        <v>34</v>
      </c>
      <c r="B24" s="36">
        <v>7.166745051129562</v>
      </c>
      <c r="C24" s="36">
        <v>11.151747393970162</v>
      </c>
      <c r="D24" s="36">
        <v>-3.2895394557829043</v>
      </c>
      <c r="E24" s="36">
        <v>2.362835158778524</v>
      </c>
      <c r="F24" s="36">
        <v>2.366312473213812</v>
      </c>
      <c r="G24" s="36">
        <v>-0.9267042970043802</v>
      </c>
      <c r="H24" s="36">
        <v>-3.985002342840601</v>
      </c>
      <c r="I24" s="36">
        <v>-5.0855723616094055</v>
      </c>
      <c r="J24" s="32"/>
    </row>
    <row r="25" spans="1:10" ht="13.5">
      <c r="A25" s="18" t="s">
        <v>35</v>
      </c>
      <c r="B25" s="36">
        <v>8.297628264632323</v>
      </c>
      <c r="C25" s="36">
        <v>10.291470913711963</v>
      </c>
      <c r="D25" s="36">
        <v>-3.466296712161072</v>
      </c>
      <c r="E25" s="36">
        <v>2.7690851530419907</v>
      </c>
      <c r="F25" s="36">
        <v>2.315086928499333</v>
      </c>
      <c r="G25" s="36">
        <v>-0.6972115591190815</v>
      </c>
      <c r="H25" s="36">
        <v>-1.9938426490796404</v>
      </c>
      <c r="I25" s="36">
        <v>-3.0959030713790603</v>
      </c>
      <c r="J25" s="32"/>
    </row>
    <row r="26" spans="1:10" ht="15">
      <c r="A26" s="18" t="s">
        <v>36</v>
      </c>
      <c r="B26" s="36">
        <v>8.519682745247282</v>
      </c>
      <c r="C26" s="36">
        <v>10.44958063082873</v>
      </c>
      <c r="D26" s="36">
        <v>-2.451619515812031</v>
      </c>
      <c r="E26" s="36">
        <v>1.2315148586890798</v>
      </c>
      <c r="F26" s="36">
        <v>0.6861859148734043</v>
      </c>
      <c r="G26" s="36">
        <v>-1.220104657122951</v>
      </c>
      <c r="H26" s="36">
        <v>-1.9298978855814497</v>
      </c>
      <c r="I26" s="36">
        <v>-3.5054893397732774</v>
      </c>
      <c r="J26" s="33"/>
    </row>
    <row r="27" spans="1:17" ht="15">
      <c r="A27" s="18" t="s">
        <v>37</v>
      </c>
      <c r="B27" s="36">
        <v>6.6730414424656415</v>
      </c>
      <c r="C27" s="36">
        <v>9.952357783890283</v>
      </c>
      <c r="D27" s="36">
        <v>-0.87733454084754</v>
      </c>
      <c r="E27" s="36">
        <v>0.8664958162523062</v>
      </c>
      <c r="F27" s="36">
        <v>0.6888611631637515</v>
      </c>
      <c r="G27" s="36">
        <v>-0.010838724595233828</v>
      </c>
      <c r="H27" s="36">
        <v>-3.279316341424642</v>
      </c>
      <c r="I27" s="36">
        <v>-3.0998752342368814</v>
      </c>
      <c r="J27" s="33"/>
      <c r="Q27" s="35"/>
    </row>
    <row r="28" spans="1:17" ht="15">
      <c r="A28" s="20" t="s">
        <v>38</v>
      </c>
      <c r="B28" s="37">
        <v>7.95041926075408</v>
      </c>
      <c r="C28" s="37">
        <v>11.00905995171416</v>
      </c>
      <c r="D28" s="37">
        <v>0.9201968891416396</v>
      </c>
      <c r="E28" s="37">
        <v>2.1331724218765986</v>
      </c>
      <c r="F28" s="37">
        <v>0.4691528148238646</v>
      </c>
      <c r="G28" s="37">
        <v>3.0533693110182383</v>
      </c>
      <c r="H28" s="37">
        <v>-3.0586406909600794</v>
      </c>
      <c r="I28" s="37">
        <v>-1.7157411467173875</v>
      </c>
      <c r="J28" s="33"/>
      <c r="Q28" s="35"/>
    </row>
    <row r="29" spans="1:17" ht="15">
      <c r="A29" s="20" t="s">
        <v>39</v>
      </c>
      <c r="B29" s="37">
        <v>8.02599949426643</v>
      </c>
      <c r="C29" s="37">
        <v>10.75805926522911</v>
      </c>
      <c r="D29" s="37">
        <v>1.1395096478354787</v>
      </c>
      <c r="E29" s="37">
        <v>2.0069718801235505</v>
      </c>
      <c r="F29" s="37">
        <v>0.24836126832624458</v>
      </c>
      <c r="G29" s="37">
        <v>3.146481527959029</v>
      </c>
      <c r="H29" s="37">
        <v>-2.7320597709626804</v>
      </c>
      <c r="I29" s="37">
        <v>-1.5069023878854626</v>
      </c>
      <c r="J29" s="33"/>
      <c r="Q29" s="35"/>
    </row>
    <row r="30" spans="1:17" ht="15">
      <c r="A30" s="20" t="s">
        <v>40</v>
      </c>
      <c r="B30" s="37">
        <v>7.796115974375829</v>
      </c>
      <c r="C30" s="37">
        <v>10.990361960457712</v>
      </c>
      <c r="D30" s="37">
        <v>0.6813353842383862</v>
      </c>
      <c r="E30" s="37">
        <v>3.250375438149152</v>
      </c>
      <c r="F30" s="37">
        <v>0.818016395098359</v>
      </c>
      <c r="G30" s="37">
        <v>3.9317108223875383</v>
      </c>
      <c r="H30" s="37">
        <v>-3.194245986081883</v>
      </c>
      <c r="I30" s="37">
        <v>-1.8903538473510706</v>
      </c>
      <c r="J30" s="33"/>
      <c r="Q30" s="35"/>
    </row>
    <row r="31" spans="1:17" ht="15">
      <c r="A31" s="20" t="s">
        <v>41</v>
      </c>
      <c r="B31" s="37">
        <v>8.17386000292917</v>
      </c>
      <c r="C31" s="37">
        <v>10.070211942240245</v>
      </c>
      <c r="D31" s="37">
        <v>-2.631793398981203</v>
      </c>
      <c r="E31" s="37">
        <v>2.0083807913759153</v>
      </c>
      <c r="F31" s="37">
        <v>1.5596284534459435</v>
      </c>
      <c r="G31" s="37">
        <v>-0.6234126076052875</v>
      </c>
      <c r="H31" s="37">
        <v>-1.8963519393110764</v>
      </c>
      <c r="I31" s="37">
        <v>-2.7625055213840826</v>
      </c>
      <c r="J31" s="33"/>
      <c r="Q31" s="35"/>
    </row>
    <row r="32" spans="1:17" ht="15">
      <c r="A32" s="20" t="s">
        <v>42</v>
      </c>
      <c r="B32" s="38">
        <v>8.064938853842722</v>
      </c>
      <c r="C32" s="38">
        <v>10.327137223995228</v>
      </c>
      <c r="D32" s="38">
        <v>-2.063944619438432</v>
      </c>
      <c r="E32" s="38">
        <v>1.1416272451366107</v>
      </c>
      <c r="F32" s="38">
        <v>0.68684470703634</v>
      </c>
      <c r="G32" s="38">
        <v>-0.9223173743018211</v>
      </c>
      <c r="H32" s="38">
        <v>-2.262198370152505</v>
      </c>
      <c r="I32" s="38">
        <v>-3.4056050057218523</v>
      </c>
      <c r="Q32" s="35"/>
    </row>
    <row r="33" spans="1:9" ht="13.5">
      <c r="A33" s="21" t="s">
        <v>43</v>
      </c>
      <c r="B33" s="39">
        <v>7.99893542926145</v>
      </c>
      <c r="C33" s="39">
        <v>10.663013328795477</v>
      </c>
      <c r="D33" s="39">
        <v>-0.2430571161252589</v>
      </c>
      <c r="E33" s="39">
        <v>2.192025775350101</v>
      </c>
      <c r="F33" s="39">
        <v>0.7740745904104344</v>
      </c>
      <c r="G33" s="39">
        <v>1.9489686592248423</v>
      </c>
      <c r="H33" s="39">
        <v>-2.664077899534026</v>
      </c>
      <c r="I33" s="39">
        <v>-2.141606366802202</v>
      </c>
    </row>
  </sheetData>
  <sheetProtection/>
  <mergeCells count="6">
    <mergeCell ref="A3:A4"/>
    <mergeCell ref="B3:B4"/>
    <mergeCell ref="C3:C4"/>
    <mergeCell ref="D3:G3"/>
    <mergeCell ref="H3:H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zoomScalePageLayoutView="0" workbookViewId="0" topLeftCell="A1">
      <selection activeCell="A3" sqref="A3:A4"/>
    </sheetView>
  </sheetViews>
  <sheetFormatPr defaultColWidth="9.140625" defaultRowHeight="12.75"/>
  <cols>
    <col min="1" max="1" width="17.8515625" style="0" customWidth="1"/>
    <col min="2" max="2" width="8.28125" style="0" bestFit="1" customWidth="1"/>
    <col min="3" max="3" width="7.7109375" style="0" bestFit="1" customWidth="1"/>
    <col min="4" max="4" width="8.421875" style="0" bestFit="1" customWidth="1"/>
    <col min="5" max="5" width="8.57421875" style="0" bestFit="1" customWidth="1"/>
    <col min="6" max="6" width="0.85546875" style="0" customWidth="1"/>
    <col min="7" max="8" width="8.421875" style="0" bestFit="1" customWidth="1"/>
    <col min="9" max="9" width="8.57421875" style="0" bestFit="1" customWidth="1"/>
    <col min="12" max="12" width="1.1484375" style="0" customWidth="1"/>
    <col min="13" max="13" width="5.7109375" style="0" bestFit="1" customWidth="1"/>
    <col min="14" max="14" width="5.421875" style="0" bestFit="1" customWidth="1"/>
    <col min="15" max="15" width="8.8515625" style="0" bestFit="1" customWidth="1"/>
    <col min="16" max="17" width="5.8515625" style="0" bestFit="1" customWidth="1"/>
    <col min="18" max="18" width="6.421875" style="0" bestFit="1" customWidth="1"/>
    <col min="19" max="19" width="0.85546875" style="0" customWidth="1"/>
    <col min="20" max="20" width="5.140625" style="0" bestFit="1" customWidth="1"/>
    <col min="21" max="21" width="5.421875" style="0" bestFit="1" customWidth="1"/>
    <col min="22" max="22" width="6.421875" style="0" bestFit="1" customWidth="1"/>
    <col min="23" max="24" width="5.8515625" style="0" bestFit="1" customWidth="1"/>
    <col min="25" max="25" width="6.421875" style="0" bestFit="1" customWidth="1"/>
  </cols>
  <sheetData>
    <row r="1" spans="1:25" ht="13.5">
      <c r="A1" s="41" t="s">
        <v>312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3" spans="1:25" ht="13.5">
      <c r="A3" s="130" t="s">
        <v>0</v>
      </c>
      <c r="B3" s="132" t="s">
        <v>60</v>
      </c>
      <c r="C3" s="132"/>
      <c r="D3" s="132"/>
      <c r="E3" s="132"/>
      <c r="F3" s="42"/>
      <c r="G3" s="132" t="s">
        <v>61</v>
      </c>
      <c r="H3" s="132"/>
      <c r="I3" s="132"/>
      <c r="J3" s="132"/>
      <c r="K3" s="132"/>
      <c r="L3" s="43"/>
      <c r="M3" s="133" t="s">
        <v>62</v>
      </c>
      <c r="N3" s="133"/>
      <c r="O3" s="133"/>
      <c r="P3" s="133"/>
      <c r="Q3" s="133"/>
      <c r="R3" s="133"/>
      <c r="S3" s="44"/>
      <c r="T3" s="132" t="s">
        <v>48</v>
      </c>
      <c r="U3" s="132"/>
      <c r="V3" s="132"/>
      <c r="W3" s="132"/>
      <c r="X3" s="132"/>
      <c r="Y3" s="132"/>
    </row>
    <row r="4" spans="1:25" ht="81">
      <c r="A4" s="131"/>
      <c r="B4" s="45" t="s">
        <v>63</v>
      </c>
      <c r="C4" s="45" t="s">
        <v>64</v>
      </c>
      <c r="D4" s="45" t="s">
        <v>65</v>
      </c>
      <c r="E4" s="46" t="s">
        <v>66</v>
      </c>
      <c r="F4" s="47"/>
      <c r="G4" s="45" t="s">
        <v>67</v>
      </c>
      <c r="H4" s="45" t="s">
        <v>68</v>
      </c>
      <c r="I4" s="45" t="s">
        <v>69</v>
      </c>
      <c r="J4" s="45" t="s">
        <v>70</v>
      </c>
      <c r="K4" s="45" t="s">
        <v>71</v>
      </c>
      <c r="L4" s="48"/>
      <c r="M4" s="45" t="s">
        <v>72</v>
      </c>
      <c r="N4" s="46" t="s">
        <v>73</v>
      </c>
      <c r="O4" s="46" t="s">
        <v>74</v>
      </c>
      <c r="P4" s="46" t="s">
        <v>75</v>
      </c>
      <c r="Q4" s="46" t="s">
        <v>76</v>
      </c>
      <c r="R4" s="46" t="s">
        <v>77</v>
      </c>
      <c r="S4" s="46"/>
      <c r="T4" s="46" t="s">
        <v>78</v>
      </c>
      <c r="U4" s="46" t="s">
        <v>79</v>
      </c>
      <c r="V4" s="46" t="s">
        <v>80</v>
      </c>
      <c r="W4" s="46" t="s">
        <v>81</v>
      </c>
      <c r="X4" s="46" t="s">
        <v>76</v>
      </c>
      <c r="Y4" s="46" t="s">
        <v>82</v>
      </c>
    </row>
    <row r="5" spans="1:25" ht="13.5">
      <c r="A5" s="49" t="s">
        <v>16</v>
      </c>
      <c r="B5" s="80">
        <v>19871</v>
      </c>
      <c r="C5" s="80">
        <v>2057</v>
      </c>
      <c r="D5" s="81">
        <v>17814</v>
      </c>
      <c r="E5" s="80">
        <v>3764</v>
      </c>
      <c r="F5" s="81"/>
      <c r="G5" s="80">
        <v>11894</v>
      </c>
      <c r="H5" s="80">
        <v>7767</v>
      </c>
      <c r="I5" s="80">
        <v>4127</v>
      </c>
      <c r="J5" s="80">
        <v>11315</v>
      </c>
      <c r="K5" s="80">
        <v>1511</v>
      </c>
      <c r="L5" s="81"/>
      <c r="M5" s="80">
        <v>7977</v>
      </c>
      <c r="N5" s="80">
        <v>-5710</v>
      </c>
      <c r="O5" s="80">
        <v>13687</v>
      </c>
      <c r="P5" s="80">
        <v>-1085</v>
      </c>
      <c r="Q5" s="80">
        <v>-5710</v>
      </c>
      <c r="R5" s="80">
        <v>4625</v>
      </c>
      <c r="S5" s="81"/>
      <c r="T5" s="82">
        <v>1.807058401377415</v>
      </c>
      <c r="U5" s="82">
        <v>-1.4308557143641125</v>
      </c>
      <c r="V5" s="82">
        <v>32.300657836514354</v>
      </c>
      <c r="W5" s="82">
        <v>-0.24578893888610948</v>
      </c>
      <c r="X5" s="82">
        <v>-1.4308557143641125</v>
      </c>
      <c r="Y5" s="82">
        <v>10.914776247086936</v>
      </c>
    </row>
    <row r="6" spans="1:25" ht="13.5">
      <c r="A6" s="49" t="s">
        <v>17</v>
      </c>
      <c r="B6" s="80">
        <v>410</v>
      </c>
      <c r="C6" s="80">
        <v>54</v>
      </c>
      <c r="D6" s="81">
        <v>356</v>
      </c>
      <c r="E6" s="80">
        <v>110</v>
      </c>
      <c r="F6" s="81"/>
      <c r="G6" s="80">
        <v>383</v>
      </c>
      <c r="H6" s="80">
        <v>264</v>
      </c>
      <c r="I6" s="80">
        <v>119</v>
      </c>
      <c r="J6" s="80">
        <v>331</v>
      </c>
      <c r="K6" s="80">
        <v>11</v>
      </c>
      <c r="L6" s="81"/>
      <c r="M6" s="80">
        <v>27</v>
      </c>
      <c r="N6" s="80">
        <v>-210</v>
      </c>
      <c r="O6" s="80">
        <v>237</v>
      </c>
      <c r="P6" s="80">
        <v>-205</v>
      </c>
      <c r="Q6" s="80">
        <v>-210</v>
      </c>
      <c r="R6" s="80">
        <v>5</v>
      </c>
      <c r="S6" s="81"/>
      <c r="T6" s="82">
        <v>0.21124529099038836</v>
      </c>
      <c r="U6" s="82">
        <v>-1.7641721832050807</v>
      </c>
      <c r="V6" s="82">
        <v>27.00085445741954</v>
      </c>
      <c r="W6" s="82">
        <v>-1.6038994315936892</v>
      </c>
      <c r="X6" s="82">
        <v>-1.7641721832050807</v>
      </c>
      <c r="Y6" s="82">
        <v>0.5696382796923953</v>
      </c>
    </row>
    <row r="7" spans="1:25" ht="13.5">
      <c r="A7" s="49" t="s">
        <v>18</v>
      </c>
      <c r="B7" s="80">
        <v>53218</v>
      </c>
      <c r="C7" s="80">
        <v>5860</v>
      </c>
      <c r="D7" s="81">
        <v>47358</v>
      </c>
      <c r="E7" s="80">
        <v>11743</v>
      </c>
      <c r="F7" s="81"/>
      <c r="G7" s="80">
        <v>29947</v>
      </c>
      <c r="H7" s="80">
        <v>20389</v>
      </c>
      <c r="I7" s="80">
        <v>9558</v>
      </c>
      <c r="J7" s="80">
        <v>20054</v>
      </c>
      <c r="K7" s="80">
        <v>5291</v>
      </c>
      <c r="L7" s="81"/>
      <c r="M7" s="80">
        <v>23271</v>
      </c>
      <c r="N7" s="80">
        <v>-14529</v>
      </c>
      <c r="O7" s="80">
        <v>37800</v>
      </c>
      <c r="P7" s="80">
        <v>9669</v>
      </c>
      <c r="Q7" s="80">
        <v>-14529</v>
      </c>
      <c r="R7" s="80">
        <v>24198</v>
      </c>
      <c r="S7" s="81"/>
      <c r="T7" s="82">
        <v>2.3258249827444595</v>
      </c>
      <c r="U7" s="82">
        <v>-1.6408019296616707</v>
      </c>
      <c r="V7" s="82">
        <v>32.85055474418934</v>
      </c>
      <c r="W7" s="82">
        <v>0.9663702358367143</v>
      </c>
      <c r="X7" s="82">
        <v>-1.6408019296616707</v>
      </c>
      <c r="Y7" s="82">
        <v>21.029569410050097</v>
      </c>
    </row>
    <row r="8" spans="1:25" ht="13.5">
      <c r="A8" s="49" t="s">
        <v>19</v>
      </c>
      <c r="B8" s="81">
        <v>5828</v>
      </c>
      <c r="C8" s="80">
        <v>684</v>
      </c>
      <c r="D8" s="81">
        <v>5144</v>
      </c>
      <c r="E8" s="80">
        <v>880</v>
      </c>
      <c r="F8" s="81"/>
      <c r="G8" s="80">
        <v>4126</v>
      </c>
      <c r="H8" s="80">
        <v>2590</v>
      </c>
      <c r="I8" s="80">
        <v>1536</v>
      </c>
      <c r="J8" s="80">
        <v>1676</v>
      </c>
      <c r="K8" s="80">
        <v>578</v>
      </c>
      <c r="L8" s="81"/>
      <c r="M8" s="80">
        <v>1702</v>
      </c>
      <c r="N8" s="80">
        <v>-1906</v>
      </c>
      <c r="O8" s="80">
        <v>3608</v>
      </c>
      <c r="P8" s="80">
        <v>328</v>
      </c>
      <c r="Q8" s="80">
        <v>-1906</v>
      </c>
      <c r="R8" s="80">
        <v>2234</v>
      </c>
      <c r="S8" s="81"/>
      <c r="T8" s="82">
        <v>1.609419738937367</v>
      </c>
      <c r="U8" s="82">
        <v>-1.9813106068205526</v>
      </c>
      <c r="V8" s="82">
        <v>37.76646133072346</v>
      </c>
      <c r="W8" s="82">
        <v>0.31015844557664884</v>
      </c>
      <c r="X8" s="82">
        <v>-1.9813106068205526</v>
      </c>
      <c r="Y8" s="82">
        <v>23.38422245366857</v>
      </c>
    </row>
    <row r="9" spans="1:25" s="78" customFormat="1" ht="13.5">
      <c r="A9" s="50" t="s">
        <v>20</v>
      </c>
      <c r="B9" s="83">
        <v>3156</v>
      </c>
      <c r="C9" s="83">
        <v>358</v>
      </c>
      <c r="D9" s="84">
        <v>2798</v>
      </c>
      <c r="E9" s="83">
        <v>326</v>
      </c>
      <c r="F9" s="84"/>
      <c r="G9" s="83">
        <v>2517</v>
      </c>
      <c r="H9" s="83">
        <v>1697</v>
      </c>
      <c r="I9" s="83">
        <v>820</v>
      </c>
      <c r="J9" s="83">
        <v>530</v>
      </c>
      <c r="K9" s="83">
        <v>140</v>
      </c>
      <c r="L9" s="84"/>
      <c r="M9" s="83">
        <v>639</v>
      </c>
      <c r="N9" s="83">
        <v>-1339</v>
      </c>
      <c r="O9" s="83">
        <v>1978</v>
      </c>
      <c r="P9" s="83">
        <v>295</v>
      </c>
      <c r="Q9" s="83">
        <v>-1339</v>
      </c>
      <c r="R9" s="83">
        <v>1634</v>
      </c>
      <c r="S9" s="84"/>
      <c r="T9" s="85">
        <v>1.2295448663615574</v>
      </c>
      <c r="U9" s="85">
        <v>-2.828146286341891</v>
      </c>
      <c r="V9" s="85">
        <v>42.768029924647834</v>
      </c>
      <c r="W9" s="85">
        <v>0.5676302591184029</v>
      </c>
      <c r="X9" s="85">
        <v>-2.828146286341891</v>
      </c>
      <c r="Y9" s="85">
        <v>35.33011167688299</v>
      </c>
    </row>
    <row r="10" spans="1:25" s="78" customFormat="1" ht="13.5">
      <c r="A10" s="50" t="s">
        <v>21</v>
      </c>
      <c r="B10" s="83">
        <v>2672</v>
      </c>
      <c r="C10" s="83">
        <v>326</v>
      </c>
      <c r="D10" s="84">
        <v>2346</v>
      </c>
      <c r="E10" s="83">
        <v>554</v>
      </c>
      <c r="F10" s="84"/>
      <c r="G10" s="83">
        <v>1609</v>
      </c>
      <c r="H10" s="83">
        <v>893</v>
      </c>
      <c r="I10" s="83">
        <v>716</v>
      </c>
      <c r="J10" s="83">
        <v>1146</v>
      </c>
      <c r="K10" s="83">
        <v>438</v>
      </c>
      <c r="L10" s="84"/>
      <c r="M10" s="83">
        <v>1063</v>
      </c>
      <c r="N10" s="83">
        <v>-567</v>
      </c>
      <c r="O10" s="83">
        <v>1630</v>
      </c>
      <c r="P10" s="83">
        <v>33</v>
      </c>
      <c r="Q10" s="83">
        <v>-567</v>
      </c>
      <c r="R10" s="83">
        <v>600</v>
      </c>
      <c r="S10" s="84"/>
      <c r="T10" s="85">
        <v>1.9764995504997496</v>
      </c>
      <c r="U10" s="85">
        <v>-1.1606140405641772</v>
      </c>
      <c r="V10" s="85">
        <v>33.07294308613169</v>
      </c>
      <c r="W10" s="85">
        <v>0.06135887597976644</v>
      </c>
      <c r="X10" s="85">
        <v>-1.1606140405641772</v>
      </c>
      <c r="Y10" s="85">
        <v>12.174089479557676</v>
      </c>
    </row>
    <row r="11" spans="1:25" ht="13.5">
      <c r="A11" s="49" t="s">
        <v>22</v>
      </c>
      <c r="B11" s="80">
        <v>21387</v>
      </c>
      <c r="C11" s="80">
        <v>2505</v>
      </c>
      <c r="D11" s="81">
        <v>18882</v>
      </c>
      <c r="E11" s="80">
        <v>5505</v>
      </c>
      <c r="F11" s="81"/>
      <c r="G11" s="80">
        <v>15197</v>
      </c>
      <c r="H11" s="80">
        <v>9499</v>
      </c>
      <c r="I11" s="80">
        <v>5698</v>
      </c>
      <c r="J11" s="80">
        <v>12429</v>
      </c>
      <c r="K11" s="80">
        <v>1939</v>
      </c>
      <c r="L11" s="81"/>
      <c r="M11" s="80">
        <v>6190</v>
      </c>
      <c r="N11" s="80">
        <v>-6994</v>
      </c>
      <c r="O11" s="80">
        <v>13184</v>
      </c>
      <c r="P11" s="80">
        <v>-2673</v>
      </c>
      <c r="Q11" s="80">
        <v>-6994</v>
      </c>
      <c r="R11" s="80">
        <v>4321</v>
      </c>
      <c r="S11" s="81"/>
      <c r="T11" s="82">
        <v>1.2577825294006666</v>
      </c>
      <c r="U11" s="82">
        <v>-1.5835639018072643</v>
      </c>
      <c r="V11" s="82">
        <v>26.12040468400036</v>
      </c>
      <c r="W11" s="82">
        <v>-0.5431426011450697</v>
      </c>
      <c r="X11" s="82">
        <v>-1.5835639018072643</v>
      </c>
      <c r="Y11" s="82">
        <v>8.560851686860252</v>
      </c>
    </row>
    <row r="12" spans="1:25" ht="13.5">
      <c r="A12" s="49" t="s">
        <v>23</v>
      </c>
      <c r="B12" s="80">
        <v>5510</v>
      </c>
      <c r="C12" s="80">
        <v>847</v>
      </c>
      <c r="D12" s="81">
        <v>4663</v>
      </c>
      <c r="E12" s="80">
        <v>755</v>
      </c>
      <c r="F12" s="81"/>
      <c r="G12" s="80">
        <v>4132</v>
      </c>
      <c r="H12" s="80">
        <v>2632</v>
      </c>
      <c r="I12" s="80">
        <v>1500</v>
      </c>
      <c r="J12" s="80">
        <v>1898</v>
      </c>
      <c r="K12" s="80">
        <v>656</v>
      </c>
      <c r="L12" s="81"/>
      <c r="M12" s="80">
        <v>1378</v>
      </c>
      <c r="N12" s="80">
        <v>-1785</v>
      </c>
      <c r="O12" s="80">
        <v>3163</v>
      </c>
      <c r="P12" s="80">
        <v>-421</v>
      </c>
      <c r="Q12" s="80">
        <v>-1785</v>
      </c>
      <c r="R12" s="80">
        <v>1364</v>
      </c>
      <c r="S12" s="81"/>
      <c r="T12" s="82">
        <v>1.1256606517068708</v>
      </c>
      <c r="U12" s="82">
        <v>-1.5969160286085045</v>
      </c>
      <c r="V12" s="82">
        <v>29.7300980820656</v>
      </c>
      <c r="W12" s="82">
        <v>-0.3439064835766274</v>
      </c>
      <c r="X12" s="82">
        <v>-1.5969160286085045</v>
      </c>
      <c r="Y12" s="82">
        <v>12.820693576964109</v>
      </c>
    </row>
    <row r="13" spans="1:25" ht="13.5">
      <c r="A13" s="49" t="s">
        <v>24</v>
      </c>
      <c r="B13" s="80">
        <v>6986</v>
      </c>
      <c r="C13" s="80">
        <v>944</v>
      </c>
      <c r="D13" s="81">
        <v>6042</v>
      </c>
      <c r="E13" s="80">
        <v>2797</v>
      </c>
      <c r="F13" s="81"/>
      <c r="G13" s="80">
        <v>3864</v>
      </c>
      <c r="H13" s="80">
        <v>2735</v>
      </c>
      <c r="I13" s="80">
        <v>1129</v>
      </c>
      <c r="J13" s="80">
        <v>4012</v>
      </c>
      <c r="K13" s="80">
        <v>2721</v>
      </c>
      <c r="L13" s="81"/>
      <c r="M13" s="80">
        <v>3122</v>
      </c>
      <c r="N13" s="80">
        <v>-1791</v>
      </c>
      <c r="O13" s="80">
        <v>4913</v>
      </c>
      <c r="P13" s="80">
        <v>-814</v>
      </c>
      <c r="Q13" s="80">
        <v>-1791</v>
      </c>
      <c r="R13" s="80">
        <v>977</v>
      </c>
      <c r="S13" s="81"/>
      <c r="T13" s="82">
        <v>1.9795099793425897</v>
      </c>
      <c r="U13" s="82">
        <v>-1.2440078724652297</v>
      </c>
      <c r="V13" s="82">
        <v>35.74221662853339</v>
      </c>
      <c r="W13" s="82">
        <v>-0.5161182329227636</v>
      </c>
      <c r="X13" s="82">
        <v>-1.2440078724652297</v>
      </c>
      <c r="Y13" s="82">
        <v>7.107703164273788</v>
      </c>
    </row>
    <row r="14" spans="1:25" ht="13.5">
      <c r="A14" s="49" t="s">
        <v>25</v>
      </c>
      <c r="B14" s="80">
        <v>25417</v>
      </c>
      <c r="C14" s="80">
        <v>2013</v>
      </c>
      <c r="D14" s="81">
        <v>23404</v>
      </c>
      <c r="E14" s="80">
        <v>5925</v>
      </c>
      <c r="F14" s="81"/>
      <c r="G14" s="80">
        <v>11301</v>
      </c>
      <c r="H14" s="80">
        <v>6927</v>
      </c>
      <c r="I14" s="80">
        <v>4374</v>
      </c>
      <c r="J14" s="80">
        <v>13557</v>
      </c>
      <c r="K14" s="80">
        <v>824</v>
      </c>
      <c r="L14" s="81"/>
      <c r="M14" s="80">
        <v>14116</v>
      </c>
      <c r="N14" s="80">
        <v>-4914</v>
      </c>
      <c r="O14" s="80">
        <v>19030</v>
      </c>
      <c r="P14" s="80">
        <v>5660</v>
      </c>
      <c r="Q14" s="80">
        <v>-4914</v>
      </c>
      <c r="R14" s="80">
        <v>10574</v>
      </c>
      <c r="S14" s="81"/>
      <c r="T14" s="82">
        <v>3.172614644866516</v>
      </c>
      <c r="U14" s="82">
        <v>-1.2554244606963239</v>
      </c>
      <c r="V14" s="82">
        <v>35.56258210882561</v>
      </c>
      <c r="W14" s="82">
        <v>1.2721024999960668</v>
      </c>
      <c r="X14" s="82">
        <v>-1.2554244606963239</v>
      </c>
      <c r="Y14" s="82">
        <v>19.760312307867686</v>
      </c>
    </row>
    <row r="15" spans="1:25" ht="13.5">
      <c r="A15" s="49" t="s">
        <v>26</v>
      </c>
      <c r="B15" s="80">
        <v>20513</v>
      </c>
      <c r="C15" s="80">
        <v>1857</v>
      </c>
      <c r="D15" s="81">
        <v>18656</v>
      </c>
      <c r="E15" s="80">
        <v>5564</v>
      </c>
      <c r="F15" s="81"/>
      <c r="G15" s="80">
        <v>8520</v>
      </c>
      <c r="H15" s="80">
        <v>4730</v>
      </c>
      <c r="I15" s="80">
        <v>3790</v>
      </c>
      <c r="J15" s="80">
        <v>10527</v>
      </c>
      <c r="K15" s="80">
        <v>2003</v>
      </c>
      <c r="L15" s="81"/>
      <c r="M15" s="80">
        <v>11993</v>
      </c>
      <c r="N15" s="80">
        <v>-2873</v>
      </c>
      <c r="O15" s="80">
        <v>14866</v>
      </c>
      <c r="P15" s="80">
        <v>5027</v>
      </c>
      <c r="Q15" s="80">
        <v>-2873</v>
      </c>
      <c r="R15" s="80">
        <v>7900</v>
      </c>
      <c r="S15" s="81"/>
      <c r="T15" s="82">
        <v>3.1993909072526105</v>
      </c>
      <c r="U15" s="82">
        <v>-0.8569391790922352</v>
      </c>
      <c r="V15" s="82">
        <v>37.55026572635237</v>
      </c>
      <c r="W15" s="82">
        <v>1.3410604594979467</v>
      </c>
      <c r="X15" s="82">
        <v>-0.8569391790922352</v>
      </c>
      <c r="Y15" s="82">
        <v>19.954735587123892</v>
      </c>
    </row>
    <row r="16" spans="1:25" ht="13.5">
      <c r="A16" s="49" t="s">
        <v>27</v>
      </c>
      <c r="B16" s="80">
        <v>3784</v>
      </c>
      <c r="C16" s="80">
        <v>352</v>
      </c>
      <c r="D16" s="81">
        <v>3432</v>
      </c>
      <c r="E16" s="80">
        <v>753</v>
      </c>
      <c r="F16" s="81"/>
      <c r="G16" s="80">
        <v>2411</v>
      </c>
      <c r="H16" s="80">
        <v>1228</v>
      </c>
      <c r="I16" s="80">
        <v>1183</v>
      </c>
      <c r="J16" s="80">
        <v>1148</v>
      </c>
      <c r="K16" s="80">
        <v>558</v>
      </c>
      <c r="L16" s="81"/>
      <c r="M16" s="80">
        <v>1373</v>
      </c>
      <c r="N16" s="80">
        <v>-876</v>
      </c>
      <c r="O16" s="80">
        <v>2249</v>
      </c>
      <c r="P16" s="80">
        <v>420</v>
      </c>
      <c r="Q16" s="80">
        <v>-876</v>
      </c>
      <c r="R16" s="80">
        <v>1296</v>
      </c>
      <c r="S16" s="81"/>
      <c r="T16" s="82">
        <v>1.5375630689221325</v>
      </c>
      <c r="U16" s="82">
        <v>-1.101575025936056</v>
      </c>
      <c r="V16" s="82">
        <v>23.008496467904223</v>
      </c>
      <c r="W16" s="82">
        <v>0.4703397588836822</v>
      </c>
      <c r="X16" s="82">
        <v>-1.101575025936056</v>
      </c>
      <c r="Y16" s="82">
        <v>13.25878675962822</v>
      </c>
    </row>
    <row r="17" spans="1:25" ht="13.5">
      <c r="A17" s="49" t="s">
        <v>28</v>
      </c>
      <c r="B17" s="80">
        <v>7176</v>
      </c>
      <c r="C17" s="80">
        <v>758</v>
      </c>
      <c r="D17" s="81">
        <v>6418</v>
      </c>
      <c r="E17" s="80">
        <v>1201</v>
      </c>
      <c r="F17" s="81"/>
      <c r="G17" s="80">
        <v>4467</v>
      </c>
      <c r="H17" s="80">
        <v>2672</v>
      </c>
      <c r="I17" s="80">
        <v>1795</v>
      </c>
      <c r="J17" s="80">
        <v>3501</v>
      </c>
      <c r="K17" s="80">
        <v>566</v>
      </c>
      <c r="L17" s="81"/>
      <c r="M17" s="80">
        <v>2709</v>
      </c>
      <c r="N17" s="80">
        <v>-1914</v>
      </c>
      <c r="O17" s="80">
        <v>4623</v>
      </c>
      <c r="P17" s="80">
        <v>-157</v>
      </c>
      <c r="Q17" s="80">
        <v>-1914</v>
      </c>
      <c r="R17" s="80">
        <v>1757</v>
      </c>
      <c r="S17" s="81"/>
      <c r="T17" s="82">
        <v>1.7508211215337426</v>
      </c>
      <c r="U17" s="82">
        <v>-1.3627251940762037</v>
      </c>
      <c r="V17" s="82">
        <v>32.388578874911985</v>
      </c>
      <c r="W17" s="82">
        <v>-0.10146877670018367</v>
      </c>
      <c r="X17" s="82">
        <v>-1.3627251940762037</v>
      </c>
      <c r="Y17" s="82">
        <v>12.309481523517276</v>
      </c>
    </row>
    <row r="18" spans="1:25" ht="13.5">
      <c r="A18" s="49" t="s">
        <v>29</v>
      </c>
      <c r="B18" s="80">
        <v>35746</v>
      </c>
      <c r="C18" s="80">
        <v>2841</v>
      </c>
      <c r="D18" s="81">
        <v>32905</v>
      </c>
      <c r="E18" s="80">
        <v>5615</v>
      </c>
      <c r="F18" s="81"/>
      <c r="G18" s="80">
        <v>12559</v>
      </c>
      <c r="H18" s="80">
        <v>9298</v>
      </c>
      <c r="I18" s="80">
        <v>3261</v>
      </c>
      <c r="J18" s="80">
        <v>23729</v>
      </c>
      <c r="K18" s="80">
        <v>482</v>
      </c>
      <c r="L18" s="81"/>
      <c r="M18" s="80">
        <v>23187</v>
      </c>
      <c r="N18" s="80">
        <v>-6457</v>
      </c>
      <c r="O18" s="80">
        <v>29644</v>
      </c>
      <c r="P18" s="80">
        <v>4591</v>
      </c>
      <c r="Q18" s="80">
        <v>-6457</v>
      </c>
      <c r="R18" s="80">
        <v>11048</v>
      </c>
      <c r="S18" s="81"/>
      <c r="T18" s="82">
        <v>3.9363725869091293</v>
      </c>
      <c r="U18" s="82">
        <v>-1.2299968359536249</v>
      </c>
      <c r="V18" s="82">
        <v>46.25792805241233</v>
      </c>
      <c r="W18" s="82">
        <v>0.7793973582826503</v>
      </c>
      <c r="X18" s="82">
        <v>-1.2299968359536249</v>
      </c>
      <c r="Y18" s="82">
        <v>17.239832314230586</v>
      </c>
    </row>
    <row r="19" spans="1:25" ht="13.5">
      <c r="A19" s="49" t="s">
        <v>30</v>
      </c>
      <c r="B19" s="80">
        <v>5520</v>
      </c>
      <c r="C19" s="80">
        <v>1019</v>
      </c>
      <c r="D19" s="81">
        <v>4501</v>
      </c>
      <c r="E19" s="80">
        <v>858</v>
      </c>
      <c r="F19" s="81"/>
      <c r="G19" s="80">
        <v>3272</v>
      </c>
      <c r="H19" s="80">
        <v>2124</v>
      </c>
      <c r="I19" s="80">
        <v>1148</v>
      </c>
      <c r="J19" s="80">
        <v>1722</v>
      </c>
      <c r="K19" s="80">
        <v>366</v>
      </c>
      <c r="L19" s="81"/>
      <c r="M19" s="80">
        <v>2248</v>
      </c>
      <c r="N19" s="80">
        <v>-1105</v>
      </c>
      <c r="O19" s="80">
        <v>3353</v>
      </c>
      <c r="P19" s="80">
        <v>1018</v>
      </c>
      <c r="Q19" s="80">
        <v>-1105</v>
      </c>
      <c r="R19" s="80">
        <v>2123</v>
      </c>
      <c r="S19" s="81"/>
      <c r="T19" s="82">
        <v>1.6914420032150943</v>
      </c>
      <c r="U19" s="82">
        <v>-0.8891646238008851</v>
      </c>
      <c r="V19" s="82">
        <v>38.85103819058213</v>
      </c>
      <c r="W19" s="82">
        <v>0.7659643946943799</v>
      </c>
      <c r="X19" s="82">
        <v>-0.8891646238008851</v>
      </c>
      <c r="Y19" s="82">
        <v>24.599091583240636</v>
      </c>
    </row>
    <row r="20" spans="1:25" ht="13.5">
      <c r="A20" s="49" t="s">
        <v>31</v>
      </c>
      <c r="B20" s="80">
        <v>2059</v>
      </c>
      <c r="C20" s="80">
        <v>175</v>
      </c>
      <c r="D20" s="81">
        <v>1884</v>
      </c>
      <c r="E20" s="80">
        <v>58</v>
      </c>
      <c r="F20" s="81"/>
      <c r="G20" s="80">
        <v>712</v>
      </c>
      <c r="H20" s="80">
        <v>536</v>
      </c>
      <c r="I20" s="80">
        <v>176</v>
      </c>
      <c r="J20" s="80">
        <v>242</v>
      </c>
      <c r="K20" s="80">
        <v>28</v>
      </c>
      <c r="L20" s="81"/>
      <c r="M20" s="80">
        <v>1347</v>
      </c>
      <c r="N20" s="80">
        <v>-361</v>
      </c>
      <c r="O20" s="80">
        <v>1708</v>
      </c>
      <c r="P20" s="80">
        <v>1135</v>
      </c>
      <c r="Q20" s="80">
        <v>-361</v>
      </c>
      <c r="R20" s="80">
        <v>1496</v>
      </c>
      <c r="S20" s="81"/>
      <c r="T20" s="82">
        <v>4.3078153108135115</v>
      </c>
      <c r="U20" s="82">
        <v>-1.1982587077061977</v>
      </c>
      <c r="V20" s="82">
        <v>149.60147148988352</v>
      </c>
      <c r="W20" s="82">
        <v>3.6298221067359586</v>
      </c>
      <c r="X20" s="82">
        <v>-1.1982587077061977</v>
      </c>
      <c r="Y20" s="82">
        <v>131.03267057896122</v>
      </c>
    </row>
    <row r="21" spans="1:25" ht="13.5">
      <c r="A21" s="49" t="s">
        <v>32</v>
      </c>
      <c r="B21" s="80">
        <v>21161</v>
      </c>
      <c r="C21" s="80">
        <v>2023</v>
      </c>
      <c r="D21" s="81">
        <v>19138</v>
      </c>
      <c r="E21" s="80">
        <v>2029</v>
      </c>
      <c r="F21" s="81"/>
      <c r="G21" s="80">
        <v>7961</v>
      </c>
      <c r="H21" s="80">
        <v>6693</v>
      </c>
      <c r="I21" s="80">
        <v>1268</v>
      </c>
      <c r="J21" s="80">
        <v>2489</v>
      </c>
      <c r="K21" s="80">
        <v>1380</v>
      </c>
      <c r="L21" s="81"/>
      <c r="M21" s="80">
        <v>13200</v>
      </c>
      <c r="N21" s="80">
        <v>-4670</v>
      </c>
      <c r="O21" s="80">
        <v>17870</v>
      </c>
      <c r="P21" s="80">
        <v>11360</v>
      </c>
      <c r="Q21" s="80">
        <v>-4670</v>
      </c>
      <c r="R21" s="80">
        <v>16030</v>
      </c>
      <c r="S21" s="81"/>
      <c r="T21" s="82">
        <v>2.254025420454717</v>
      </c>
      <c r="U21" s="82">
        <v>-0.8292888484090174</v>
      </c>
      <c r="V21" s="82">
        <v>79.47220140666242</v>
      </c>
      <c r="W21" s="82">
        <v>1.9398279376034535</v>
      </c>
      <c r="X21" s="82">
        <v>-0.8292888484090174</v>
      </c>
      <c r="Y21" s="82">
        <v>71.28927747894787</v>
      </c>
    </row>
    <row r="22" spans="1:25" ht="13.5">
      <c r="A22" s="49" t="s">
        <v>33</v>
      </c>
      <c r="B22" s="80">
        <v>11531</v>
      </c>
      <c r="C22" s="80">
        <v>1424</v>
      </c>
      <c r="D22" s="81">
        <v>10107</v>
      </c>
      <c r="E22" s="80">
        <v>1382</v>
      </c>
      <c r="F22" s="81"/>
      <c r="G22" s="80">
        <v>6771</v>
      </c>
      <c r="H22" s="80">
        <v>5173</v>
      </c>
      <c r="I22" s="80">
        <v>1598</v>
      </c>
      <c r="J22" s="80">
        <v>2671</v>
      </c>
      <c r="K22" s="80">
        <v>876</v>
      </c>
      <c r="L22" s="81"/>
      <c r="M22" s="80">
        <v>4760</v>
      </c>
      <c r="N22" s="80">
        <v>-3749</v>
      </c>
      <c r="O22" s="80">
        <v>8509</v>
      </c>
      <c r="P22" s="80">
        <v>2595</v>
      </c>
      <c r="Q22" s="80">
        <v>-3749</v>
      </c>
      <c r="R22" s="80">
        <v>6344</v>
      </c>
      <c r="S22" s="81"/>
      <c r="T22" s="82">
        <v>1.165628029240122</v>
      </c>
      <c r="U22" s="82">
        <v>-0.9459032410873724</v>
      </c>
      <c r="V22" s="82">
        <v>70.77386299364541</v>
      </c>
      <c r="W22" s="82">
        <v>0.635463179806327</v>
      </c>
      <c r="X22" s="82">
        <v>-0.9459032410873724</v>
      </c>
      <c r="Y22" s="82">
        <v>52.766410486741854</v>
      </c>
    </row>
    <row r="23" spans="1:25" ht="13.5">
      <c r="A23" s="49" t="s">
        <v>34</v>
      </c>
      <c r="B23" s="80">
        <v>2237</v>
      </c>
      <c r="C23" s="80">
        <v>266</v>
      </c>
      <c r="D23" s="81">
        <v>1971</v>
      </c>
      <c r="E23" s="80">
        <v>200</v>
      </c>
      <c r="F23" s="81"/>
      <c r="G23" s="80">
        <v>878</v>
      </c>
      <c r="H23" s="80">
        <v>599</v>
      </c>
      <c r="I23" s="80">
        <v>279</v>
      </c>
      <c r="J23" s="80">
        <v>164</v>
      </c>
      <c r="K23" s="80">
        <v>34</v>
      </c>
      <c r="L23" s="81"/>
      <c r="M23" s="80">
        <v>1359</v>
      </c>
      <c r="N23" s="80">
        <v>-333</v>
      </c>
      <c r="O23" s="80">
        <v>1692</v>
      </c>
      <c r="P23" s="80">
        <v>1361</v>
      </c>
      <c r="Q23" s="80">
        <v>-333</v>
      </c>
      <c r="R23" s="80">
        <v>1694</v>
      </c>
      <c r="S23" s="81"/>
      <c r="T23" s="82">
        <v>2.362835158778524</v>
      </c>
      <c r="U23" s="82">
        <v>-0.5985650615955803</v>
      </c>
      <c r="V23" s="82">
        <v>89.87570381387442</v>
      </c>
      <c r="W23" s="82">
        <v>2.366312473213812</v>
      </c>
      <c r="X23" s="82">
        <v>-0.5985650615955803</v>
      </c>
      <c r="Y23" s="82">
        <v>89.98193987039201</v>
      </c>
    </row>
    <row r="24" spans="1:25" ht="13.5">
      <c r="A24" s="49" t="s">
        <v>35</v>
      </c>
      <c r="B24" s="80">
        <v>9391</v>
      </c>
      <c r="C24" s="80">
        <v>1014</v>
      </c>
      <c r="D24" s="81">
        <v>8377</v>
      </c>
      <c r="E24" s="80">
        <v>585</v>
      </c>
      <c r="F24" s="81"/>
      <c r="G24" s="80">
        <v>3926</v>
      </c>
      <c r="H24" s="80">
        <v>3346</v>
      </c>
      <c r="I24" s="80">
        <v>580</v>
      </c>
      <c r="J24" s="80">
        <v>1291</v>
      </c>
      <c r="K24" s="80">
        <v>190</v>
      </c>
      <c r="L24" s="81"/>
      <c r="M24" s="80">
        <v>5465</v>
      </c>
      <c r="N24" s="80">
        <v>-2332</v>
      </c>
      <c r="O24" s="80">
        <v>7797</v>
      </c>
      <c r="P24" s="80">
        <v>4569</v>
      </c>
      <c r="Q24" s="80">
        <v>-2332</v>
      </c>
      <c r="R24" s="80">
        <v>6901</v>
      </c>
      <c r="S24" s="81"/>
      <c r="T24" s="82">
        <v>2.7690851530419907</v>
      </c>
      <c r="U24" s="82">
        <v>-1.240785557724329</v>
      </c>
      <c r="V24" s="82">
        <v>82.83973374839968</v>
      </c>
      <c r="W24" s="82">
        <v>2.315086928499333</v>
      </c>
      <c r="X24" s="82">
        <v>-1.240785557724329</v>
      </c>
      <c r="Y24" s="82">
        <v>73.32012345744596</v>
      </c>
    </row>
    <row r="25" spans="1:25" ht="13.5">
      <c r="A25" s="49" t="s">
        <v>36</v>
      </c>
      <c r="B25" s="80">
        <v>17798</v>
      </c>
      <c r="C25" s="80">
        <v>2606</v>
      </c>
      <c r="D25" s="81">
        <v>15192</v>
      </c>
      <c r="E25" s="80">
        <v>1861</v>
      </c>
      <c r="F25" s="81"/>
      <c r="G25" s="80">
        <v>11538</v>
      </c>
      <c r="H25" s="80">
        <v>10410</v>
      </c>
      <c r="I25" s="80">
        <v>1128</v>
      </c>
      <c r="J25" s="80">
        <v>3552</v>
      </c>
      <c r="K25" s="80">
        <v>1081</v>
      </c>
      <c r="L25" s="81"/>
      <c r="M25" s="80">
        <v>6260</v>
      </c>
      <c r="N25" s="80">
        <v>-7804</v>
      </c>
      <c r="O25" s="80">
        <v>14064</v>
      </c>
      <c r="P25" s="80">
        <v>3488</v>
      </c>
      <c r="Q25" s="80">
        <v>-7804</v>
      </c>
      <c r="R25" s="80">
        <v>11292</v>
      </c>
      <c r="S25" s="81"/>
      <c r="T25" s="82">
        <v>1.2315148586890798</v>
      </c>
      <c r="U25" s="82">
        <v>-1.5911864095064212</v>
      </c>
      <c r="V25" s="82">
        <v>78.72199894768659</v>
      </c>
      <c r="W25" s="82">
        <v>0.6861859148734043</v>
      </c>
      <c r="X25" s="82">
        <v>-1.5911864095064212</v>
      </c>
      <c r="Y25" s="82">
        <v>63.205973557826866</v>
      </c>
    </row>
    <row r="26" spans="1:25" ht="13.5">
      <c r="A26" s="49" t="s">
        <v>37</v>
      </c>
      <c r="B26" s="80">
        <v>4535</v>
      </c>
      <c r="C26" s="80">
        <v>753</v>
      </c>
      <c r="D26" s="81">
        <v>3782</v>
      </c>
      <c r="E26" s="80">
        <v>334</v>
      </c>
      <c r="F26" s="81"/>
      <c r="G26" s="80">
        <v>3096</v>
      </c>
      <c r="H26" s="80">
        <v>2647</v>
      </c>
      <c r="I26" s="80">
        <v>449</v>
      </c>
      <c r="J26" s="80">
        <v>570</v>
      </c>
      <c r="K26" s="80">
        <v>59</v>
      </c>
      <c r="L26" s="81"/>
      <c r="M26" s="80">
        <v>1439</v>
      </c>
      <c r="N26" s="80">
        <v>-1894</v>
      </c>
      <c r="O26" s="80">
        <v>3333</v>
      </c>
      <c r="P26" s="80">
        <v>1144</v>
      </c>
      <c r="Q26" s="80">
        <v>-1894</v>
      </c>
      <c r="R26" s="80">
        <v>3038</v>
      </c>
      <c r="S26" s="81"/>
      <c r="T26" s="82">
        <v>0.8664958162523062</v>
      </c>
      <c r="U26" s="82">
        <v>-1.1731476778613283</v>
      </c>
      <c r="V26" s="82">
        <v>72.06174868113811</v>
      </c>
      <c r="W26" s="82">
        <v>0.6888611631637515</v>
      </c>
      <c r="X26" s="82">
        <v>-1.1731476778613283</v>
      </c>
      <c r="Y26" s="82">
        <v>65.68364611260054</v>
      </c>
    </row>
    <row r="27" spans="1:25" s="79" customFormat="1" ht="13.5">
      <c r="A27" s="51" t="s">
        <v>38</v>
      </c>
      <c r="B27" s="86">
        <v>58142</v>
      </c>
      <c r="C27" s="86">
        <v>6049</v>
      </c>
      <c r="D27" s="87">
        <v>52093</v>
      </c>
      <c r="E27" s="86">
        <v>13065</v>
      </c>
      <c r="F27" s="87"/>
      <c r="G27" s="86">
        <v>34756</v>
      </c>
      <c r="H27" s="86">
        <v>21648</v>
      </c>
      <c r="I27" s="86">
        <v>13108</v>
      </c>
      <c r="J27" s="86">
        <v>29560</v>
      </c>
      <c r="K27" s="86">
        <v>3997</v>
      </c>
      <c r="L27" s="87"/>
      <c r="M27" s="86">
        <v>23386</v>
      </c>
      <c r="N27" s="86">
        <v>-15599</v>
      </c>
      <c r="O27" s="86">
        <v>38985</v>
      </c>
      <c r="P27" s="86">
        <v>2894</v>
      </c>
      <c r="Q27" s="86">
        <v>-15599</v>
      </c>
      <c r="R27" s="86">
        <v>18493</v>
      </c>
      <c r="S27" s="87"/>
      <c r="T27" s="88">
        <v>2.0069718801235505</v>
      </c>
      <c r="U27" s="88">
        <v>-1.498376222779795</v>
      </c>
      <c r="V27" s="88">
        <v>31.39451310721929</v>
      </c>
      <c r="W27" s="88">
        <v>0.24836126832624458</v>
      </c>
      <c r="X27" s="88">
        <v>-1.498376222779795</v>
      </c>
      <c r="Y27" s="88">
        <v>14.892361956952836</v>
      </c>
    </row>
    <row r="28" spans="1:25" s="79" customFormat="1" ht="13.5">
      <c r="A28" s="51" t="s">
        <v>39</v>
      </c>
      <c r="B28" s="86">
        <v>80485</v>
      </c>
      <c r="C28" s="86">
        <v>8915</v>
      </c>
      <c r="D28" s="87">
        <v>71570</v>
      </c>
      <c r="E28" s="86">
        <v>18414</v>
      </c>
      <c r="F28" s="87"/>
      <c r="G28" s="86">
        <v>46088</v>
      </c>
      <c r="H28" s="86">
        <v>31155</v>
      </c>
      <c r="I28" s="86">
        <v>14933</v>
      </c>
      <c r="J28" s="86">
        <v>35712</v>
      </c>
      <c r="K28" s="86">
        <v>9534</v>
      </c>
      <c r="L28" s="87"/>
      <c r="M28" s="86">
        <v>34397</v>
      </c>
      <c r="N28" s="86">
        <v>-22240</v>
      </c>
      <c r="O28" s="86">
        <v>56637</v>
      </c>
      <c r="P28" s="86">
        <v>7565</v>
      </c>
      <c r="Q28" s="86">
        <v>-22240</v>
      </c>
      <c r="R28" s="86">
        <v>29805</v>
      </c>
      <c r="S28" s="87"/>
      <c r="T28" s="88">
        <v>2.1331724218765986</v>
      </c>
      <c r="U28" s="88">
        <v>-1.5439970069784639</v>
      </c>
      <c r="V28" s="88">
        <v>32.91629785945554</v>
      </c>
      <c r="W28" s="88">
        <v>0.4691528148238646</v>
      </c>
      <c r="X28" s="88">
        <v>-1.5439970069784639</v>
      </c>
      <c r="Y28" s="88">
        <v>17.32207316243926</v>
      </c>
    </row>
    <row r="29" spans="1:25" s="79" customFormat="1" ht="13.5">
      <c r="A29" s="51" t="s">
        <v>40</v>
      </c>
      <c r="B29" s="86">
        <v>67219</v>
      </c>
      <c r="C29" s="86">
        <v>5808</v>
      </c>
      <c r="D29" s="87">
        <v>61411</v>
      </c>
      <c r="E29" s="86">
        <v>13133</v>
      </c>
      <c r="F29" s="87"/>
      <c r="G29" s="86">
        <v>27957</v>
      </c>
      <c r="H29" s="86">
        <v>17928</v>
      </c>
      <c r="I29" s="86">
        <v>10029</v>
      </c>
      <c r="J29" s="86">
        <v>38905</v>
      </c>
      <c r="K29" s="86">
        <v>3609</v>
      </c>
      <c r="L29" s="87"/>
      <c r="M29" s="86">
        <v>39262</v>
      </c>
      <c r="N29" s="86">
        <v>-12120</v>
      </c>
      <c r="O29" s="86">
        <v>51382</v>
      </c>
      <c r="P29" s="86">
        <v>9881</v>
      </c>
      <c r="Q29" s="86">
        <v>-12120</v>
      </c>
      <c r="R29" s="86">
        <v>22001</v>
      </c>
      <c r="S29" s="87"/>
      <c r="T29" s="88">
        <v>3.250375438149152</v>
      </c>
      <c r="U29" s="88">
        <v>-1.1220143898345496</v>
      </c>
      <c r="V29" s="88">
        <v>40.22957682684926</v>
      </c>
      <c r="W29" s="88">
        <v>0.818016395098359</v>
      </c>
      <c r="X29" s="88">
        <v>-1.1220143898345496</v>
      </c>
      <c r="Y29" s="88">
        <v>17.225700046076653</v>
      </c>
    </row>
    <row r="30" spans="1:25" s="79" customFormat="1" ht="13.5">
      <c r="A30" s="51" t="s">
        <v>41</v>
      </c>
      <c r="B30" s="86">
        <v>51899</v>
      </c>
      <c r="C30" s="86">
        <v>5921</v>
      </c>
      <c r="D30" s="87">
        <v>45978</v>
      </c>
      <c r="E30" s="86">
        <v>5112</v>
      </c>
      <c r="F30" s="87"/>
      <c r="G30" s="86">
        <v>23520</v>
      </c>
      <c r="H30" s="86">
        <v>18471</v>
      </c>
      <c r="I30" s="86">
        <v>5049</v>
      </c>
      <c r="J30" s="86">
        <v>8579</v>
      </c>
      <c r="K30" s="86">
        <v>2874</v>
      </c>
      <c r="L30" s="87"/>
      <c r="M30" s="86">
        <v>28379</v>
      </c>
      <c r="N30" s="86">
        <v>-12550</v>
      </c>
      <c r="O30" s="86">
        <v>40929</v>
      </c>
      <c r="P30" s="86">
        <v>22038</v>
      </c>
      <c r="Q30" s="86">
        <v>-12550</v>
      </c>
      <c r="R30" s="86">
        <v>34588</v>
      </c>
      <c r="S30" s="87"/>
      <c r="T30" s="88">
        <v>2.0083807913759153</v>
      </c>
      <c r="U30" s="88">
        <v>-0.9245253253086009</v>
      </c>
      <c r="V30" s="88">
        <v>73.64576117173935</v>
      </c>
      <c r="W30" s="88">
        <v>1.5596284534459435</v>
      </c>
      <c r="X30" s="88">
        <v>-0.9245253253086009</v>
      </c>
      <c r="Y30" s="88">
        <v>62.236057255445296</v>
      </c>
    </row>
    <row r="31" spans="1:25" s="79" customFormat="1" ht="13.5">
      <c r="A31" s="51" t="s">
        <v>42</v>
      </c>
      <c r="B31" s="86">
        <v>22333</v>
      </c>
      <c r="C31" s="86">
        <v>3359</v>
      </c>
      <c r="D31" s="87">
        <v>18974</v>
      </c>
      <c r="E31" s="86">
        <v>2195</v>
      </c>
      <c r="F31" s="87"/>
      <c r="G31" s="86">
        <v>14634</v>
      </c>
      <c r="H31" s="86">
        <v>13057</v>
      </c>
      <c r="I31" s="86">
        <v>1577</v>
      </c>
      <c r="J31" s="86">
        <v>4122</v>
      </c>
      <c r="K31" s="86">
        <v>1140</v>
      </c>
      <c r="L31" s="87"/>
      <c r="M31" s="86">
        <v>7699</v>
      </c>
      <c r="N31" s="86">
        <v>-9698</v>
      </c>
      <c r="O31" s="86">
        <v>17397</v>
      </c>
      <c r="P31" s="86">
        <v>4632</v>
      </c>
      <c r="Q31" s="86">
        <v>-9698</v>
      </c>
      <c r="R31" s="86">
        <v>14330</v>
      </c>
      <c r="S31" s="87"/>
      <c r="T31" s="88">
        <v>1.1416272451366107</v>
      </c>
      <c r="U31" s="88">
        <v>-1.487656843064245</v>
      </c>
      <c r="V31" s="88">
        <v>77.35231607871732</v>
      </c>
      <c r="W31" s="88">
        <v>0.68684470703634</v>
      </c>
      <c r="X31" s="88">
        <v>-1.487656843064245</v>
      </c>
      <c r="Y31" s="88">
        <v>63.71550781215263</v>
      </c>
    </row>
    <row r="32" spans="1:25" s="79" customFormat="1" ht="13.5">
      <c r="A32" s="52" t="s">
        <v>43</v>
      </c>
      <c r="B32" s="89">
        <v>280078</v>
      </c>
      <c r="C32" s="89">
        <v>30052</v>
      </c>
      <c r="D32" s="90">
        <v>250026</v>
      </c>
      <c r="E32" s="89">
        <v>51919</v>
      </c>
      <c r="F32" s="90"/>
      <c r="G32" s="89">
        <v>146955</v>
      </c>
      <c r="H32" s="89">
        <v>102259</v>
      </c>
      <c r="I32" s="89">
        <v>44696</v>
      </c>
      <c r="J32" s="89">
        <v>116878</v>
      </c>
      <c r="K32" s="89">
        <v>21154</v>
      </c>
      <c r="L32" s="90"/>
      <c r="M32" s="89">
        <v>133123</v>
      </c>
      <c r="N32" s="89">
        <v>-72207</v>
      </c>
      <c r="O32" s="89">
        <v>205330</v>
      </c>
      <c r="P32" s="89">
        <v>47010</v>
      </c>
      <c r="Q32" s="89">
        <v>-72207</v>
      </c>
      <c r="R32" s="89">
        <v>119217</v>
      </c>
      <c r="S32" s="90"/>
      <c r="T32" s="91">
        <v>2.192025775350101</v>
      </c>
      <c r="U32" s="91">
        <v>-1.29611611313469</v>
      </c>
      <c r="V32" s="91">
        <v>40.89998695295794</v>
      </c>
      <c r="W32" s="91">
        <v>0.7740745904104344</v>
      </c>
      <c r="X32" s="91">
        <v>-1.29611611313469</v>
      </c>
      <c r="Y32" s="91">
        <v>23.747010882826604</v>
      </c>
    </row>
  </sheetData>
  <sheetProtection/>
  <mergeCells count="5">
    <mergeCell ref="A3:A4"/>
    <mergeCell ref="B3:E3"/>
    <mergeCell ref="G3:K3"/>
    <mergeCell ref="M3:R3"/>
    <mergeCell ref="T3:Y3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zoomScalePageLayoutView="0" workbookViewId="0" topLeftCell="F1">
      <selection activeCell="L26" sqref="L26"/>
    </sheetView>
  </sheetViews>
  <sheetFormatPr defaultColWidth="9.140625" defaultRowHeight="12.75"/>
  <cols>
    <col min="1" max="1" width="18.28125" style="0" customWidth="1"/>
    <col min="3" max="3" width="6.57421875" style="0" bestFit="1" customWidth="1"/>
    <col min="4" max="4" width="6.57421875" style="0" customWidth="1"/>
    <col min="5" max="5" width="8.140625" style="0" customWidth="1"/>
    <col min="10" max="10" width="0.71875" style="0" customWidth="1"/>
    <col min="15" max="15" width="12.8515625" style="0" customWidth="1"/>
  </cols>
  <sheetData>
    <row r="1" spans="1:22" ht="13.5">
      <c r="A1" s="41" t="s">
        <v>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ht="15">
      <c r="A2" s="35"/>
    </row>
    <row r="3" spans="1:22" ht="13.5">
      <c r="A3" s="141" t="s">
        <v>0</v>
      </c>
      <c r="B3" s="137" t="s">
        <v>86</v>
      </c>
      <c r="C3" s="144" t="s">
        <v>1</v>
      </c>
      <c r="D3" s="144" t="s">
        <v>2</v>
      </c>
      <c r="E3" s="137" t="s">
        <v>3</v>
      </c>
      <c r="F3" s="140" t="s">
        <v>4</v>
      </c>
      <c r="G3" s="140"/>
      <c r="H3" s="140"/>
      <c r="I3" s="140"/>
      <c r="J3" s="53"/>
      <c r="K3" s="140" t="s">
        <v>5</v>
      </c>
      <c r="L3" s="140"/>
      <c r="M3" s="140"/>
      <c r="N3" s="140"/>
      <c r="O3" s="134" t="s">
        <v>314</v>
      </c>
      <c r="P3" s="137" t="s">
        <v>83</v>
      </c>
      <c r="Q3" s="137" t="s">
        <v>84</v>
      </c>
      <c r="R3" s="137" t="s">
        <v>6</v>
      </c>
      <c r="S3" s="137" t="s">
        <v>7</v>
      </c>
      <c r="T3" s="134" t="s">
        <v>318</v>
      </c>
      <c r="U3" s="134" t="s">
        <v>319</v>
      </c>
      <c r="V3" s="134" t="s">
        <v>320</v>
      </c>
    </row>
    <row r="4" spans="1:22" ht="13.5" customHeight="1">
      <c r="A4" s="142"/>
      <c r="B4" s="138"/>
      <c r="C4" s="145"/>
      <c r="D4" s="147"/>
      <c r="E4" s="138"/>
      <c r="F4" s="134" t="s">
        <v>8</v>
      </c>
      <c r="G4" s="134" t="s">
        <v>9</v>
      </c>
      <c r="H4" s="134" t="s">
        <v>10</v>
      </c>
      <c r="I4" s="134" t="s">
        <v>11</v>
      </c>
      <c r="J4" s="54"/>
      <c r="K4" s="134" t="s">
        <v>8</v>
      </c>
      <c r="L4" s="134" t="s">
        <v>12</v>
      </c>
      <c r="M4" s="134" t="s">
        <v>13</v>
      </c>
      <c r="N4" s="134" t="s">
        <v>11</v>
      </c>
      <c r="O4" s="135"/>
      <c r="P4" s="138"/>
      <c r="Q4" s="138"/>
      <c r="R4" s="138"/>
      <c r="S4" s="138"/>
      <c r="T4" s="135"/>
      <c r="U4" s="135"/>
      <c r="V4" s="135"/>
    </row>
    <row r="5" spans="1:22" ht="33.75" customHeight="1">
      <c r="A5" s="143"/>
      <c r="B5" s="139"/>
      <c r="C5" s="146"/>
      <c r="D5" s="148"/>
      <c r="E5" s="139"/>
      <c r="F5" s="136" t="s">
        <v>14</v>
      </c>
      <c r="G5" s="136"/>
      <c r="H5" s="136"/>
      <c r="I5" s="136"/>
      <c r="J5" s="55"/>
      <c r="K5" s="136"/>
      <c r="L5" s="136"/>
      <c r="M5" s="136"/>
      <c r="N5" s="136"/>
      <c r="O5" s="136"/>
      <c r="P5" s="139"/>
      <c r="Q5" s="139"/>
      <c r="R5" s="139"/>
      <c r="S5" s="139"/>
      <c r="T5" s="136"/>
      <c r="U5" s="136"/>
      <c r="V5" s="136"/>
    </row>
    <row r="6" spans="1:24" ht="13.5">
      <c r="A6" s="18" t="s">
        <v>16</v>
      </c>
      <c r="B6" s="80">
        <v>425448</v>
      </c>
      <c r="C6" s="80">
        <v>6218</v>
      </c>
      <c r="D6" s="80">
        <v>586</v>
      </c>
      <c r="E6" s="80">
        <v>5632</v>
      </c>
      <c r="F6" s="80">
        <v>44428</v>
      </c>
      <c r="G6" s="80">
        <v>22501</v>
      </c>
      <c r="H6" s="80">
        <v>17814</v>
      </c>
      <c r="I6" s="80">
        <v>4113</v>
      </c>
      <c r="J6" s="81"/>
      <c r="K6" s="80">
        <v>37260</v>
      </c>
      <c r="L6" s="80">
        <v>20003</v>
      </c>
      <c r="M6" s="80">
        <v>4127</v>
      </c>
      <c r="N6" s="80">
        <v>13130</v>
      </c>
      <c r="O6" s="80">
        <v>16221</v>
      </c>
      <c r="P6" s="80">
        <v>2498</v>
      </c>
      <c r="Q6" s="80">
        <v>13687</v>
      </c>
      <c r="R6" s="80">
        <v>7168</v>
      </c>
      <c r="S6" s="80">
        <v>-3421</v>
      </c>
      <c r="T6" s="80">
        <v>196931</v>
      </c>
      <c r="U6" s="80">
        <v>225096</v>
      </c>
      <c r="V6" s="80">
        <v>422027</v>
      </c>
      <c r="W6" s="1"/>
      <c r="X6" s="106"/>
    </row>
    <row r="7" spans="1:24" ht="13.5">
      <c r="A7" s="18" t="s">
        <v>17</v>
      </c>
      <c r="B7" s="80">
        <v>9075</v>
      </c>
      <c r="C7" s="80">
        <v>138</v>
      </c>
      <c r="D7" s="80">
        <v>18</v>
      </c>
      <c r="E7" s="80">
        <v>120</v>
      </c>
      <c r="F7" s="80">
        <v>1206</v>
      </c>
      <c r="G7" s="80">
        <v>732</v>
      </c>
      <c r="H7" s="80">
        <v>356</v>
      </c>
      <c r="I7" s="80">
        <v>118</v>
      </c>
      <c r="J7" s="81"/>
      <c r="K7" s="80">
        <v>1164</v>
      </c>
      <c r="L7" s="80">
        <v>695</v>
      </c>
      <c r="M7" s="80">
        <v>119</v>
      </c>
      <c r="N7" s="80">
        <v>350</v>
      </c>
      <c r="O7" s="80">
        <v>757</v>
      </c>
      <c r="P7" s="80">
        <v>37</v>
      </c>
      <c r="Q7" s="80">
        <v>237</v>
      </c>
      <c r="R7" s="80">
        <v>42</v>
      </c>
      <c r="S7" s="80">
        <v>-595</v>
      </c>
      <c r="T7" s="80">
        <v>3581</v>
      </c>
      <c r="U7" s="80">
        <v>4899</v>
      </c>
      <c r="V7" s="80">
        <v>8480</v>
      </c>
      <c r="W7" s="1"/>
      <c r="X7" s="106"/>
    </row>
    <row r="8" spans="1:24" ht="13.5">
      <c r="A8" s="18" t="s">
        <v>18</v>
      </c>
      <c r="B8" s="80">
        <v>1152320</v>
      </c>
      <c r="C8" s="80">
        <v>18703</v>
      </c>
      <c r="D8" s="80">
        <v>1267</v>
      </c>
      <c r="E8" s="80">
        <v>17436</v>
      </c>
      <c r="F8" s="80">
        <v>119617</v>
      </c>
      <c r="G8" s="80">
        <v>59372</v>
      </c>
      <c r="H8" s="80">
        <v>47358</v>
      </c>
      <c r="I8" s="80">
        <v>12887</v>
      </c>
      <c r="J8" s="81"/>
      <c r="K8" s="80">
        <v>94479</v>
      </c>
      <c r="L8" s="80">
        <v>58110</v>
      </c>
      <c r="M8" s="80">
        <v>9558</v>
      </c>
      <c r="N8" s="80">
        <v>26811</v>
      </c>
      <c r="O8" s="80">
        <v>45883</v>
      </c>
      <c r="P8" s="80">
        <v>1262</v>
      </c>
      <c r="Q8" s="80">
        <v>37800</v>
      </c>
      <c r="R8" s="80">
        <v>25138</v>
      </c>
      <c r="S8" s="80">
        <v>-3309</v>
      </c>
      <c r="T8" s="80">
        <v>559259</v>
      </c>
      <c r="U8" s="80">
        <v>589752</v>
      </c>
      <c r="V8" s="80">
        <v>1149011</v>
      </c>
      <c r="W8" s="1"/>
      <c r="X8" s="106"/>
    </row>
    <row r="9" spans="1:24" ht="13.5">
      <c r="A9" s="18" t="s">
        <v>19</v>
      </c>
      <c r="B9" s="80">
        <v>96149</v>
      </c>
      <c r="C9" s="80">
        <v>1608</v>
      </c>
      <c r="D9" s="80">
        <v>203</v>
      </c>
      <c r="E9" s="80">
        <v>1405</v>
      </c>
      <c r="F9" s="80">
        <v>11920</v>
      </c>
      <c r="G9" s="80">
        <v>5845</v>
      </c>
      <c r="H9" s="80">
        <v>5144</v>
      </c>
      <c r="I9" s="80">
        <v>931</v>
      </c>
      <c r="J9" s="81"/>
      <c r="K9" s="80">
        <v>8923</v>
      </c>
      <c r="L9" s="80">
        <v>5059</v>
      </c>
      <c r="M9" s="80">
        <v>1536</v>
      </c>
      <c r="N9" s="80">
        <v>2328</v>
      </c>
      <c r="O9" s="80">
        <v>5631</v>
      </c>
      <c r="P9" s="80">
        <v>786</v>
      </c>
      <c r="Q9" s="80">
        <v>3608</v>
      </c>
      <c r="R9" s="80">
        <v>2997</v>
      </c>
      <c r="S9" s="80">
        <v>-1229</v>
      </c>
      <c r="T9" s="80">
        <v>43991</v>
      </c>
      <c r="U9" s="80">
        <v>50929</v>
      </c>
      <c r="V9" s="80">
        <v>94920</v>
      </c>
      <c r="W9" s="1"/>
      <c r="X9" s="106"/>
    </row>
    <row r="10" spans="1:24" s="78" customFormat="1" ht="13.5">
      <c r="A10" s="19" t="s">
        <v>20</v>
      </c>
      <c r="B10" s="83">
        <v>46045</v>
      </c>
      <c r="C10" s="83">
        <v>744</v>
      </c>
      <c r="D10" s="83">
        <v>120</v>
      </c>
      <c r="E10" s="83">
        <v>624</v>
      </c>
      <c r="F10" s="83">
        <v>5826</v>
      </c>
      <c r="G10" s="83">
        <v>2680</v>
      </c>
      <c r="H10" s="83">
        <v>2798</v>
      </c>
      <c r="I10" s="83">
        <v>348</v>
      </c>
      <c r="J10" s="84"/>
      <c r="K10" s="83">
        <v>3702</v>
      </c>
      <c r="L10" s="83">
        <v>2202</v>
      </c>
      <c r="M10" s="83">
        <v>820</v>
      </c>
      <c r="N10" s="83">
        <v>680</v>
      </c>
      <c r="O10" s="83">
        <v>2339</v>
      </c>
      <c r="P10" s="83">
        <v>478</v>
      </c>
      <c r="Q10" s="83">
        <v>1978</v>
      </c>
      <c r="R10" s="83">
        <v>2124</v>
      </c>
      <c r="S10" s="83">
        <v>409</v>
      </c>
      <c r="T10" s="83">
        <v>21549</v>
      </c>
      <c r="U10" s="83">
        <v>24905</v>
      </c>
      <c r="V10" s="83">
        <v>46454</v>
      </c>
      <c r="W10" s="1"/>
      <c r="X10" s="106"/>
    </row>
    <row r="11" spans="1:24" s="78" customFormat="1" ht="13.5">
      <c r="A11" s="19" t="s">
        <v>21</v>
      </c>
      <c r="B11" s="83">
        <v>50104</v>
      </c>
      <c r="C11" s="83">
        <v>864</v>
      </c>
      <c r="D11" s="83">
        <v>83</v>
      </c>
      <c r="E11" s="83">
        <v>781</v>
      </c>
      <c r="F11" s="83">
        <v>6094</v>
      </c>
      <c r="G11" s="83">
        <v>3165</v>
      </c>
      <c r="H11" s="83">
        <v>2346</v>
      </c>
      <c r="I11" s="83">
        <v>583</v>
      </c>
      <c r="J11" s="84"/>
      <c r="K11" s="83">
        <v>5221</v>
      </c>
      <c r="L11" s="83">
        <v>2857</v>
      </c>
      <c r="M11" s="83">
        <v>716</v>
      </c>
      <c r="N11" s="83">
        <v>1648</v>
      </c>
      <c r="O11" s="83">
        <v>3292</v>
      </c>
      <c r="P11" s="83">
        <v>308</v>
      </c>
      <c r="Q11" s="83">
        <v>1630</v>
      </c>
      <c r="R11" s="83">
        <v>873</v>
      </c>
      <c r="S11" s="83">
        <v>-1638</v>
      </c>
      <c r="T11" s="83">
        <v>22442</v>
      </c>
      <c r="U11" s="83">
        <v>26024</v>
      </c>
      <c r="V11" s="83">
        <v>48466</v>
      </c>
      <c r="W11" s="1"/>
      <c r="X11" s="106"/>
    </row>
    <row r="12" spans="1:24" ht="13.5">
      <c r="A12" s="18" t="s">
        <v>22</v>
      </c>
      <c r="B12" s="80">
        <v>511558</v>
      </c>
      <c r="C12" s="80">
        <v>8161</v>
      </c>
      <c r="D12" s="80">
        <v>630</v>
      </c>
      <c r="E12" s="80">
        <v>7531</v>
      </c>
      <c r="F12" s="80">
        <v>52560</v>
      </c>
      <c r="G12" s="80">
        <v>27692</v>
      </c>
      <c r="H12" s="80">
        <v>18882</v>
      </c>
      <c r="I12" s="80">
        <v>5986</v>
      </c>
      <c r="J12" s="81"/>
      <c r="K12" s="80">
        <v>47926</v>
      </c>
      <c r="L12" s="80">
        <v>27556</v>
      </c>
      <c r="M12" s="80">
        <v>5698</v>
      </c>
      <c r="N12" s="80">
        <v>14672</v>
      </c>
      <c r="O12" s="80">
        <v>25802</v>
      </c>
      <c r="P12" s="80">
        <v>136</v>
      </c>
      <c r="Q12" s="80">
        <v>13184</v>
      </c>
      <c r="R12" s="80">
        <v>4634</v>
      </c>
      <c r="S12" s="80">
        <v>-13637</v>
      </c>
      <c r="T12" s="80">
        <v>234953</v>
      </c>
      <c r="U12" s="80">
        <v>262968</v>
      </c>
      <c r="V12" s="80">
        <v>497921</v>
      </c>
      <c r="W12" s="1"/>
      <c r="X12" s="106"/>
    </row>
    <row r="13" spans="1:24" ht="13.5">
      <c r="A13" s="18" t="s">
        <v>23</v>
      </c>
      <c r="B13" s="80">
        <v>107559</v>
      </c>
      <c r="C13" s="80">
        <v>1433</v>
      </c>
      <c r="D13" s="80">
        <v>177</v>
      </c>
      <c r="E13" s="80">
        <v>1256</v>
      </c>
      <c r="F13" s="80">
        <v>11160</v>
      </c>
      <c r="G13" s="80">
        <v>5691</v>
      </c>
      <c r="H13" s="80">
        <v>4663</v>
      </c>
      <c r="I13" s="80">
        <v>806</v>
      </c>
      <c r="J13" s="81"/>
      <c r="K13" s="80">
        <v>9228</v>
      </c>
      <c r="L13" s="80">
        <v>5111</v>
      </c>
      <c r="M13" s="80">
        <v>1500</v>
      </c>
      <c r="N13" s="80">
        <v>2617</v>
      </c>
      <c r="O13" s="80">
        <v>5525</v>
      </c>
      <c r="P13" s="80">
        <v>580</v>
      </c>
      <c r="Q13" s="80">
        <v>3163</v>
      </c>
      <c r="R13" s="80">
        <v>1932</v>
      </c>
      <c r="S13" s="80">
        <v>-2337</v>
      </c>
      <c r="T13" s="80">
        <v>49641</v>
      </c>
      <c r="U13" s="80">
        <v>55581</v>
      </c>
      <c r="V13" s="80">
        <v>105222</v>
      </c>
      <c r="W13" s="1"/>
      <c r="X13" s="106"/>
    </row>
    <row r="14" spans="1:24" ht="13.5">
      <c r="A14" s="18" t="s">
        <v>24</v>
      </c>
      <c r="B14" s="80">
        <v>138697</v>
      </c>
      <c r="C14" s="80">
        <v>2004</v>
      </c>
      <c r="D14" s="80">
        <v>212</v>
      </c>
      <c r="E14" s="80">
        <v>1792</v>
      </c>
      <c r="F14" s="80">
        <v>15168</v>
      </c>
      <c r="G14" s="80">
        <v>6256</v>
      </c>
      <c r="H14" s="80">
        <v>6042</v>
      </c>
      <c r="I14" s="80">
        <v>2870</v>
      </c>
      <c r="J14" s="81"/>
      <c r="K14" s="80">
        <v>13427</v>
      </c>
      <c r="L14" s="80">
        <v>5451</v>
      </c>
      <c r="M14" s="80">
        <v>1129</v>
      </c>
      <c r="N14" s="80">
        <v>6847</v>
      </c>
      <c r="O14" s="80">
        <v>6014</v>
      </c>
      <c r="P14" s="80">
        <v>805</v>
      </c>
      <c r="Q14" s="80">
        <v>4913</v>
      </c>
      <c r="R14" s="80">
        <v>1741</v>
      </c>
      <c r="S14" s="80">
        <v>-2481</v>
      </c>
      <c r="T14" s="80">
        <v>62979</v>
      </c>
      <c r="U14" s="80">
        <v>73237</v>
      </c>
      <c r="V14" s="80">
        <v>136216</v>
      </c>
      <c r="W14" s="1"/>
      <c r="X14" s="106"/>
    </row>
    <row r="15" spans="1:24" ht="13.5">
      <c r="A15" s="18" t="s">
        <v>25</v>
      </c>
      <c r="B15" s="80">
        <v>536747</v>
      </c>
      <c r="C15" s="80">
        <v>8812</v>
      </c>
      <c r="D15" s="80">
        <v>685</v>
      </c>
      <c r="E15" s="80">
        <v>8127</v>
      </c>
      <c r="F15" s="80">
        <v>55416</v>
      </c>
      <c r="G15" s="80">
        <v>25594</v>
      </c>
      <c r="H15" s="80">
        <v>23404</v>
      </c>
      <c r="I15" s="80">
        <v>6418</v>
      </c>
      <c r="J15" s="81"/>
      <c r="K15" s="80">
        <v>44297</v>
      </c>
      <c r="L15" s="80">
        <v>24946</v>
      </c>
      <c r="M15" s="80">
        <v>4374</v>
      </c>
      <c r="N15" s="80">
        <v>14977</v>
      </c>
      <c r="O15" s="80">
        <v>22514</v>
      </c>
      <c r="P15" s="80">
        <v>648</v>
      </c>
      <c r="Q15" s="80">
        <v>19030</v>
      </c>
      <c r="R15" s="80">
        <v>11119</v>
      </c>
      <c r="S15" s="80">
        <v>-3268</v>
      </c>
      <c r="T15" s="80">
        <v>248495</v>
      </c>
      <c r="U15" s="80">
        <v>284984</v>
      </c>
      <c r="V15" s="80">
        <v>533479</v>
      </c>
      <c r="W15" s="1"/>
      <c r="X15" s="106"/>
    </row>
    <row r="16" spans="1:24" ht="13.5">
      <c r="A16" s="18" t="s">
        <v>26</v>
      </c>
      <c r="B16" s="80">
        <v>395573</v>
      </c>
      <c r="C16" s="80">
        <v>5378</v>
      </c>
      <c r="D16" s="80">
        <v>555</v>
      </c>
      <c r="E16" s="80">
        <v>4823</v>
      </c>
      <c r="F16" s="80">
        <v>43878</v>
      </c>
      <c r="G16" s="80">
        <v>18906</v>
      </c>
      <c r="H16" s="80">
        <v>18656</v>
      </c>
      <c r="I16" s="80">
        <v>6316</v>
      </c>
      <c r="J16" s="81"/>
      <c r="K16" s="80">
        <v>34896</v>
      </c>
      <c r="L16" s="80">
        <v>18138</v>
      </c>
      <c r="M16" s="80">
        <v>3790</v>
      </c>
      <c r="N16" s="80">
        <v>12968</v>
      </c>
      <c r="O16" s="80">
        <v>13159</v>
      </c>
      <c r="P16" s="80">
        <v>768</v>
      </c>
      <c r="Q16" s="80">
        <v>14866</v>
      </c>
      <c r="R16" s="80">
        <v>8982</v>
      </c>
      <c r="S16" s="80">
        <v>646</v>
      </c>
      <c r="T16" s="80">
        <v>182785</v>
      </c>
      <c r="U16" s="80">
        <v>213434</v>
      </c>
      <c r="V16" s="80">
        <v>396219</v>
      </c>
      <c r="W16" s="1"/>
      <c r="X16" s="106"/>
    </row>
    <row r="17" spans="1:24" ht="13.5">
      <c r="A17" s="18" t="s">
        <v>27</v>
      </c>
      <c r="B17" s="80">
        <v>98618</v>
      </c>
      <c r="C17" s="80">
        <v>1205</v>
      </c>
      <c r="D17" s="80">
        <v>148</v>
      </c>
      <c r="E17" s="80">
        <v>1057</v>
      </c>
      <c r="F17" s="80">
        <v>7960</v>
      </c>
      <c r="G17" s="80">
        <v>3738</v>
      </c>
      <c r="H17" s="80">
        <v>3432</v>
      </c>
      <c r="I17" s="80">
        <v>790</v>
      </c>
      <c r="J17" s="81"/>
      <c r="K17" s="80">
        <v>7039</v>
      </c>
      <c r="L17" s="80">
        <v>4058</v>
      </c>
      <c r="M17" s="80">
        <v>1183</v>
      </c>
      <c r="N17" s="80">
        <v>1798</v>
      </c>
      <c r="O17" s="80">
        <v>3721</v>
      </c>
      <c r="P17" s="80">
        <v>-320</v>
      </c>
      <c r="Q17" s="80">
        <v>2249</v>
      </c>
      <c r="R17" s="80">
        <v>921</v>
      </c>
      <c r="S17" s="80">
        <v>-1743</v>
      </c>
      <c r="T17" s="80">
        <v>42330</v>
      </c>
      <c r="U17" s="80">
        <v>54545</v>
      </c>
      <c r="V17" s="80">
        <v>96875</v>
      </c>
      <c r="W17" s="1"/>
      <c r="X17" s="106"/>
    </row>
    <row r="18" spans="1:24" ht="13.5">
      <c r="A18" s="18" t="s">
        <v>28</v>
      </c>
      <c r="B18" s="80">
        <v>145130</v>
      </c>
      <c r="C18" s="80">
        <v>1917</v>
      </c>
      <c r="D18" s="80">
        <v>204</v>
      </c>
      <c r="E18" s="80">
        <v>1713</v>
      </c>
      <c r="F18" s="80">
        <v>14696</v>
      </c>
      <c r="G18" s="80">
        <v>6864</v>
      </c>
      <c r="H18" s="80">
        <v>6418</v>
      </c>
      <c r="I18" s="80">
        <v>1414</v>
      </c>
      <c r="J18" s="81"/>
      <c r="K18" s="80">
        <v>13469</v>
      </c>
      <c r="L18" s="80">
        <v>7465</v>
      </c>
      <c r="M18" s="80">
        <v>1795</v>
      </c>
      <c r="N18" s="80">
        <v>4209</v>
      </c>
      <c r="O18" s="80">
        <v>7729</v>
      </c>
      <c r="P18" s="80">
        <v>-601</v>
      </c>
      <c r="Q18" s="80">
        <v>4623</v>
      </c>
      <c r="R18" s="80">
        <v>1227</v>
      </c>
      <c r="S18" s="80">
        <v>-4789</v>
      </c>
      <c r="T18" s="80">
        <v>63173</v>
      </c>
      <c r="U18" s="80">
        <v>77168</v>
      </c>
      <c r="V18" s="80">
        <v>140341</v>
      </c>
      <c r="W18" s="1"/>
      <c r="X18" s="106"/>
    </row>
    <row r="19" spans="1:24" ht="13.5">
      <c r="A19" s="18" t="s">
        <v>29</v>
      </c>
      <c r="B19" s="80">
        <v>636524</v>
      </c>
      <c r="C19" s="80">
        <v>7520</v>
      </c>
      <c r="D19" s="80">
        <v>784</v>
      </c>
      <c r="E19" s="80">
        <v>6736</v>
      </c>
      <c r="F19" s="80">
        <v>60186</v>
      </c>
      <c r="G19" s="80">
        <v>19011</v>
      </c>
      <c r="H19" s="80">
        <v>32905</v>
      </c>
      <c r="I19" s="80">
        <v>8270</v>
      </c>
      <c r="J19" s="81"/>
      <c r="K19" s="80">
        <v>46998</v>
      </c>
      <c r="L19" s="80">
        <v>17762</v>
      </c>
      <c r="M19" s="80">
        <v>3261</v>
      </c>
      <c r="N19" s="80">
        <v>25975</v>
      </c>
      <c r="O19" s="80">
        <v>11289</v>
      </c>
      <c r="P19" s="80">
        <v>1249</v>
      </c>
      <c r="Q19" s="80">
        <v>29644</v>
      </c>
      <c r="R19" s="80">
        <v>13188</v>
      </c>
      <c r="S19" s="80">
        <v>8635</v>
      </c>
      <c r="T19" s="80">
        <v>307097</v>
      </c>
      <c r="U19" s="80">
        <v>338062</v>
      </c>
      <c r="V19" s="80">
        <v>645159</v>
      </c>
      <c r="W19" s="1"/>
      <c r="X19" s="106"/>
    </row>
    <row r="20" spans="1:24" ht="13.5">
      <c r="A20" s="18" t="s">
        <v>30</v>
      </c>
      <c r="B20" s="80">
        <v>86245</v>
      </c>
      <c r="C20" s="80">
        <v>1112</v>
      </c>
      <c r="D20" s="80">
        <v>155</v>
      </c>
      <c r="E20" s="80">
        <v>957</v>
      </c>
      <c r="F20" s="80">
        <v>9808</v>
      </c>
      <c r="G20" s="80">
        <v>4396</v>
      </c>
      <c r="H20" s="80">
        <v>4501</v>
      </c>
      <c r="I20" s="80">
        <v>911</v>
      </c>
      <c r="J20" s="81"/>
      <c r="K20" s="80">
        <v>7683</v>
      </c>
      <c r="L20" s="80">
        <v>4289</v>
      </c>
      <c r="M20" s="80">
        <v>1148</v>
      </c>
      <c r="N20" s="80">
        <v>2246</v>
      </c>
      <c r="O20" s="80">
        <v>2964</v>
      </c>
      <c r="P20" s="80">
        <v>107</v>
      </c>
      <c r="Q20" s="80">
        <v>3353</v>
      </c>
      <c r="R20" s="80">
        <v>2125</v>
      </c>
      <c r="S20" s="80">
        <v>118</v>
      </c>
      <c r="T20" s="80">
        <v>39015</v>
      </c>
      <c r="U20" s="80">
        <v>47348</v>
      </c>
      <c r="V20" s="80">
        <v>86363</v>
      </c>
      <c r="W20" s="1"/>
      <c r="X20" s="106"/>
    </row>
    <row r="21" spans="1:24" ht="13.5">
      <c r="A21" s="18" t="s">
        <v>31</v>
      </c>
      <c r="B21" s="80">
        <v>10800</v>
      </c>
      <c r="C21" s="80">
        <v>117</v>
      </c>
      <c r="D21" s="80">
        <v>16</v>
      </c>
      <c r="E21" s="80">
        <v>101</v>
      </c>
      <c r="F21" s="80">
        <v>2496</v>
      </c>
      <c r="G21" s="80">
        <v>535</v>
      </c>
      <c r="H21" s="80">
        <v>1884</v>
      </c>
      <c r="I21" s="80">
        <v>77</v>
      </c>
      <c r="J21" s="81"/>
      <c r="K21" s="80">
        <v>1089</v>
      </c>
      <c r="L21" s="80">
        <v>614</v>
      </c>
      <c r="M21" s="80">
        <v>176</v>
      </c>
      <c r="N21" s="80">
        <v>299</v>
      </c>
      <c r="O21" s="80">
        <v>274</v>
      </c>
      <c r="P21" s="80">
        <v>-79</v>
      </c>
      <c r="Q21" s="80">
        <v>1708</v>
      </c>
      <c r="R21" s="80">
        <v>1407</v>
      </c>
      <c r="S21" s="80">
        <v>1234</v>
      </c>
      <c r="T21" s="80">
        <v>5860</v>
      </c>
      <c r="U21" s="80">
        <v>6174</v>
      </c>
      <c r="V21" s="80">
        <v>12034</v>
      </c>
      <c r="W21" s="1"/>
      <c r="X21" s="106"/>
    </row>
    <row r="22" spans="1:24" ht="13.5">
      <c r="A22" s="18" t="s">
        <v>32</v>
      </c>
      <c r="B22" s="80">
        <v>217503</v>
      </c>
      <c r="C22" s="80">
        <v>2352</v>
      </c>
      <c r="D22" s="80">
        <v>298</v>
      </c>
      <c r="E22" s="80">
        <v>2054</v>
      </c>
      <c r="F22" s="80">
        <v>31373</v>
      </c>
      <c r="G22" s="80">
        <v>9852</v>
      </c>
      <c r="H22" s="80">
        <v>19138</v>
      </c>
      <c r="I22" s="80">
        <v>2383</v>
      </c>
      <c r="J22" s="81"/>
      <c r="K22" s="80">
        <v>16086</v>
      </c>
      <c r="L22" s="80">
        <v>10637</v>
      </c>
      <c r="M22" s="80">
        <v>1268</v>
      </c>
      <c r="N22" s="80">
        <v>4181</v>
      </c>
      <c r="O22" s="80">
        <v>2630</v>
      </c>
      <c r="P22" s="80">
        <v>-785</v>
      </c>
      <c r="Q22" s="80">
        <v>17870</v>
      </c>
      <c r="R22" s="80">
        <v>15287</v>
      </c>
      <c r="S22" s="80">
        <v>14711</v>
      </c>
      <c r="T22" s="80">
        <v>109922</v>
      </c>
      <c r="U22" s="80">
        <v>122292</v>
      </c>
      <c r="V22" s="80">
        <v>232214</v>
      </c>
      <c r="W22" s="1"/>
      <c r="X22" s="106"/>
    </row>
    <row r="23" spans="1:24" ht="13.5">
      <c r="A23" s="18" t="s">
        <v>33</v>
      </c>
      <c r="B23" s="80">
        <v>117732</v>
      </c>
      <c r="C23" s="80">
        <v>1537</v>
      </c>
      <c r="D23" s="80">
        <v>164</v>
      </c>
      <c r="E23" s="80">
        <v>1373</v>
      </c>
      <c r="F23" s="80">
        <v>15926</v>
      </c>
      <c r="G23" s="80">
        <v>4337</v>
      </c>
      <c r="H23" s="80">
        <v>10107</v>
      </c>
      <c r="I23" s="80">
        <v>1482</v>
      </c>
      <c r="J23" s="81"/>
      <c r="K23" s="80">
        <v>10154</v>
      </c>
      <c r="L23" s="80">
        <v>4727</v>
      </c>
      <c r="M23" s="80">
        <v>1598</v>
      </c>
      <c r="N23" s="80">
        <v>3829</v>
      </c>
      <c r="O23" s="80">
        <v>2153</v>
      </c>
      <c r="P23" s="80">
        <v>-390</v>
      </c>
      <c r="Q23" s="80">
        <v>8509</v>
      </c>
      <c r="R23" s="80">
        <v>5772</v>
      </c>
      <c r="S23" s="80">
        <v>4992</v>
      </c>
      <c r="T23" s="80">
        <v>58168</v>
      </c>
      <c r="U23" s="80">
        <v>64556</v>
      </c>
      <c r="V23" s="80">
        <v>122724</v>
      </c>
      <c r="W23" s="1"/>
      <c r="X23" s="106"/>
    </row>
    <row r="24" spans="1:24" ht="13.5">
      <c r="A24" s="18" t="s">
        <v>34</v>
      </c>
      <c r="B24" s="80">
        <v>18210</v>
      </c>
      <c r="C24" s="80">
        <v>239</v>
      </c>
      <c r="D24" s="80">
        <v>27</v>
      </c>
      <c r="E24" s="80">
        <v>212</v>
      </c>
      <c r="F24" s="80">
        <v>2787</v>
      </c>
      <c r="G24" s="80">
        <v>607</v>
      </c>
      <c r="H24" s="80">
        <v>1971</v>
      </c>
      <c r="I24" s="80">
        <v>209</v>
      </c>
      <c r="J24" s="81"/>
      <c r="K24" s="80">
        <v>1427</v>
      </c>
      <c r="L24" s="80">
        <v>771</v>
      </c>
      <c r="M24" s="80">
        <v>279</v>
      </c>
      <c r="N24" s="80">
        <v>377</v>
      </c>
      <c r="O24" s="80">
        <v>340</v>
      </c>
      <c r="P24" s="80">
        <v>-164</v>
      </c>
      <c r="Q24" s="80">
        <v>1692</v>
      </c>
      <c r="R24" s="80">
        <v>1360</v>
      </c>
      <c r="S24" s="80">
        <v>1232</v>
      </c>
      <c r="T24" s="80">
        <v>9108</v>
      </c>
      <c r="U24" s="80">
        <v>10334</v>
      </c>
      <c r="V24" s="80">
        <v>19442</v>
      </c>
      <c r="W24" s="1"/>
      <c r="X24" s="106"/>
    </row>
    <row r="25" spans="1:24" ht="13.5">
      <c r="A25" s="18" t="s">
        <v>35</v>
      </c>
      <c r="B25" s="80">
        <v>91354</v>
      </c>
      <c r="C25" s="80">
        <v>1004</v>
      </c>
      <c r="D25" s="80">
        <v>100</v>
      </c>
      <c r="E25" s="80">
        <v>904</v>
      </c>
      <c r="F25" s="80">
        <v>12257</v>
      </c>
      <c r="G25" s="80">
        <v>3231</v>
      </c>
      <c r="H25" s="80">
        <v>8377</v>
      </c>
      <c r="I25" s="80">
        <v>649</v>
      </c>
      <c r="J25" s="81"/>
      <c r="K25" s="80">
        <v>6194</v>
      </c>
      <c r="L25" s="80">
        <v>3682</v>
      </c>
      <c r="M25" s="80">
        <v>580</v>
      </c>
      <c r="N25" s="80">
        <v>1932</v>
      </c>
      <c r="O25" s="80">
        <v>1432</v>
      </c>
      <c r="P25" s="80">
        <v>-451</v>
      </c>
      <c r="Q25" s="80">
        <v>7797</v>
      </c>
      <c r="R25" s="80">
        <v>6063</v>
      </c>
      <c r="S25" s="80">
        <v>5535</v>
      </c>
      <c r="T25" s="80">
        <v>47110</v>
      </c>
      <c r="U25" s="80">
        <v>49779</v>
      </c>
      <c r="V25" s="80">
        <v>96889</v>
      </c>
      <c r="W25" s="1"/>
      <c r="X25" s="106"/>
    </row>
    <row r="26" spans="1:24" ht="13.5">
      <c r="A26" s="18" t="s">
        <v>36</v>
      </c>
      <c r="B26" s="80">
        <v>174116</v>
      </c>
      <c r="C26" s="80">
        <v>2228</v>
      </c>
      <c r="D26" s="80">
        <v>199</v>
      </c>
      <c r="E26" s="80">
        <v>2029</v>
      </c>
      <c r="F26" s="80">
        <v>22383</v>
      </c>
      <c r="G26" s="80">
        <v>5167</v>
      </c>
      <c r="H26" s="80">
        <v>15192</v>
      </c>
      <c r="I26" s="80">
        <v>2024</v>
      </c>
      <c r="J26" s="81"/>
      <c r="K26" s="80">
        <v>12200</v>
      </c>
      <c r="L26" s="80">
        <v>6239</v>
      </c>
      <c r="M26" s="80">
        <v>1128</v>
      </c>
      <c r="N26" s="80">
        <v>4833</v>
      </c>
      <c r="O26" s="80">
        <v>3136</v>
      </c>
      <c r="P26" s="80">
        <v>-1072</v>
      </c>
      <c r="Q26" s="80">
        <v>14064</v>
      </c>
      <c r="R26" s="80">
        <v>10183</v>
      </c>
      <c r="S26" s="80">
        <v>9076</v>
      </c>
      <c r="T26" s="80">
        <v>95472</v>
      </c>
      <c r="U26" s="80">
        <v>87720</v>
      </c>
      <c r="V26" s="80">
        <v>183192</v>
      </c>
      <c r="W26" s="1"/>
      <c r="X26" s="106"/>
    </row>
    <row r="27" spans="1:24" ht="13.5">
      <c r="A27" s="18" t="s">
        <v>37</v>
      </c>
      <c r="B27" s="80">
        <v>45079</v>
      </c>
      <c r="C27" s="80">
        <v>410</v>
      </c>
      <c r="D27" s="80">
        <v>69</v>
      </c>
      <c r="E27" s="80">
        <v>341</v>
      </c>
      <c r="F27" s="80">
        <v>6602</v>
      </c>
      <c r="G27" s="80">
        <v>2372</v>
      </c>
      <c r="H27" s="80">
        <v>3782</v>
      </c>
      <c r="I27" s="80">
        <v>448</v>
      </c>
      <c r="J27" s="81"/>
      <c r="K27" s="80">
        <v>3736</v>
      </c>
      <c r="L27" s="80">
        <v>2574</v>
      </c>
      <c r="M27" s="80">
        <v>449</v>
      </c>
      <c r="N27" s="80">
        <v>713</v>
      </c>
      <c r="O27" s="80">
        <v>861</v>
      </c>
      <c r="P27" s="80">
        <v>-202</v>
      </c>
      <c r="Q27" s="80">
        <v>3333</v>
      </c>
      <c r="R27" s="80">
        <v>2866</v>
      </c>
      <c r="S27" s="80">
        <v>2346</v>
      </c>
      <c r="T27" s="80">
        <v>21617</v>
      </c>
      <c r="U27" s="80">
        <v>25808</v>
      </c>
      <c r="V27" s="80">
        <v>47425</v>
      </c>
      <c r="W27" s="1"/>
      <c r="X27" s="106"/>
    </row>
    <row r="28" spans="1:24" ht="13.5">
      <c r="A28" s="20" t="s">
        <v>38</v>
      </c>
      <c r="B28" s="86">
        <v>1252013</v>
      </c>
      <c r="C28" s="86">
        <v>20014</v>
      </c>
      <c r="D28" s="86">
        <v>1695</v>
      </c>
      <c r="E28" s="86">
        <v>18319</v>
      </c>
      <c r="F28" s="80">
        <v>131056</v>
      </c>
      <c r="G28" s="86">
        <v>64822</v>
      </c>
      <c r="H28" s="86">
        <v>52093</v>
      </c>
      <c r="I28" s="86">
        <v>14141</v>
      </c>
      <c r="J28" s="81"/>
      <c r="K28" s="80">
        <v>110374</v>
      </c>
      <c r="L28" s="86">
        <v>62672</v>
      </c>
      <c r="M28" s="86">
        <v>13108</v>
      </c>
      <c r="N28" s="86">
        <v>34594</v>
      </c>
      <c r="O28" s="86">
        <v>59472</v>
      </c>
      <c r="P28" s="86">
        <v>2150</v>
      </c>
      <c r="Q28" s="86">
        <v>38985</v>
      </c>
      <c r="R28" s="86">
        <v>20682</v>
      </c>
      <c r="S28" s="86">
        <v>-20471</v>
      </c>
      <c r="T28" s="86">
        <v>822750</v>
      </c>
      <c r="U28" s="86">
        <v>892984</v>
      </c>
      <c r="V28" s="86">
        <v>1231542</v>
      </c>
      <c r="W28" s="1"/>
      <c r="X28" s="106"/>
    </row>
    <row r="29" spans="1:24" ht="13.5">
      <c r="A29" s="20" t="s">
        <v>39</v>
      </c>
      <c r="B29" s="86">
        <v>1725540</v>
      </c>
      <c r="C29" s="86">
        <v>27063</v>
      </c>
      <c r="D29" s="86">
        <v>2083</v>
      </c>
      <c r="E29" s="86">
        <v>24980</v>
      </c>
      <c r="F29" s="80">
        <v>180419</v>
      </c>
      <c r="G29" s="86">
        <v>88861</v>
      </c>
      <c r="H29" s="86">
        <v>71570</v>
      </c>
      <c r="I29" s="86">
        <v>19988</v>
      </c>
      <c r="J29" s="81"/>
      <c r="K29" s="80">
        <v>146330</v>
      </c>
      <c r="L29" s="86">
        <v>84259</v>
      </c>
      <c r="M29" s="86">
        <v>14933</v>
      </c>
      <c r="N29" s="86">
        <v>47138</v>
      </c>
      <c r="O29" s="86">
        <v>68875</v>
      </c>
      <c r="P29" s="86">
        <v>4602</v>
      </c>
      <c r="Q29" s="86">
        <v>56637</v>
      </c>
      <c r="R29" s="86">
        <v>34089</v>
      </c>
      <c r="S29" s="86">
        <v>-9806</v>
      </c>
      <c r="T29" s="86">
        <v>577080</v>
      </c>
      <c r="U29" s="86">
        <v>654462</v>
      </c>
      <c r="V29" s="86">
        <v>1715734</v>
      </c>
      <c r="W29" s="1"/>
      <c r="X29" s="106"/>
    </row>
    <row r="30" spans="1:24" ht="13.5">
      <c r="A30" s="20" t="s">
        <v>40</v>
      </c>
      <c r="B30" s="86">
        <v>1275845</v>
      </c>
      <c r="C30" s="86">
        <v>16020</v>
      </c>
      <c r="D30" s="86">
        <v>1691</v>
      </c>
      <c r="E30" s="86">
        <v>14329</v>
      </c>
      <c r="F30" s="80">
        <v>126720</v>
      </c>
      <c r="G30" s="86">
        <v>48519</v>
      </c>
      <c r="H30" s="86">
        <v>61411</v>
      </c>
      <c r="I30" s="86">
        <v>16790</v>
      </c>
      <c r="J30" s="81"/>
      <c r="K30" s="80">
        <v>102402</v>
      </c>
      <c r="L30" s="86">
        <v>47423</v>
      </c>
      <c r="M30" s="86">
        <v>10029</v>
      </c>
      <c r="N30" s="86">
        <v>44950</v>
      </c>
      <c r="O30" s="86">
        <v>35898</v>
      </c>
      <c r="P30" s="86">
        <v>1096</v>
      </c>
      <c r="Q30" s="86">
        <v>51382</v>
      </c>
      <c r="R30" s="86">
        <v>24318</v>
      </c>
      <c r="S30" s="86">
        <v>2749</v>
      </c>
      <c r="T30" s="86">
        <v>595385</v>
      </c>
      <c r="U30" s="86">
        <v>683209</v>
      </c>
      <c r="V30" s="86">
        <v>1278594</v>
      </c>
      <c r="W30" s="1"/>
      <c r="X30" s="106"/>
    </row>
    <row r="31" spans="1:24" ht="13.5">
      <c r="A31" s="20" t="s">
        <v>41</v>
      </c>
      <c r="B31" s="86">
        <v>541844</v>
      </c>
      <c r="C31" s="86">
        <v>6361</v>
      </c>
      <c r="D31" s="86">
        <v>760</v>
      </c>
      <c r="E31" s="86">
        <v>5601</v>
      </c>
      <c r="F31" s="80">
        <v>74647</v>
      </c>
      <c r="G31" s="86">
        <v>22958</v>
      </c>
      <c r="H31" s="86">
        <v>45978</v>
      </c>
      <c r="I31" s="86">
        <v>5711</v>
      </c>
      <c r="J31" s="81"/>
      <c r="K31" s="80">
        <v>42633</v>
      </c>
      <c r="L31" s="86">
        <v>24720</v>
      </c>
      <c r="M31" s="86">
        <v>5049</v>
      </c>
      <c r="N31" s="86">
        <v>12864</v>
      </c>
      <c r="O31" s="86">
        <v>9793</v>
      </c>
      <c r="P31" s="86">
        <v>-1762</v>
      </c>
      <c r="Q31" s="86">
        <v>40929</v>
      </c>
      <c r="R31" s="86">
        <v>32014</v>
      </c>
      <c r="S31" s="86">
        <v>27822</v>
      </c>
      <c r="T31" s="86">
        <v>269183</v>
      </c>
      <c r="U31" s="86">
        <v>300483</v>
      </c>
      <c r="V31" s="86">
        <v>569666</v>
      </c>
      <c r="W31" s="1"/>
      <c r="X31" s="106"/>
    </row>
    <row r="32" spans="1:24" ht="13.5">
      <c r="A32" s="20" t="s">
        <v>42</v>
      </c>
      <c r="B32" s="92">
        <v>219195</v>
      </c>
      <c r="C32" s="92">
        <v>2638</v>
      </c>
      <c r="D32" s="92">
        <v>268</v>
      </c>
      <c r="E32" s="92">
        <v>2370</v>
      </c>
      <c r="F32" s="93">
        <v>28985</v>
      </c>
      <c r="G32" s="92">
        <v>7539</v>
      </c>
      <c r="H32" s="92">
        <v>18974</v>
      </c>
      <c r="I32" s="92">
        <v>2472</v>
      </c>
      <c r="J32" s="94"/>
      <c r="K32" s="93">
        <v>15936</v>
      </c>
      <c r="L32" s="92">
        <v>8813</v>
      </c>
      <c r="M32" s="92">
        <v>1577</v>
      </c>
      <c r="N32" s="92">
        <v>5546</v>
      </c>
      <c r="O32" s="92">
        <v>3997</v>
      </c>
      <c r="P32" s="92">
        <v>-1274</v>
      </c>
      <c r="Q32" s="92">
        <v>17397</v>
      </c>
      <c r="R32" s="92">
        <v>13049</v>
      </c>
      <c r="S32" s="92">
        <v>11422</v>
      </c>
      <c r="T32" s="92">
        <v>117089</v>
      </c>
      <c r="U32" s="92">
        <v>113528</v>
      </c>
      <c r="V32" s="92">
        <v>230617</v>
      </c>
      <c r="W32" s="1"/>
      <c r="X32" s="106"/>
    </row>
    <row r="33" spans="1:24" ht="13.5">
      <c r="A33" s="21" t="s">
        <v>43</v>
      </c>
      <c r="B33" s="89">
        <v>5014437</v>
      </c>
      <c r="C33" s="89">
        <v>72096</v>
      </c>
      <c r="D33" s="89">
        <v>6497</v>
      </c>
      <c r="E33" s="89">
        <v>65599</v>
      </c>
      <c r="F33" s="95">
        <v>541827</v>
      </c>
      <c r="G33" s="89">
        <v>232699</v>
      </c>
      <c r="H33" s="89">
        <v>250026</v>
      </c>
      <c r="I33" s="89">
        <v>59102</v>
      </c>
      <c r="J33" s="96"/>
      <c r="K33" s="95">
        <v>417675</v>
      </c>
      <c r="L33" s="89">
        <v>227887</v>
      </c>
      <c r="M33" s="89">
        <v>44696</v>
      </c>
      <c r="N33" s="89">
        <v>145092</v>
      </c>
      <c r="O33" s="89">
        <v>178035</v>
      </c>
      <c r="P33" s="89">
        <v>4812</v>
      </c>
      <c r="Q33" s="89">
        <v>205330</v>
      </c>
      <c r="R33" s="89">
        <v>124152</v>
      </c>
      <c r="S33" s="89">
        <v>11716</v>
      </c>
      <c r="T33" s="89">
        <v>2381487</v>
      </c>
      <c r="U33" s="89">
        <v>2644666</v>
      </c>
      <c r="V33" s="89">
        <v>5026153</v>
      </c>
      <c r="W33" s="1"/>
      <c r="X33" s="106"/>
    </row>
  </sheetData>
  <sheetProtection/>
  <mergeCells count="23">
    <mergeCell ref="V3:V5"/>
    <mergeCell ref="K4:K5"/>
    <mergeCell ref="L4:L5"/>
    <mergeCell ref="M4:M5"/>
    <mergeCell ref="N4:N5"/>
    <mergeCell ref="A3:A5"/>
    <mergeCell ref="B3:B5"/>
    <mergeCell ref="C3:C5"/>
    <mergeCell ref="D3:D5"/>
    <mergeCell ref="E3:E5"/>
    <mergeCell ref="H4:H5"/>
    <mergeCell ref="I4:I5"/>
    <mergeCell ref="P3:P5"/>
    <mergeCell ref="F3:I3"/>
    <mergeCell ref="F4:F5"/>
    <mergeCell ref="G4:G5"/>
    <mergeCell ref="T3:T5"/>
    <mergeCell ref="U3:U5"/>
    <mergeCell ref="S3:S5"/>
    <mergeCell ref="O3:O5"/>
    <mergeCell ref="K3:N3"/>
    <mergeCell ref="R3:R5"/>
    <mergeCell ref="Q3:Q5"/>
  </mergeCells>
  <printOptions/>
  <pageMargins left="0.25" right="0.25" top="0.75" bottom="0.75" header="0.3" footer="0.3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19.28125" style="0" customWidth="1"/>
    <col min="2" max="2" width="10.140625" style="0" bestFit="1" customWidth="1"/>
    <col min="3" max="3" width="9.28125" style="0" bestFit="1" customWidth="1"/>
    <col min="6" max="6" width="6.8515625" style="0" customWidth="1"/>
    <col min="10" max="10" width="8.00390625" style="0" customWidth="1"/>
  </cols>
  <sheetData>
    <row r="1" ht="13.5">
      <c r="A1" s="41" t="s">
        <v>96</v>
      </c>
    </row>
    <row r="2" spans="1:13" ht="94.5">
      <c r="A2" s="56" t="s">
        <v>87</v>
      </c>
      <c r="B2" s="57" t="s">
        <v>88</v>
      </c>
      <c r="C2" s="57" t="s">
        <v>89</v>
      </c>
      <c r="D2" s="57" t="s">
        <v>313</v>
      </c>
      <c r="E2" s="57" t="s">
        <v>90</v>
      </c>
      <c r="F2" s="57" t="s">
        <v>91</v>
      </c>
      <c r="G2" s="57" t="s">
        <v>92</v>
      </c>
      <c r="H2" s="57" t="s">
        <v>93</v>
      </c>
      <c r="I2" s="57" t="s">
        <v>321</v>
      </c>
      <c r="J2" s="57" t="s">
        <v>49</v>
      </c>
      <c r="K2" s="57" t="s">
        <v>94</v>
      </c>
      <c r="L2" s="57" t="s">
        <v>95</v>
      </c>
      <c r="M2" s="57" t="s">
        <v>48</v>
      </c>
    </row>
    <row r="3" spans="1:13" ht="13.5">
      <c r="A3" s="1" t="s">
        <v>16</v>
      </c>
      <c r="B3" s="80">
        <v>422027</v>
      </c>
      <c r="C3" s="97">
        <v>8.396620636100812</v>
      </c>
      <c r="D3" s="97">
        <v>-0.804093567251462</v>
      </c>
      <c r="E3" s="97">
        <v>9.58227583109572</v>
      </c>
      <c r="F3" s="97">
        <v>53.336871811519174</v>
      </c>
      <c r="G3" s="98">
        <v>18.895101495077185</v>
      </c>
      <c r="H3" s="97">
        <v>38.126868618491564</v>
      </c>
      <c r="I3" s="97">
        <v>14.674179179326822</v>
      </c>
      <c r="J3" s="97">
        <v>13.291247529425647</v>
      </c>
      <c r="K3" s="97">
        <v>5.895159149237441</v>
      </c>
      <c r="L3" s="98">
        <v>32.300657836514354</v>
      </c>
      <c r="M3" s="97">
        <v>38.1958169857518</v>
      </c>
    </row>
    <row r="4" spans="1:13" ht="13.5">
      <c r="A4" s="1" t="s">
        <v>17</v>
      </c>
      <c r="B4" s="80">
        <v>8480</v>
      </c>
      <c r="C4" s="97">
        <v>0.16871750621200746</v>
      </c>
      <c r="D4" s="97">
        <v>-6.556473829201102</v>
      </c>
      <c r="E4" s="97">
        <v>6.659912510111601</v>
      </c>
      <c r="F4" s="97">
        <v>57.77122641509433</v>
      </c>
      <c r="G4" s="98">
        <v>13.98176291793313</v>
      </c>
      <c r="H4" s="97">
        <v>83.4159779614325</v>
      </c>
      <c r="I4" s="97">
        <v>15.72201651951011</v>
      </c>
      <c r="J4" s="97">
        <v>13.671318712617488</v>
      </c>
      <c r="K4" s="97">
        <v>4.215323269723725</v>
      </c>
      <c r="L4" s="98">
        <v>27.00085445741954</v>
      </c>
      <c r="M4" s="97">
        <v>31.216177727143265</v>
      </c>
    </row>
    <row r="5" spans="1:13" ht="13.5">
      <c r="A5" s="1" t="s">
        <v>18</v>
      </c>
      <c r="B5" s="80">
        <v>1149011</v>
      </c>
      <c r="C5" s="97">
        <v>22.86064510968926</v>
      </c>
      <c r="D5" s="97">
        <v>-0.28715981671757845</v>
      </c>
      <c r="E5" s="97">
        <v>11.480524909752846</v>
      </c>
      <c r="F5" s="97">
        <v>51.32692376313195</v>
      </c>
      <c r="G5" s="98">
        <v>22.226051408810562</v>
      </c>
      <c r="H5" s="97">
        <v>39.81793251874479</v>
      </c>
      <c r="I5" s="97">
        <v>16.254072100015165</v>
      </c>
      <c r="J5" s="97">
        <v>15.152970172478447</v>
      </c>
      <c r="K5" s="97">
        <v>1.0967566160626177</v>
      </c>
      <c r="L5" s="98">
        <v>32.85055474418934</v>
      </c>
      <c r="M5" s="97">
        <v>33.94731136025196</v>
      </c>
    </row>
    <row r="6" spans="1:13" ht="13.5">
      <c r="A6" s="1" t="s">
        <v>19</v>
      </c>
      <c r="B6" s="80">
        <v>94920</v>
      </c>
      <c r="C6" s="97">
        <v>1.8885218973636497</v>
      </c>
      <c r="D6" s="97">
        <v>-1.2782244225108945</v>
      </c>
      <c r="E6" s="97">
        <v>8.9622080342626</v>
      </c>
      <c r="F6" s="97">
        <v>53.654656552886635</v>
      </c>
      <c r="G6" s="98">
        <v>15.806546741374225</v>
      </c>
      <c r="H6" s="97">
        <v>58.56535169372536</v>
      </c>
      <c r="I6" s="97">
        <v>16.831615803714886</v>
      </c>
      <c r="J6" s="97">
        <v>14.706728982723519</v>
      </c>
      <c r="K6" s="97">
        <v>8.227394292114367</v>
      </c>
      <c r="L6" s="98">
        <v>37.76646133072346</v>
      </c>
      <c r="M6" s="97">
        <v>45.99385562283783</v>
      </c>
    </row>
    <row r="7" spans="1:13" s="78" customFormat="1" ht="13.5">
      <c r="A7" s="58" t="s">
        <v>20</v>
      </c>
      <c r="B7" s="83">
        <v>46454</v>
      </c>
      <c r="C7" s="104">
        <v>0.9242456407514853</v>
      </c>
      <c r="D7" s="104">
        <v>0.8882614833315235</v>
      </c>
      <c r="E7" s="104">
        <v>8.918180579046288</v>
      </c>
      <c r="F7" s="104">
        <v>53.61217548542644</v>
      </c>
      <c r="G7" s="105">
        <v>13.940415964024734</v>
      </c>
      <c r="H7" s="104">
        <v>50.798132261917694</v>
      </c>
      <c r="I7" s="104">
        <v>16.086660396328607</v>
      </c>
      <c r="J7" s="104">
        <v>13.492037751759478</v>
      </c>
      <c r="K7" s="104">
        <v>10.335246867533703</v>
      </c>
      <c r="L7" s="105">
        <v>42.768029924647834</v>
      </c>
      <c r="M7" s="104">
        <v>53.10327679218154</v>
      </c>
    </row>
    <row r="8" spans="1:13" s="78" customFormat="1" ht="13.5">
      <c r="A8" s="58" t="s">
        <v>21</v>
      </c>
      <c r="B8" s="83">
        <v>48466</v>
      </c>
      <c r="C8" s="104">
        <v>0.9642762566121643</v>
      </c>
      <c r="D8" s="104">
        <v>-3.2692000638671566</v>
      </c>
      <c r="E8" s="104">
        <v>9.004817705672185</v>
      </c>
      <c r="F8" s="104">
        <v>53.69537407667231</v>
      </c>
      <c r="G8" s="105">
        <v>17.866004962779154</v>
      </c>
      <c r="H8" s="104">
        <v>65.70333705891746</v>
      </c>
      <c r="I8" s="104">
        <v>17.530688850563052</v>
      </c>
      <c r="J8" s="104">
        <v>15.846606472557571</v>
      </c>
      <c r="K8" s="104">
        <v>6.2493659328396065</v>
      </c>
      <c r="L8" s="105">
        <v>33.07294308613169</v>
      </c>
      <c r="M8" s="104">
        <v>39.322309018971296</v>
      </c>
    </row>
    <row r="9" spans="1:13" ht="13.5">
      <c r="A9" s="1" t="s">
        <v>22</v>
      </c>
      <c r="B9" s="80">
        <v>497921</v>
      </c>
      <c r="C9" s="97">
        <v>9.906602524833605</v>
      </c>
      <c r="D9" s="97">
        <v>-2.665777878559225</v>
      </c>
      <c r="E9" s="97">
        <v>10.130387377894715</v>
      </c>
      <c r="F9" s="97">
        <v>52.8131972742664</v>
      </c>
      <c r="G9" s="98">
        <v>20.94658761325428</v>
      </c>
      <c r="H9" s="97">
        <v>50.43807349313274</v>
      </c>
      <c r="I9" s="97">
        <v>16.16873654627783</v>
      </c>
      <c r="J9" s="97">
        <v>14.920567936529636</v>
      </c>
      <c r="K9" s="97">
        <v>0.2694459221043727</v>
      </c>
      <c r="L9" s="98">
        <v>26.12040468400036</v>
      </c>
      <c r="M9" s="97">
        <v>26.389850606104734</v>
      </c>
    </row>
    <row r="10" spans="1:13" ht="13.5">
      <c r="A10" s="1" t="s">
        <v>23</v>
      </c>
      <c r="B10" s="80">
        <v>105222</v>
      </c>
      <c r="C10" s="97">
        <v>2.093489792292435</v>
      </c>
      <c r="D10" s="97">
        <v>-2.172760996290408</v>
      </c>
      <c r="E10" s="97">
        <v>8.616152071128989</v>
      </c>
      <c r="F10" s="97">
        <v>52.82260363802247</v>
      </c>
      <c r="G10" s="98">
        <v>16.71137026239067</v>
      </c>
      <c r="H10" s="97">
        <v>51.367156630314526</v>
      </c>
      <c r="I10" s="97">
        <v>13.4692477241859</v>
      </c>
      <c r="J10" s="97">
        <v>11.805565346529999</v>
      </c>
      <c r="K10" s="97">
        <v>5.451614570849841</v>
      </c>
      <c r="L10" s="98">
        <v>29.7300980820656</v>
      </c>
      <c r="M10" s="97">
        <v>35.18171265291544</v>
      </c>
    </row>
    <row r="11" spans="1:13" ht="13.5">
      <c r="A11" s="1" t="s">
        <v>24</v>
      </c>
      <c r="B11" s="80">
        <v>136216</v>
      </c>
      <c r="C11" s="97">
        <v>2.710144319124388</v>
      </c>
      <c r="D11" s="97">
        <v>-1.7887913941902132</v>
      </c>
      <c r="E11" s="97">
        <v>8.670363125877994</v>
      </c>
      <c r="F11" s="97">
        <v>53.76534327832266</v>
      </c>
      <c r="G11" s="98">
        <v>19.734121122599703</v>
      </c>
      <c r="H11" s="97">
        <v>43.360707153002586</v>
      </c>
      <c r="I11" s="97">
        <v>14.579157769912664</v>
      </c>
      <c r="J11" s="97">
        <v>13.036851658524697</v>
      </c>
      <c r="K11" s="97">
        <v>5.856398205977891</v>
      </c>
      <c r="L11" s="98">
        <v>35.74221662853339</v>
      </c>
      <c r="M11" s="97">
        <v>41.59861483451128</v>
      </c>
    </row>
    <row r="12" spans="1:13" ht="13.5">
      <c r="A12" s="1" t="s">
        <v>25</v>
      </c>
      <c r="B12" s="80">
        <v>533479</v>
      </c>
      <c r="C12" s="97">
        <v>10.61406208684853</v>
      </c>
      <c r="D12" s="97">
        <v>-0.6088529605195744</v>
      </c>
      <c r="E12" s="97">
        <v>11.993288889348506</v>
      </c>
      <c r="F12" s="97">
        <v>53.41990968716669</v>
      </c>
      <c r="G12" s="98">
        <v>24.60559014882864</v>
      </c>
      <c r="H12" s="97">
        <v>41.94527403040911</v>
      </c>
      <c r="I12" s="97">
        <v>16.46754984461226</v>
      </c>
      <c r="J12" s="97">
        <v>15.187446389827942</v>
      </c>
      <c r="K12" s="97">
        <v>1.2109591805842876</v>
      </c>
      <c r="L12" s="98">
        <v>35.56258210882561</v>
      </c>
      <c r="M12" s="97">
        <v>36.7735412894099</v>
      </c>
    </row>
    <row r="13" spans="1:13" ht="13.5">
      <c r="A13" s="1" t="s">
        <v>26</v>
      </c>
      <c r="B13" s="80">
        <v>396219</v>
      </c>
      <c r="C13" s="97">
        <v>7.883146414365022</v>
      </c>
      <c r="D13" s="97">
        <v>0.16330740470153424</v>
      </c>
      <c r="E13" s="97">
        <v>10.58164757058411</v>
      </c>
      <c r="F13" s="97">
        <v>53.86768428571068</v>
      </c>
      <c r="G13" s="98">
        <v>19.560631410489563</v>
      </c>
      <c r="H13" s="97">
        <v>33.26566777813451</v>
      </c>
      <c r="I13" s="97">
        <v>13.584375694626871</v>
      </c>
      <c r="J13" s="97">
        <v>12.182492371733991</v>
      </c>
      <c r="K13" s="97">
        <v>1.9399034089760947</v>
      </c>
      <c r="L13" s="98">
        <v>37.55026572635237</v>
      </c>
      <c r="M13" s="97">
        <v>39.490169135328465</v>
      </c>
    </row>
    <row r="14" spans="1:13" ht="13.5">
      <c r="A14" s="1" t="s">
        <v>27</v>
      </c>
      <c r="B14" s="80">
        <v>96875</v>
      </c>
      <c r="C14" s="97">
        <v>1.9274184450811587</v>
      </c>
      <c r="D14" s="97">
        <v>-1.7674258249001196</v>
      </c>
      <c r="E14" s="97">
        <v>10.870406797272384</v>
      </c>
      <c r="F14" s="97">
        <v>56.30451612903226</v>
      </c>
      <c r="G14" s="98">
        <v>18.419443595230817</v>
      </c>
      <c r="H14" s="97">
        <v>37.73144861992739</v>
      </c>
      <c r="I14" s="97">
        <v>12.327807133759265</v>
      </c>
      <c r="J14" s="97">
        <v>10.813686423554808</v>
      </c>
      <c r="K14" s="97">
        <v>-3.2737745085501784</v>
      </c>
      <c r="L14" s="98">
        <v>23.008496467904223</v>
      </c>
      <c r="M14" s="97">
        <v>19.734721959354044</v>
      </c>
    </row>
    <row r="15" spans="1:13" ht="13.5">
      <c r="A15" s="1" t="s">
        <v>28</v>
      </c>
      <c r="B15" s="80">
        <v>140341</v>
      </c>
      <c r="C15" s="97">
        <v>2.792215040011715</v>
      </c>
      <c r="D15" s="97">
        <v>-3.299800179149728</v>
      </c>
      <c r="E15" s="97">
        <v>9.090903202068725</v>
      </c>
      <c r="F15" s="97">
        <v>54.986069644651245</v>
      </c>
      <c r="G15" s="98">
        <v>16.103830645161292</v>
      </c>
      <c r="H15" s="97">
        <v>53.255701784606906</v>
      </c>
      <c r="I15" s="97">
        <v>13.430436016267851</v>
      </c>
      <c r="J15" s="97">
        <v>12.001219038010866</v>
      </c>
      <c r="K15" s="97">
        <v>-4.210585313394355</v>
      </c>
      <c r="L15" s="98">
        <v>32.388578874911985</v>
      </c>
      <c r="M15" s="97">
        <v>28.17799356151763</v>
      </c>
    </row>
    <row r="16" spans="1:13" ht="13.5">
      <c r="A16" s="1" t="s">
        <v>29</v>
      </c>
      <c r="B16" s="80">
        <v>645159</v>
      </c>
      <c r="C16" s="97">
        <v>12.83603981016893</v>
      </c>
      <c r="D16" s="97">
        <v>1.356586711577254</v>
      </c>
      <c r="E16" s="97">
        <v>10.956305812441666</v>
      </c>
      <c r="F16" s="97">
        <v>52.39979601927587</v>
      </c>
      <c r="G16" s="98">
        <v>15.591631937965209</v>
      </c>
      <c r="H16" s="97">
        <v>17.735387825125212</v>
      </c>
      <c r="I16" s="97">
        <v>11.734570872828929</v>
      </c>
      <c r="J16" s="97">
        <v>10.511179441406338</v>
      </c>
      <c r="K16" s="97">
        <v>1.9489998697025708</v>
      </c>
      <c r="L16" s="98">
        <v>46.25792805241233</v>
      </c>
      <c r="M16" s="97">
        <v>48.2069279221149</v>
      </c>
    </row>
    <row r="17" spans="1:13" ht="13.5">
      <c r="A17" s="1" t="s">
        <v>30</v>
      </c>
      <c r="B17" s="80">
        <v>86363</v>
      </c>
      <c r="C17" s="97">
        <v>1.7182724043617452</v>
      </c>
      <c r="D17" s="97">
        <v>0.13681952576960985</v>
      </c>
      <c r="E17" s="97">
        <v>6.510527978240696</v>
      </c>
      <c r="F17" s="97">
        <v>54.824403969292405</v>
      </c>
      <c r="G17" s="98">
        <v>10.861496386012893</v>
      </c>
      <c r="H17" s="97">
        <v>34.36720969331555</v>
      </c>
      <c r="I17" s="97">
        <v>12.884686688913607</v>
      </c>
      <c r="J17" s="97">
        <v>11.088709677419356</v>
      </c>
      <c r="K17" s="97">
        <v>1.2398034853540971</v>
      </c>
      <c r="L17" s="98">
        <v>38.85103819058213</v>
      </c>
      <c r="M17" s="97">
        <v>40.090841675936225</v>
      </c>
    </row>
    <row r="18" spans="1:13" ht="13.5">
      <c r="A18" s="1" t="s">
        <v>31</v>
      </c>
      <c r="B18" s="80">
        <v>12034</v>
      </c>
      <c r="C18" s="97">
        <v>0.23942764973529457</v>
      </c>
      <c r="D18" s="97">
        <v>11.425925925925926</v>
      </c>
      <c r="E18" s="97">
        <v>3.8567175276498507</v>
      </c>
      <c r="F18" s="97">
        <v>51.304636862223695</v>
      </c>
      <c r="G18" s="98">
        <v>5.364511691884457</v>
      </c>
      <c r="H18" s="97">
        <v>25.37037037037037</v>
      </c>
      <c r="I18" s="97">
        <v>10.247875974424105</v>
      </c>
      <c r="J18" s="97">
        <v>8.846457037750723</v>
      </c>
      <c r="K18" s="97">
        <v>-6.919505999824823</v>
      </c>
      <c r="L18" s="98">
        <v>149.60147148988352</v>
      </c>
      <c r="M18" s="97">
        <v>142.6819654900587</v>
      </c>
    </row>
    <row r="19" spans="1:13" ht="13.5">
      <c r="A19" s="1" t="s">
        <v>32</v>
      </c>
      <c r="B19" s="80">
        <v>232214</v>
      </c>
      <c r="C19" s="97">
        <v>4.620114031546593</v>
      </c>
      <c r="D19" s="97">
        <v>6.763584870093746</v>
      </c>
      <c r="E19" s="97">
        <v>3.9688934086500254</v>
      </c>
      <c r="F19" s="97">
        <v>52.66349143462495</v>
      </c>
      <c r="G19" s="98">
        <v>4.611312616410156</v>
      </c>
      <c r="H19" s="97">
        <v>12.091787239716234</v>
      </c>
      <c r="I19" s="97">
        <v>10.459911455426413</v>
      </c>
      <c r="J19" s="97">
        <v>9.134633558437862</v>
      </c>
      <c r="K19" s="97">
        <v>-3.4910843930738666</v>
      </c>
      <c r="L19" s="98">
        <v>79.47220140666242</v>
      </c>
      <c r="M19" s="97">
        <v>75.98111701358856</v>
      </c>
    </row>
    <row r="20" spans="1:13" ht="13.5">
      <c r="A20" s="1" t="s">
        <v>33</v>
      </c>
      <c r="B20" s="80">
        <v>122724</v>
      </c>
      <c r="C20" s="97">
        <v>2.4417084000427365</v>
      </c>
      <c r="D20" s="97">
        <v>4.24013861991642</v>
      </c>
      <c r="E20" s="97">
        <v>3.0100319682838523</v>
      </c>
      <c r="F20" s="97">
        <v>52.60258792086307</v>
      </c>
      <c r="G20" s="98">
        <v>4.867466827121006</v>
      </c>
      <c r="H20" s="97">
        <v>18.287296571875107</v>
      </c>
      <c r="I20" s="97">
        <v>12.784043650397578</v>
      </c>
      <c r="J20" s="97">
        <v>11.4199687260871</v>
      </c>
      <c r="K20" s="97">
        <v>-3.243836710250524</v>
      </c>
      <c r="L20" s="98">
        <v>70.77386299364541</v>
      </c>
      <c r="M20" s="97">
        <v>67.53002628339489</v>
      </c>
    </row>
    <row r="21" spans="1:13" ht="13.5">
      <c r="A21" s="1" t="s">
        <v>34</v>
      </c>
      <c r="B21" s="80">
        <v>19442</v>
      </c>
      <c r="C21" s="97">
        <v>0.3868167164827652</v>
      </c>
      <c r="D21" s="97">
        <v>6.765513454146073</v>
      </c>
      <c r="E21" s="97">
        <v>3.3889146478784853</v>
      </c>
      <c r="F21" s="97">
        <v>53.15296780166649</v>
      </c>
      <c r="G21" s="98">
        <v>5.798156234837458</v>
      </c>
      <c r="H21" s="97">
        <v>18.67105985722131</v>
      </c>
      <c r="I21" s="97">
        <v>12.695208753851057</v>
      </c>
      <c r="J21" s="97">
        <v>11.2610219908637</v>
      </c>
      <c r="K21" s="97">
        <v>-8.71135663444173</v>
      </c>
      <c r="L21" s="98">
        <v>89.87570381387442</v>
      </c>
      <c r="M21" s="97">
        <v>81.1643471794327</v>
      </c>
    </row>
    <row r="22" spans="1:13" ht="13.5">
      <c r="A22" s="1" t="s">
        <v>35</v>
      </c>
      <c r="B22" s="80">
        <v>96889</v>
      </c>
      <c r="C22" s="97">
        <v>1.927696988133867</v>
      </c>
      <c r="D22" s="97">
        <v>6.058847997898286</v>
      </c>
      <c r="E22" s="97">
        <v>4.916922986357415</v>
      </c>
      <c r="F22" s="97">
        <v>51.37734933790213</v>
      </c>
      <c r="G22" s="98">
        <v>6.130923302393747</v>
      </c>
      <c r="H22" s="97">
        <v>15.675285154454103</v>
      </c>
      <c r="I22" s="97">
        <v>10.667063317095456</v>
      </c>
      <c r="J22" s="97">
        <v>9.604606811408658</v>
      </c>
      <c r="K22" s="97">
        <v>-4.791678840647461</v>
      </c>
      <c r="L22" s="98">
        <v>82.83973374839968</v>
      </c>
      <c r="M22" s="97">
        <v>78.04805490775222</v>
      </c>
    </row>
    <row r="23" spans="1:13" ht="13.5">
      <c r="A23" s="1" t="s">
        <v>36</v>
      </c>
      <c r="B23" s="80">
        <v>183192</v>
      </c>
      <c r="C23" s="97">
        <v>3.6447756365554334</v>
      </c>
      <c r="D23" s="97">
        <v>5.212616876105585</v>
      </c>
      <c r="E23" s="97">
        <v>3.610220286264345</v>
      </c>
      <c r="F23" s="97">
        <v>47.88418708240535</v>
      </c>
      <c r="G23" s="98">
        <v>5.144664834784215</v>
      </c>
      <c r="H23" s="97">
        <v>18.010981184957156</v>
      </c>
      <c r="I23" s="97">
        <v>12.47103339415854</v>
      </c>
      <c r="J23" s="97">
        <v>11.357148454554613</v>
      </c>
      <c r="K23" s="97">
        <v>-6.000425403293517</v>
      </c>
      <c r="L23" s="98">
        <v>78.72199894768659</v>
      </c>
      <c r="M23" s="97">
        <v>72.72157354439307</v>
      </c>
    </row>
    <row r="24" spans="1:13" ht="13.5">
      <c r="A24" s="1" t="s">
        <v>37</v>
      </c>
      <c r="B24" s="80">
        <v>47425</v>
      </c>
      <c r="C24" s="97">
        <v>0.9435645910500535</v>
      </c>
      <c r="D24" s="97">
        <v>5.204197076243927</v>
      </c>
      <c r="E24" s="97">
        <v>2.8601358873628127</v>
      </c>
      <c r="F24" s="97">
        <v>54.41855561412757</v>
      </c>
      <c r="G24" s="98">
        <v>3.699693196173976</v>
      </c>
      <c r="H24" s="97">
        <v>19.09980256882362</v>
      </c>
      <c r="I24" s="97">
        <v>8.864481535933582</v>
      </c>
      <c r="J24" s="97">
        <v>7.372654155495979</v>
      </c>
      <c r="K24" s="97">
        <v>-4.367378707947765</v>
      </c>
      <c r="L24" s="98">
        <v>72.06174868113811</v>
      </c>
      <c r="M24" s="97">
        <v>67.69436997319035</v>
      </c>
    </row>
    <row r="25" spans="1:13" ht="13.5">
      <c r="A25" s="2" t="s">
        <v>38</v>
      </c>
      <c r="B25" s="86">
        <v>1231542</v>
      </c>
      <c r="C25" s="99">
        <v>24.50267630133822</v>
      </c>
      <c r="D25" s="100">
        <v>-1.6350469204393245</v>
      </c>
      <c r="E25" s="99">
        <v>7.644117423791245</v>
      </c>
      <c r="F25" s="100">
        <v>52.04676249348675</v>
      </c>
      <c r="G25" s="101">
        <v>15.61166623764616</v>
      </c>
      <c r="H25" s="99">
        <v>47.50110422176128</v>
      </c>
      <c r="I25" s="99">
        <v>16.117219067022877</v>
      </c>
      <c r="J25" s="99">
        <v>14.752240236274211</v>
      </c>
      <c r="K25" s="99">
        <v>1.7313890773508138</v>
      </c>
      <c r="L25" s="101">
        <v>31.39451310721929</v>
      </c>
      <c r="M25" s="99">
        <v>33.1259021845701</v>
      </c>
    </row>
    <row r="26" spans="1:13" ht="13.5">
      <c r="A26" s="2" t="s">
        <v>39</v>
      </c>
      <c r="B26" s="86">
        <v>1715734</v>
      </c>
      <c r="C26" s="99">
        <v>34.136127571126465</v>
      </c>
      <c r="D26" s="100">
        <v>-0.5682858699305724</v>
      </c>
      <c r="E26" s="99">
        <v>14.735424204247465</v>
      </c>
      <c r="F26" s="99">
        <v>53.141671173212124</v>
      </c>
      <c r="G26" s="101">
        <v>28.93757618528261</v>
      </c>
      <c r="H26" s="99">
        <v>39.91504108858676</v>
      </c>
      <c r="I26" s="99">
        <v>15.728477302301414</v>
      </c>
      <c r="J26" s="99">
        <v>14.517879134297356</v>
      </c>
      <c r="K26" s="99">
        <v>2.674590863732443</v>
      </c>
      <c r="L26" s="101">
        <v>32.91629785945554</v>
      </c>
      <c r="M26" s="99">
        <v>35.59088872318798</v>
      </c>
    </row>
    <row r="27" spans="1:13" ht="13.5">
      <c r="A27" s="2" t="s">
        <v>40</v>
      </c>
      <c r="B27" s="86">
        <v>1278594</v>
      </c>
      <c r="C27" s="99">
        <v>25.438819709626827</v>
      </c>
      <c r="D27" s="100">
        <v>0.21546504473505795</v>
      </c>
      <c r="E27" s="99">
        <v>10.59508512029903</v>
      </c>
      <c r="F27" s="99">
        <v>53.434397470972016</v>
      </c>
      <c r="G27" s="101">
        <v>17.011606545539497</v>
      </c>
      <c r="H27" s="99">
        <v>28.13664669297603</v>
      </c>
      <c r="I27" s="99">
        <v>12.542871448486341</v>
      </c>
      <c r="J27" s="99">
        <v>11.218901684479448</v>
      </c>
      <c r="K27" s="99">
        <v>0.8581140516567435</v>
      </c>
      <c r="L27" s="101">
        <v>40.22957682684926</v>
      </c>
      <c r="M27" s="99">
        <v>41.087690878506</v>
      </c>
    </row>
    <row r="28" spans="1:13" ht="13.5">
      <c r="A28" s="2" t="s">
        <v>41</v>
      </c>
      <c r="B28" s="86">
        <v>569666</v>
      </c>
      <c r="C28" s="99">
        <v>11.334036190303001</v>
      </c>
      <c r="D28" s="100">
        <v>5.134688212843549</v>
      </c>
      <c r="E28" s="99">
        <v>4.0371004532636805</v>
      </c>
      <c r="F28" s="99">
        <v>52.74722381184765</v>
      </c>
      <c r="G28" s="101">
        <v>5.5074069905367145</v>
      </c>
      <c r="H28" s="99">
        <v>18.073467640132584</v>
      </c>
      <c r="I28" s="99">
        <v>11.4456909969321</v>
      </c>
      <c r="J28" s="99">
        <v>10.078181932686167</v>
      </c>
      <c r="K28" s="99">
        <v>-3.170461804212288</v>
      </c>
      <c r="L28" s="101">
        <v>73.64576117173935</v>
      </c>
      <c r="M28" s="99">
        <v>70.47529936752706</v>
      </c>
    </row>
    <row r="29" spans="1:13" ht="13.5">
      <c r="A29" s="2" t="s">
        <v>42</v>
      </c>
      <c r="B29" s="92">
        <v>230617</v>
      </c>
      <c r="C29" s="99">
        <v>4.588340227605487</v>
      </c>
      <c r="D29" s="100">
        <v>5.21088528479208</v>
      </c>
      <c r="E29" s="99">
        <v>3.4254802782782185</v>
      </c>
      <c r="F29" s="99">
        <v>49.22794069821392</v>
      </c>
      <c r="G29" s="101">
        <v>4.850245454044017</v>
      </c>
      <c r="H29" s="99">
        <v>18.234904993270835</v>
      </c>
      <c r="I29" s="99">
        <v>11.729344704009675</v>
      </c>
      <c r="J29" s="99">
        <v>10.537735765164113</v>
      </c>
      <c r="K29" s="99">
        <v>-5.664588761527038</v>
      </c>
      <c r="L29" s="101">
        <v>77.35231607871732</v>
      </c>
      <c r="M29" s="99">
        <v>71.68772731719028</v>
      </c>
    </row>
    <row r="30" spans="1:13" ht="13.5">
      <c r="A30" s="3" t="s">
        <v>43</v>
      </c>
      <c r="B30" s="89">
        <v>5026153</v>
      </c>
      <c r="C30" s="102">
        <v>100</v>
      </c>
      <c r="D30" s="102">
        <v>0.2336453723518712</v>
      </c>
      <c r="E30" s="102">
        <v>8.28501994484481</v>
      </c>
      <c r="F30" s="102">
        <v>52.61809578817039</v>
      </c>
      <c r="G30" s="103">
        <v>14.841286178928733</v>
      </c>
      <c r="H30" s="102">
        <v>35.504484351882375</v>
      </c>
      <c r="I30" s="102">
        <v>14.360909070084526</v>
      </c>
      <c r="J30" s="102">
        <v>13.066762012989278</v>
      </c>
      <c r="K30" s="102">
        <v>0.9585094103035777</v>
      </c>
      <c r="L30" s="103">
        <v>40.89998695295794</v>
      </c>
      <c r="M30" s="102">
        <v>41.858496363261516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9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43.421875" style="1" customWidth="1"/>
    <col min="2" max="4" width="7.00390625" style="1" bestFit="1" customWidth="1"/>
    <col min="6" max="6" width="8.28125" style="0" customWidth="1"/>
  </cols>
  <sheetData>
    <row r="1" spans="1:6" ht="27.75" customHeight="1">
      <c r="A1" s="149" t="s">
        <v>518</v>
      </c>
      <c r="B1" s="149"/>
      <c r="C1" s="149"/>
      <c r="D1" s="149"/>
      <c r="E1" s="149"/>
      <c r="F1" s="149"/>
    </row>
    <row r="2" spans="1:6" ht="40.5">
      <c r="A2" s="59" t="s">
        <v>519</v>
      </c>
      <c r="B2" s="60" t="s">
        <v>97</v>
      </c>
      <c r="C2" s="60" t="s">
        <v>98</v>
      </c>
      <c r="D2" s="60" t="s">
        <v>8</v>
      </c>
      <c r="E2" s="61" t="s">
        <v>99</v>
      </c>
      <c r="F2" s="61" t="s">
        <v>100</v>
      </c>
    </row>
    <row r="3" spans="1:6" ht="13.5">
      <c r="A3" s="1" t="s">
        <v>322</v>
      </c>
      <c r="B3" s="10">
        <v>492737</v>
      </c>
      <c r="C3" s="10">
        <v>658658</v>
      </c>
      <c r="D3" s="10">
        <v>1151395</v>
      </c>
      <c r="E3" s="36">
        <f aca="true" t="shared" si="0" ref="E3:E34">+D3/D$199*100</f>
        <v>22.90807701237905</v>
      </c>
      <c r="F3" s="36">
        <f aca="true" t="shared" si="1" ref="F3:F34">+C3/D3*100</f>
        <v>57.20521628111987</v>
      </c>
    </row>
    <row r="4" spans="1:6" ht="13.5">
      <c r="A4" s="1" t="s">
        <v>323</v>
      </c>
      <c r="B4" s="10">
        <v>241329</v>
      </c>
      <c r="C4" s="10">
        <v>226358</v>
      </c>
      <c r="D4" s="10">
        <v>467687</v>
      </c>
      <c r="E4" s="36">
        <f t="shared" si="0"/>
        <v>9.305068906577258</v>
      </c>
      <c r="F4" s="36">
        <f t="shared" si="1"/>
        <v>48.399463743914204</v>
      </c>
    </row>
    <row r="5" spans="1:6" ht="13.5">
      <c r="A5" s="1" t="s">
        <v>324</v>
      </c>
      <c r="B5" s="10">
        <v>236158</v>
      </c>
      <c r="C5" s="10">
        <v>201327</v>
      </c>
      <c r="D5" s="10">
        <v>437485</v>
      </c>
      <c r="E5" s="36">
        <f t="shared" si="0"/>
        <v>8.704171958155671</v>
      </c>
      <c r="F5" s="36">
        <f t="shared" si="1"/>
        <v>46.019177800381726</v>
      </c>
    </row>
    <row r="6" spans="1:6" ht="13.5">
      <c r="A6" s="1" t="s">
        <v>325</v>
      </c>
      <c r="B6" s="10">
        <v>137283</v>
      </c>
      <c r="C6" s="10">
        <v>134047</v>
      </c>
      <c r="D6" s="10">
        <v>271330</v>
      </c>
      <c r="E6" s="36">
        <f t="shared" si="0"/>
        <v>5.398363320814149</v>
      </c>
      <c r="F6" s="36">
        <f t="shared" si="1"/>
        <v>49.40367817786459</v>
      </c>
    </row>
    <row r="7" spans="1:6" ht="13.5">
      <c r="A7" s="1" t="s">
        <v>326</v>
      </c>
      <c r="B7" s="10">
        <v>48993</v>
      </c>
      <c r="C7" s="10">
        <v>181735</v>
      </c>
      <c r="D7" s="10">
        <v>230728</v>
      </c>
      <c r="E7" s="36">
        <f t="shared" si="0"/>
        <v>4.590548676094818</v>
      </c>
      <c r="F7" s="36">
        <f t="shared" si="1"/>
        <v>78.76590617523664</v>
      </c>
    </row>
    <row r="8" spans="1:6" ht="13.5">
      <c r="A8" s="1" t="s">
        <v>327</v>
      </c>
      <c r="B8" s="10">
        <v>71481</v>
      </c>
      <c r="C8" s="10">
        <v>94419</v>
      </c>
      <c r="D8" s="10">
        <v>165900</v>
      </c>
      <c r="E8" s="36">
        <f t="shared" si="0"/>
        <v>3.300735174595759</v>
      </c>
      <c r="F8" s="36">
        <f t="shared" si="1"/>
        <v>56.91320072332731</v>
      </c>
    </row>
    <row r="9" spans="1:6" ht="13.5">
      <c r="A9" s="1" t="s">
        <v>328</v>
      </c>
      <c r="B9" s="10">
        <v>89791</v>
      </c>
      <c r="C9" s="10">
        <v>60665</v>
      </c>
      <c r="D9" s="10">
        <v>150456</v>
      </c>
      <c r="E9" s="36">
        <f t="shared" si="0"/>
        <v>2.993462395593608</v>
      </c>
      <c r="F9" s="36">
        <f t="shared" si="1"/>
        <v>40.32075822831924</v>
      </c>
    </row>
    <row r="10" spans="1:6" ht="13.5">
      <c r="A10" s="1" t="s">
        <v>329</v>
      </c>
      <c r="B10" s="10">
        <v>47689</v>
      </c>
      <c r="C10" s="10">
        <v>94577</v>
      </c>
      <c r="D10" s="10">
        <v>142266</v>
      </c>
      <c r="E10" s="36">
        <f t="shared" si="0"/>
        <v>2.8305147097591337</v>
      </c>
      <c r="F10" s="36">
        <f t="shared" si="1"/>
        <v>66.4789900608719</v>
      </c>
    </row>
    <row r="11" spans="1:6" ht="13.5">
      <c r="A11" s="1" t="s">
        <v>330</v>
      </c>
      <c r="B11" s="10">
        <v>84141</v>
      </c>
      <c r="C11" s="10">
        <v>34649</v>
      </c>
      <c r="D11" s="10">
        <v>118790</v>
      </c>
      <c r="E11" s="36">
        <f t="shared" si="0"/>
        <v>2.363437802231647</v>
      </c>
      <c r="F11" s="36">
        <f t="shared" si="1"/>
        <v>29.168280158262476</v>
      </c>
    </row>
    <row r="12" spans="1:6" ht="13.5">
      <c r="A12" s="1" t="s">
        <v>331</v>
      </c>
      <c r="B12" s="10">
        <v>75302</v>
      </c>
      <c r="C12" s="10">
        <v>34569</v>
      </c>
      <c r="D12" s="10">
        <v>109871</v>
      </c>
      <c r="E12" s="36">
        <f t="shared" si="0"/>
        <v>2.1859859817239946</v>
      </c>
      <c r="F12" s="36">
        <f t="shared" si="1"/>
        <v>31.463261461168095</v>
      </c>
    </row>
    <row r="13" spans="1:6" ht="13.5">
      <c r="A13" s="1" t="s">
        <v>332</v>
      </c>
      <c r="B13" s="10">
        <v>42883</v>
      </c>
      <c r="C13" s="10">
        <v>60831</v>
      </c>
      <c r="D13" s="10">
        <v>103714</v>
      </c>
      <c r="E13" s="36">
        <f t="shared" si="0"/>
        <v>2.063486726329262</v>
      </c>
      <c r="F13" s="36">
        <f t="shared" si="1"/>
        <v>58.65264091636616</v>
      </c>
    </row>
    <row r="14" spans="1:6" ht="13.5">
      <c r="A14" s="1" t="s">
        <v>333</v>
      </c>
      <c r="B14" s="10">
        <v>55384</v>
      </c>
      <c r="C14" s="10">
        <v>46932</v>
      </c>
      <c r="D14" s="10">
        <v>102316</v>
      </c>
      <c r="E14" s="36">
        <f t="shared" si="0"/>
        <v>2.0356722129230844</v>
      </c>
      <c r="F14" s="36">
        <f t="shared" si="1"/>
        <v>45.86965870440596</v>
      </c>
    </row>
    <row r="15" spans="1:6" ht="13.5">
      <c r="A15" s="1" t="s">
        <v>334</v>
      </c>
      <c r="B15" s="10">
        <v>67700</v>
      </c>
      <c r="C15" s="10">
        <v>34084</v>
      </c>
      <c r="D15" s="10">
        <v>101784</v>
      </c>
      <c r="E15" s="36">
        <f t="shared" si="0"/>
        <v>2.0250875769201615</v>
      </c>
      <c r="F15" s="36">
        <f t="shared" si="1"/>
        <v>33.48659907254578</v>
      </c>
    </row>
    <row r="16" spans="1:6" ht="13.5">
      <c r="A16" s="1" t="s">
        <v>336</v>
      </c>
      <c r="B16" s="10">
        <v>71539</v>
      </c>
      <c r="C16" s="10">
        <v>26637</v>
      </c>
      <c r="D16" s="10">
        <v>98176</v>
      </c>
      <c r="E16" s="36">
        <f t="shared" si="0"/>
        <v>1.9533030530507132</v>
      </c>
      <c r="F16" s="36">
        <f t="shared" si="1"/>
        <v>27.13188559322034</v>
      </c>
    </row>
    <row r="17" spans="1:6" ht="13.5">
      <c r="A17" s="1" t="s">
        <v>335</v>
      </c>
      <c r="B17" s="10">
        <v>26151</v>
      </c>
      <c r="C17" s="10">
        <v>71835</v>
      </c>
      <c r="D17" s="10">
        <v>97986</v>
      </c>
      <c r="E17" s="36">
        <f t="shared" si="0"/>
        <v>1.9495228259068118</v>
      </c>
      <c r="F17" s="36">
        <f t="shared" si="1"/>
        <v>73.31149347866021</v>
      </c>
    </row>
    <row r="18" spans="1:6" ht="13.5">
      <c r="A18" s="1" t="s">
        <v>337</v>
      </c>
      <c r="B18" s="10">
        <v>59614</v>
      </c>
      <c r="C18" s="10">
        <v>36031</v>
      </c>
      <c r="D18" s="10">
        <v>95645</v>
      </c>
      <c r="E18" s="36">
        <f t="shared" si="0"/>
        <v>1.902946448307483</v>
      </c>
      <c r="F18" s="36">
        <f t="shared" si="1"/>
        <v>37.67159809713001</v>
      </c>
    </row>
    <row r="19" spans="1:6" ht="13.5">
      <c r="A19" s="1" t="s">
        <v>338</v>
      </c>
      <c r="B19" s="10">
        <v>36989</v>
      </c>
      <c r="C19" s="10">
        <v>50438</v>
      </c>
      <c r="D19" s="10">
        <v>87427</v>
      </c>
      <c r="E19" s="36">
        <f t="shared" si="0"/>
        <v>1.7394416763675917</v>
      </c>
      <c r="F19" s="36">
        <f t="shared" si="1"/>
        <v>57.6915598156176</v>
      </c>
    </row>
    <row r="20" spans="1:6" ht="13.5">
      <c r="A20" s="1" t="s">
        <v>339</v>
      </c>
      <c r="B20" s="10">
        <v>40420</v>
      </c>
      <c r="C20" s="10">
        <v>36844</v>
      </c>
      <c r="D20" s="10">
        <v>77264</v>
      </c>
      <c r="E20" s="36">
        <f t="shared" si="0"/>
        <v>1.537239316033555</v>
      </c>
      <c r="F20" s="36">
        <f t="shared" si="1"/>
        <v>47.685856284945125</v>
      </c>
    </row>
    <row r="21" spans="1:6" ht="13.5">
      <c r="A21" s="1" t="s">
        <v>340</v>
      </c>
      <c r="B21" s="10">
        <v>39083</v>
      </c>
      <c r="C21" s="10">
        <v>34429</v>
      </c>
      <c r="D21" s="10">
        <v>73512</v>
      </c>
      <c r="E21" s="36">
        <f t="shared" si="0"/>
        <v>1.462589777907676</v>
      </c>
      <c r="F21" s="36">
        <f t="shared" si="1"/>
        <v>46.8345304168027</v>
      </c>
    </row>
    <row r="22" spans="1:6" ht="13.5">
      <c r="A22" s="1" t="s">
        <v>341</v>
      </c>
      <c r="B22" s="10">
        <v>21613</v>
      </c>
      <c r="C22" s="10">
        <v>36388</v>
      </c>
      <c r="D22" s="10">
        <v>58001</v>
      </c>
      <c r="E22" s="36">
        <f t="shared" si="0"/>
        <v>1.1539839714389912</v>
      </c>
      <c r="F22" s="36">
        <f t="shared" si="1"/>
        <v>62.73684936466613</v>
      </c>
    </row>
    <row r="23" spans="1:6" ht="13.5">
      <c r="A23" s="1" t="s">
        <v>342</v>
      </c>
      <c r="B23" s="10">
        <v>29640</v>
      </c>
      <c r="C23" s="10">
        <v>18997</v>
      </c>
      <c r="D23" s="10">
        <v>48637</v>
      </c>
      <c r="E23" s="36">
        <f t="shared" si="0"/>
        <v>0.9676784610416754</v>
      </c>
      <c r="F23" s="36">
        <f t="shared" si="1"/>
        <v>39.05874128749717</v>
      </c>
    </row>
    <row r="24" spans="1:6" ht="13.5">
      <c r="A24" s="1" t="s">
        <v>343</v>
      </c>
      <c r="B24" s="10">
        <v>12037</v>
      </c>
      <c r="C24" s="10">
        <v>31746</v>
      </c>
      <c r="D24" s="10">
        <v>43783</v>
      </c>
      <c r="E24" s="36">
        <f t="shared" si="0"/>
        <v>0.8711036054811703</v>
      </c>
      <c r="F24" s="36">
        <f t="shared" si="1"/>
        <v>72.50759427174931</v>
      </c>
    </row>
    <row r="25" spans="1:6" ht="13.5">
      <c r="A25" s="1" t="s">
        <v>344</v>
      </c>
      <c r="B25" s="10">
        <v>23794</v>
      </c>
      <c r="C25" s="10">
        <v>19297</v>
      </c>
      <c r="D25" s="10">
        <v>43091</v>
      </c>
      <c r="E25" s="36">
        <f t="shared" si="0"/>
        <v>0.8573356203044357</v>
      </c>
      <c r="F25" s="36">
        <f t="shared" si="1"/>
        <v>44.781973033812164</v>
      </c>
    </row>
    <row r="26" spans="1:6" ht="13.5">
      <c r="A26" s="1" t="s">
        <v>345</v>
      </c>
      <c r="B26" s="10">
        <v>21079</v>
      </c>
      <c r="C26" s="10">
        <v>21185</v>
      </c>
      <c r="D26" s="10">
        <v>42264</v>
      </c>
      <c r="E26" s="36">
        <f t="shared" si="0"/>
        <v>0.8408816842622976</v>
      </c>
      <c r="F26" s="36">
        <f t="shared" si="1"/>
        <v>50.12540223357941</v>
      </c>
    </row>
    <row r="27" spans="1:6" ht="13.5">
      <c r="A27" s="1" t="s">
        <v>346</v>
      </c>
      <c r="B27" s="10">
        <v>13744</v>
      </c>
      <c r="C27" s="10">
        <v>22917</v>
      </c>
      <c r="D27" s="10">
        <v>36661</v>
      </c>
      <c r="E27" s="36">
        <f t="shared" si="0"/>
        <v>0.7294047753818875</v>
      </c>
      <c r="F27" s="36">
        <f t="shared" si="1"/>
        <v>62.510569815335096</v>
      </c>
    </row>
    <row r="28" spans="1:6" ht="13.5">
      <c r="A28" s="1" t="s">
        <v>347</v>
      </c>
      <c r="B28" s="10">
        <v>6551</v>
      </c>
      <c r="C28" s="10">
        <v>29240</v>
      </c>
      <c r="D28" s="10">
        <v>35791</v>
      </c>
      <c r="E28" s="36">
        <f t="shared" si="0"/>
        <v>0.7120953142492877</v>
      </c>
      <c r="F28" s="36">
        <f t="shared" si="1"/>
        <v>81.69651588388143</v>
      </c>
    </row>
    <row r="29" spans="1:6" ht="13.5">
      <c r="A29" s="1" t="s">
        <v>348</v>
      </c>
      <c r="B29" s="10">
        <v>10983</v>
      </c>
      <c r="C29" s="10">
        <v>17651</v>
      </c>
      <c r="D29" s="10">
        <v>28634</v>
      </c>
      <c r="E29" s="36">
        <f t="shared" si="0"/>
        <v>0.5697001265182338</v>
      </c>
      <c r="F29" s="36">
        <f t="shared" si="1"/>
        <v>61.643500733393864</v>
      </c>
    </row>
    <row r="30" spans="1:6" ht="13.5">
      <c r="A30" s="1" t="s">
        <v>349</v>
      </c>
      <c r="B30" s="10">
        <v>10630</v>
      </c>
      <c r="C30" s="10">
        <v>17572</v>
      </c>
      <c r="D30" s="10">
        <v>28202</v>
      </c>
      <c r="E30" s="36">
        <f t="shared" si="0"/>
        <v>0.5611050837489427</v>
      </c>
      <c r="F30" s="36">
        <f t="shared" si="1"/>
        <v>62.3076377561875</v>
      </c>
    </row>
    <row r="31" spans="1:6" ht="13.5">
      <c r="A31" s="1" t="s">
        <v>350</v>
      </c>
      <c r="B31" s="10">
        <v>14648</v>
      </c>
      <c r="C31" s="10">
        <v>12551</v>
      </c>
      <c r="D31" s="10">
        <v>27199</v>
      </c>
      <c r="E31" s="36">
        <f t="shared" si="0"/>
        <v>0.5411494636156122</v>
      </c>
      <c r="F31" s="36">
        <f t="shared" si="1"/>
        <v>46.145078863193504</v>
      </c>
    </row>
    <row r="32" spans="1:6" ht="13.5">
      <c r="A32" s="1" t="s">
        <v>351</v>
      </c>
      <c r="B32" s="10">
        <v>11895</v>
      </c>
      <c r="C32" s="10">
        <v>14739</v>
      </c>
      <c r="D32" s="10">
        <v>26634</v>
      </c>
      <c r="E32" s="36">
        <f t="shared" si="0"/>
        <v>0.5299082618455905</v>
      </c>
      <c r="F32" s="36">
        <f t="shared" si="1"/>
        <v>55.33904032439738</v>
      </c>
    </row>
    <row r="33" spans="1:6" ht="13.5">
      <c r="A33" s="1" t="s">
        <v>352</v>
      </c>
      <c r="B33" s="10">
        <v>14625</v>
      </c>
      <c r="C33" s="10">
        <v>10431</v>
      </c>
      <c r="D33" s="10">
        <v>25056</v>
      </c>
      <c r="E33" s="36">
        <f t="shared" si="0"/>
        <v>0.49851248061887493</v>
      </c>
      <c r="F33" s="36">
        <f t="shared" si="1"/>
        <v>41.63074712643678</v>
      </c>
    </row>
    <row r="34" spans="1:6" ht="13.5">
      <c r="A34" s="1" t="s">
        <v>353</v>
      </c>
      <c r="B34" s="10">
        <v>6975</v>
      </c>
      <c r="C34" s="10">
        <v>15618</v>
      </c>
      <c r="D34" s="10">
        <v>22593</v>
      </c>
      <c r="E34" s="36">
        <f t="shared" si="0"/>
        <v>0.44950879927451476</v>
      </c>
      <c r="F34" s="36">
        <f t="shared" si="1"/>
        <v>69.12760589563139</v>
      </c>
    </row>
    <row r="35" spans="1:6" ht="13.5">
      <c r="A35" s="1" t="s">
        <v>354</v>
      </c>
      <c r="B35" s="10">
        <v>13547</v>
      </c>
      <c r="C35" s="10">
        <v>8218</v>
      </c>
      <c r="D35" s="10">
        <v>21765</v>
      </c>
      <c r="E35" s="36">
        <f aca="true" t="shared" si="2" ref="E35:E66">+D35/D$199*100</f>
        <v>0.43303496730004043</v>
      </c>
      <c r="F35" s="36">
        <f aca="true" t="shared" si="3" ref="F35:F66">+C35/D35*100</f>
        <v>37.75786813691707</v>
      </c>
    </row>
    <row r="36" spans="1:6" ht="13.5">
      <c r="A36" s="1" t="s">
        <v>355</v>
      </c>
      <c r="B36" s="10">
        <v>5319</v>
      </c>
      <c r="C36" s="10">
        <v>15343</v>
      </c>
      <c r="D36" s="10">
        <v>20662</v>
      </c>
      <c r="E36" s="36">
        <f t="shared" si="2"/>
        <v>0.4110897539330777</v>
      </c>
      <c r="F36" s="36">
        <f t="shared" si="3"/>
        <v>74.25709031071533</v>
      </c>
    </row>
    <row r="37" spans="1:6" ht="13.5">
      <c r="A37" s="1" t="s">
        <v>356</v>
      </c>
      <c r="B37" s="10">
        <v>11165</v>
      </c>
      <c r="C37" s="10">
        <v>8223</v>
      </c>
      <c r="D37" s="10">
        <v>19388</v>
      </c>
      <c r="E37" s="36">
        <f t="shared" si="2"/>
        <v>0.38574233613660386</v>
      </c>
      <c r="F37" s="36">
        <f t="shared" si="3"/>
        <v>42.41283268000825</v>
      </c>
    </row>
    <row r="38" spans="1:6" ht="13.5">
      <c r="A38" s="1" t="s">
        <v>357</v>
      </c>
      <c r="B38" s="10">
        <v>7040</v>
      </c>
      <c r="C38" s="10">
        <v>11737</v>
      </c>
      <c r="D38" s="10">
        <v>18777</v>
      </c>
      <c r="E38" s="36">
        <f t="shared" si="2"/>
        <v>0.37358592147911135</v>
      </c>
      <c r="F38" s="36">
        <f t="shared" si="3"/>
        <v>62.50732278851787</v>
      </c>
    </row>
    <row r="39" spans="1:6" ht="13.5">
      <c r="A39" s="1" t="s">
        <v>358</v>
      </c>
      <c r="B39" s="10">
        <v>8979</v>
      </c>
      <c r="C39" s="10">
        <v>9073</v>
      </c>
      <c r="D39" s="10">
        <v>18052</v>
      </c>
      <c r="E39" s="36">
        <f t="shared" si="2"/>
        <v>0.3591613705352782</v>
      </c>
      <c r="F39" s="36">
        <f t="shared" si="3"/>
        <v>50.26035896299579</v>
      </c>
    </row>
    <row r="40" spans="1:6" ht="13.5">
      <c r="A40" s="1" t="s">
        <v>359</v>
      </c>
      <c r="B40" s="10">
        <v>9502</v>
      </c>
      <c r="C40" s="10">
        <v>5155</v>
      </c>
      <c r="D40" s="10">
        <v>14657</v>
      </c>
      <c r="E40" s="36">
        <f t="shared" si="2"/>
        <v>0.2916146802534662</v>
      </c>
      <c r="F40" s="36">
        <f t="shared" si="3"/>
        <v>35.170908098519476</v>
      </c>
    </row>
    <row r="41" spans="1:6" ht="13.5">
      <c r="A41" s="1" t="s">
        <v>360</v>
      </c>
      <c r="B41" s="10">
        <v>6347</v>
      </c>
      <c r="C41" s="10">
        <v>8165</v>
      </c>
      <c r="D41" s="10">
        <v>14512</v>
      </c>
      <c r="E41" s="36">
        <f t="shared" si="2"/>
        <v>0.2887297700646996</v>
      </c>
      <c r="F41" s="36">
        <f t="shared" si="3"/>
        <v>56.26378169790518</v>
      </c>
    </row>
    <row r="42" spans="1:6" ht="13.5">
      <c r="A42" s="1" t="s">
        <v>361</v>
      </c>
      <c r="B42" s="10">
        <v>5346</v>
      </c>
      <c r="C42" s="10">
        <v>8897</v>
      </c>
      <c r="D42" s="10">
        <v>14243</v>
      </c>
      <c r="E42" s="36">
        <f t="shared" si="2"/>
        <v>0.28337776426622907</v>
      </c>
      <c r="F42" s="36">
        <f t="shared" si="3"/>
        <v>62.46577266025416</v>
      </c>
    </row>
    <row r="43" spans="1:6" ht="13.5">
      <c r="A43" s="1" t="s">
        <v>362</v>
      </c>
      <c r="B43" s="10">
        <v>2275</v>
      </c>
      <c r="C43" s="10">
        <v>11770</v>
      </c>
      <c r="D43" s="10">
        <v>14045</v>
      </c>
      <c r="E43" s="36">
        <f t="shared" si="2"/>
        <v>0.2794383696636374</v>
      </c>
      <c r="F43" s="36">
        <f t="shared" si="3"/>
        <v>83.80206479174083</v>
      </c>
    </row>
    <row r="44" spans="1:6" ht="13.5">
      <c r="A44" s="1" t="s">
        <v>363</v>
      </c>
      <c r="B44" s="10">
        <v>4953</v>
      </c>
      <c r="C44" s="10">
        <v>8054</v>
      </c>
      <c r="D44" s="10">
        <v>13007</v>
      </c>
      <c r="E44" s="36">
        <f t="shared" si="2"/>
        <v>0.25878639189853553</v>
      </c>
      <c r="F44" s="36">
        <f t="shared" si="3"/>
        <v>61.92050434381486</v>
      </c>
    </row>
    <row r="45" spans="1:6" ht="13.5">
      <c r="A45" s="1" t="s">
        <v>364</v>
      </c>
      <c r="B45" s="10">
        <v>6443</v>
      </c>
      <c r="C45" s="10">
        <v>6295</v>
      </c>
      <c r="D45" s="10">
        <v>12738</v>
      </c>
      <c r="E45" s="36">
        <f t="shared" si="2"/>
        <v>0.253434386100065</v>
      </c>
      <c r="F45" s="36">
        <f t="shared" si="3"/>
        <v>49.41906107709217</v>
      </c>
    </row>
    <row r="46" spans="1:6" ht="13.5">
      <c r="A46" s="1" t="s">
        <v>365</v>
      </c>
      <c r="B46" s="10">
        <v>9741</v>
      </c>
      <c r="C46" s="10">
        <v>628</v>
      </c>
      <c r="D46" s="10">
        <v>10369</v>
      </c>
      <c r="E46" s="36">
        <f t="shared" si="2"/>
        <v>0.20630092239531905</v>
      </c>
      <c r="F46" s="36">
        <f t="shared" si="3"/>
        <v>6.056514610859292</v>
      </c>
    </row>
    <row r="47" spans="1:6" ht="13.5">
      <c r="A47" s="1" t="s">
        <v>366</v>
      </c>
      <c r="B47" s="10">
        <v>5424</v>
      </c>
      <c r="C47" s="10">
        <v>4880</v>
      </c>
      <c r="D47" s="10">
        <v>10304</v>
      </c>
      <c r="E47" s="36">
        <f t="shared" si="2"/>
        <v>0.20500768679345815</v>
      </c>
      <c r="F47" s="36">
        <f t="shared" si="3"/>
        <v>47.36024844720497</v>
      </c>
    </row>
    <row r="48" spans="1:6" ht="13.5">
      <c r="A48" s="1" t="s">
        <v>367</v>
      </c>
      <c r="B48" s="10">
        <v>5237</v>
      </c>
      <c r="C48" s="10">
        <v>4360</v>
      </c>
      <c r="D48" s="10">
        <v>9597</v>
      </c>
      <c r="E48" s="36">
        <f t="shared" si="2"/>
        <v>0.19094126263167874</v>
      </c>
      <c r="F48" s="36">
        <f t="shared" si="3"/>
        <v>45.4308638116078</v>
      </c>
    </row>
    <row r="49" spans="1:6" ht="13.5">
      <c r="A49" s="1" t="s">
        <v>368</v>
      </c>
      <c r="B49" s="10">
        <v>7953</v>
      </c>
      <c r="C49" s="10">
        <v>621</v>
      </c>
      <c r="D49" s="10">
        <v>8574</v>
      </c>
      <c r="E49" s="36">
        <f t="shared" si="2"/>
        <v>0.17058772385162171</v>
      </c>
      <c r="F49" s="36">
        <f t="shared" si="3"/>
        <v>7.242827151854443</v>
      </c>
    </row>
    <row r="50" spans="1:6" ht="13.5">
      <c r="A50" s="1" t="s">
        <v>369</v>
      </c>
      <c r="B50" s="10">
        <v>1612</v>
      </c>
      <c r="C50" s="10">
        <v>6917</v>
      </c>
      <c r="D50" s="10">
        <v>8529</v>
      </c>
      <c r="E50" s="36">
        <f t="shared" si="2"/>
        <v>0.16969240689648724</v>
      </c>
      <c r="F50" s="36">
        <f t="shared" si="3"/>
        <v>81.09977723062492</v>
      </c>
    </row>
    <row r="51" spans="1:6" ht="13.5">
      <c r="A51" s="1" t="s">
        <v>370</v>
      </c>
      <c r="B51" s="10">
        <v>2331</v>
      </c>
      <c r="C51" s="10">
        <v>6174</v>
      </c>
      <c r="D51" s="10">
        <v>8505</v>
      </c>
      <c r="E51" s="36">
        <f t="shared" si="2"/>
        <v>0.16921490452041552</v>
      </c>
      <c r="F51" s="36">
        <f t="shared" si="3"/>
        <v>72.5925925925926</v>
      </c>
    </row>
    <row r="52" spans="1:6" ht="13.5">
      <c r="A52" s="1" t="s">
        <v>371</v>
      </c>
      <c r="B52" s="10">
        <v>3571</v>
      </c>
      <c r="C52" s="10">
        <v>4699</v>
      </c>
      <c r="D52" s="10">
        <v>8270</v>
      </c>
      <c r="E52" s="36">
        <f t="shared" si="2"/>
        <v>0.16453936042137993</v>
      </c>
      <c r="F52" s="36">
        <f t="shared" si="3"/>
        <v>56.81983071342201</v>
      </c>
    </row>
    <row r="53" spans="1:6" ht="13.5">
      <c r="A53" s="1" t="s">
        <v>372</v>
      </c>
      <c r="B53" s="10">
        <v>3564</v>
      </c>
      <c r="C53" s="10">
        <v>4542</v>
      </c>
      <c r="D53" s="10">
        <v>8106</v>
      </c>
      <c r="E53" s="36">
        <f t="shared" si="2"/>
        <v>0.1612764275182232</v>
      </c>
      <c r="F53" s="36">
        <f t="shared" si="3"/>
        <v>56.032568467801624</v>
      </c>
    </row>
    <row r="54" spans="1:6" ht="13.5">
      <c r="A54" s="1" t="s">
        <v>374</v>
      </c>
      <c r="B54" s="10">
        <v>2219</v>
      </c>
      <c r="C54" s="10">
        <v>5815</v>
      </c>
      <c r="D54" s="10">
        <v>8034</v>
      </c>
      <c r="E54" s="36">
        <f t="shared" si="2"/>
        <v>0.15984392039000803</v>
      </c>
      <c r="F54" s="36">
        <f t="shared" si="3"/>
        <v>72.3798854866816</v>
      </c>
    </row>
    <row r="55" spans="1:6" ht="13.5">
      <c r="A55" s="1" t="s">
        <v>373</v>
      </c>
      <c r="B55" s="10">
        <v>7662</v>
      </c>
      <c r="C55" s="10">
        <v>354</v>
      </c>
      <c r="D55" s="10">
        <v>8016</v>
      </c>
      <c r="E55" s="36">
        <f t="shared" si="2"/>
        <v>0.15948579360795423</v>
      </c>
      <c r="F55" s="36">
        <f t="shared" si="3"/>
        <v>4.416167664670659</v>
      </c>
    </row>
    <row r="56" spans="1:6" ht="13.5">
      <c r="A56" s="1" t="s">
        <v>375</v>
      </c>
      <c r="B56" s="10">
        <v>3092</v>
      </c>
      <c r="C56" s="10">
        <v>4908</v>
      </c>
      <c r="D56" s="10">
        <v>8000</v>
      </c>
      <c r="E56" s="36">
        <f t="shared" si="2"/>
        <v>0.15916745869057308</v>
      </c>
      <c r="F56" s="36">
        <f t="shared" si="3"/>
        <v>61.35</v>
      </c>
    </row>
    <row r="57" spans="1:6" ht="13.5">
      <c r="A57" s="1" t="s">
        <v>376</v>
      </c>
      <c r="B57" s="10">
        <v>5533</v>
      </c>
      <c r="C57" s="10">
        <v>2370</v>
      </c>
      <c r="D57" s="10">
        <v>7903</v>
      </c>
      <c r="E57" s="36">
        <f t="shared" si="2"/>
        <v>0.1572375532539499</v>
      </c>
      <c r="F57" s="36">
        <f t="shared" si="3"/>
        <v>29.98861191952423</v>
      </c>
    </row>
    <row r="58" spans="1:6" ht="13.5">
      <c r="A58" s="1" t="s">
        <v>377</v>
      </c>
      <c r="B58" s="10">
        <v>3288</v>
      </c>
      <c r="C58" s="10">
        <v>4593</v>
      </c>
      <c r="D58" s="10">
        <v>7881</v>
      </c>
      <c r="E58" s="36">
        <f t="shared" si="2"/>
        <v>0.15679984274255082</v>
      </c>
      <c r="F58" s="36">
        <f t="shared" si="3"/>
        <v>58.279406166730105</v>
      </c>
    </row>
    <row r="59" spans="1:6" ht="13.5">
      <c r="A59" s="1" t="s">
        <v>378</v>
      </c>
      <c r="B59" s="10">
        <v>2077</v>
      </c>
      <c r="C59" s="10">
        <v>5283</v>
      </c>
      <c r="D59" s="10">
        <v>7360</v>
      </c>
      <c r="E59" s="36">
        <f t="shared" si="2"/>
        <v>0.14643406199532724</v>
      </c>
      <c r="F59" s="36">
        <f t="shared" si="3"/>
        <v>71.77989130434783</v>
      </c>
    </row>
    <row r="60" spans="1:6" ht="13.5">
      <c r="A60" s="1" t="s">
        <v>380</v>
      </c>
      <c r="B60" s="10">
        <v>3701</v>
      </c>
      <c r="C60" s="10">
        <v>3314</v>
      </c>
      <c r="D60" s="10">
        <v>7015</v>
      </c>
      <c r="E60" s="36">
        <f t="shared" si="2"/>
        <v>0.13956996533929628</v>
      </c>
      <c r="F60" s="36">
        <f t="shared" si="3"/>
        <v>47.241625089094796</v>
      </c>
    </row>
    <row r="61" spans="1:6" ht="13.5">
      <c r="A61" s="1" t="s">
        <v>379</v>
      </c>
      <c r="B61" s="10">
        <v>3170</v>
      </c>
      <c r="C61" s="10">
        <v>3807</v>
      </c>
      <c r="D61" s="10">
        <v>6977</v>
      </c>
      <c r="E61" s="36">
        <f t="shared" si="2"/>
        <v>0.13881391991051606</v>
      </c>
      <c r="F61" s="36">
        <f t="shared" si="3"/>
        <v>54.564999283359604</v>
      </c>
    </row>
    <row r="62" spans="1:6" ht="13.5">
      <c r="A62" s="1" t="s">
        <v>381</v>
      </c>
      <c r="B62" s="10">
        <v>1828</v>
      </c>
      <c r="C62" s="10">
        <v>4306</v>
      </c>
      <c r="D62" s="10">
        <v>6134</v>
      </c>
      <c r="E62" s="36">
        <f t="shared" si="2"/>
        <v>0.12204164895099692</v>
      </c>
      <c r="F62" s="36">
        <f t="shared" si="3"/>
        <v>70.19889142484513</v>
      </c>
    </row>
    <row r="63" spans="1:6" ht="13.5">
      <c r="A63" s="1" t="s">
        <v>382</v>
      </c>
      <c r="B63" s="10">
        <v>1850</v>
      </c>
      <c r="C63" s="10">
        <v>3999</v>
      </c>
      <c r="D63" s="10">
        <v>5849</v>
      </c>
      <c r="E63" s="36">
        <f t="shared" si="2"/>
        <v>0.11637130823514526</v>
      </c>
      <c r="F63" s="36">
        <f t="shared" si="3"/>
        <v>68.37066165156436</v>
      </c>
    </row>
    <row r="64" spans="1:6" ht="13.5">
      <c r="A64" s="1" t="s">
        <v>383</v>
      </c>
      <c r="B64" s="10">
        <v>2506</v>
      </c>
      <c r="C64" s="10">
        <v>3309</v>
      </c>
      <c r="D64" s="10">
        <v>5815</v>
      </c>
      <c r="E64" s="36">
        <f t="shared" si="2"/>
        <v>0.11569484653571033</v>
      </c>
      <c r="F64" s="36">
        <f t="shared" si="3"/>
        <v>56.90455717970765</v>
      </c>
    </row>
    <row r="65" spans="1:6" ht="13.5">
      <c r="A65" s="1" t="s">
        <v>384</v>
      </c>
      <c r="B65" s="10">
        <v>955</v>
      </c>
      <c r="C65" s="10">
        <v>4850</v>
      </c>
      <c r="D65" s="10">
        <v>5805</v>
      </c>
      <c r="E65" s="36">
        <f t="shared" si="2"/>
        <v>0.1154958872123471</v>
      </c>
      <c r="F65" s="36">
        <f t="shared" si="3"/>
        <v>83.54866494401378</v>
      </c>
    </row>
    <row r="66" spans="1:6" ht="13.5">
      <c r="A66" s="1" t="s">
        <v>385</v>
      </c>
      <c r="B66" s="10">
        <v>533</v>
      </c>
      <c r="C66" s="10">
        <v>5109</v>
      </c>
      <c r="D66" s="10">
        <v>5642</v>
      </c>
      <c r="E66" s="36">
        <f t="shared" si="2"/>
        <v>0.11225285024152667</v>
      </c>
      <c r="F66" s="36">
        <f t="shared" si="3"/>
        <v>90.55299539170507</v>
      </c>
    </row>
    <row r="67" spans="1:6" ht="13.5">
      <c r="A67" s="1" t="s">
        <v>386</v>
      </c>
      <c r="B67" s="10">
        <v>2248</v>
      </c>
      <c r="C67" s="10">
        <v>3261</v>
      </c>
      <c r="D67" s="10">
        <v>5509</v>
      </c>
      <c r="E67" s="36">
        <f aca="true" t="shared" si="4" ref="E67:E98">+D67/D$199*100</f>
        <v>0.1096066912407959</v>
      </c>
      <c r="F67" s="36">
        <f aca="true" t="shared" si="5" ref="F67:F98">+C67/D67*100</f>
        <v>59.19404610637139</v>
      </c>
    </row>
    <row r="68" spans="1:6" ht="13.5">
      <c r="A68" s="1" t="s">
        <v>387</v>
      </c>
      <c r="B68" s="10">
        <v>3216</v>
      </c>
      <c r="C68" s="10">
        <v>1874</v>
      </c>
      <c r="D68" s="10">
        <v>5090</v>
      </c>
      <c r="E68" s="36">
        <f t="shared" si="4"/>
        <v>0.10127029559187713</v>
      </c>
      <c r="F68" s="36">
        <f t="shared" si="5"/>
        <v>36.817288801571706</v>
      </c>
    </row>
    <row r="69" spans="1:6" ht="13.5">
      <c r="A69" s="1" t="s">
        <v>388</v>
      </c>
      <c r="B69" s="10">
        <v>989</v>
      </c>
      <c r="C69" s="10">
        <v>4081</v>
      </c>
      <c r="D69" s="10">
        <v>5070</v>
      </c>
      <c r="E69" s="36">
        <f t="shared" si="4"/>
        <v>0.10087237694515068</v>
      </c>
      <c r="F69" s="36">
        <f t="shared" si="5"/>
        <v>80.4930966469428</v>
      </c>
    </row>
    <row r="70" spans="1:6" ht="13.5">
      <c r="A70" s="1" t="s">
        <v>389</v>
      </c>
      <c r="B70" s="10">
        <v>3465</v>
      </c>
      <c r="C70" s="10">
        <v>1463</v>
      </c>
      <c r="D70" s="10">
        <v>4928</v>
      </c>
      <c r="E70" s="36">
        <f t="shared" si="4"/>
        <v>0.09804715455339302</v>
      </c>
      <c r="F70" s="36">
        <f t="shared" si="5"/>
        <v>29.6875</v>
      </c>
    </row>
    <row r="71" spans="1:6" ht="13.5">
      <c r="A71" s="1" t="s">
        <v>390</v>
      </c>
      <c r="B71" s="10">
        <v>2840</v>
      </c>
      <c r="C71" s="10">
        <v>1858</v>
      </c>
      <c r="D71" s="10">
        <v>4698</v>
      </c>
      <c r="E71" s="36">
        <f t="shared" si="4"/>
        <v>0.09347109011603905</v>
      </c>
      <c r="F71" s="36">
        <f t="shared" si="5"/>
        <v>39.548744146445294</v>
      </c>
    </row>
    <row r="72" spans="1:6" ht="13.5">
      <c r="A72" s="1" t="s">
        <v>391</v>
      </c>
      <c r="B72" s="10">
        <v>1437</v>
      </c>
      <c r="C72" s="10">
        <v>3012</v>
      </c>
      <c r="D72" s="10">
        <v>4449</v>
      </c>
      <c r="E72" s="36">
        <f t="shared" si="4"/>
        <v>0.08851700296429496</v>
      </c>
      <c r="F72" s="36">
        <f t="shared" si="5"/>
        <v>67.7006068779501</v>
      </c>
    </row>
    <row r="73" spans="1:6" ht="13.5">
      <c r="A73" s="1" t="s">
        <v>392</v>
      </c>
      <c r="B73" s="10">
        <v>1280</v>
      </c>
      <c r="C73" s="10">
        <v>2847</v>
      </c>
      <c r="D73" s="10">
        <v>4127</v>
      </c>
      <c r="E73" s="36">
        <f t="shared" si="4"/>
        <v>0.08211051275199939</v>
      </c>
      <c r="F73" s="36">
        <f t="shared" si="5"/>
        <v>68.98473467409741</v>
      </c>
    </row>
    <row r="74" spans="1:6" ht="13.5">
      <c r="A74" s="1" t="s">
        <v>393</v>
      </c>
      <c r="B74" s="10">
        <v>2416</v>
      </c>
      <c r="C74" s="10">
        <v>1275</v>
      </c>
      <c r="D74" s="10">
        <v>3691</v>
      </c>
      <c r="E74" s="36">
        <f t="shared" si="4"/>
        <v>0.07343588625336316</v>
      </c>
      <c r="F74" s="36">
        <f t="shared" si="5"/>
        <v>34.54348415063669</v>
      </c>
    </row>
    <row r="75" spans="1:6" ht="13.5">
      <c r="A75" s="1" t="s">
        <v>394</v>
      </c>
      <c r="B75" s="10">
        <v>1795</v>
      </c>
      <c r="C75" s="10">
        <v>1736</v>
      </c>
      <c r="D75" s="10">
        <v>3531</v>
      </c>
      <c r="E75" s="36">
        <f t="shared" si="4"/>
        <v>0.0702525370795517</v>
      </c>
      <c r="F75" s="36">
        <f t="shared" si="5"/>
        <v>49.16454262248654</v>
      </c>
    </row>
    <row r="76" spans="1:6" ht="13.5">
      <c r="A76" s="1" t="s">
        <v>395</v>
      </c>
      <c r="B76" s="10">
        <v>1678</v>
      </c>
      <c r="C76" s="10">
        <v>1805</v>
      </c>
      <c r="D76" s="10">
        <v>3483</v>
      </c>
      <c r="E76" s="36">
        <f t="shared" si="4"/>
        <v>0.06929753232740826</v>
      </c>
      <c r="F76" s="36">
        <f t="shared" si="5"/>
        <v>51.823140970427794</v>
      </c>
    </row>
    <row r="77" spans="1:6" ht="13.5">
      <c r="A77" s="1" t="s">
        <v>396</v>
      </c>
      <c r="B77" s="10">
        <v>1396</v>
      </c>
      <c r="C77" s="10">
        <v>1947</v>
      </c>
      <c r="D77" s="10">
        <v>3343</v>
      </c>
      <c r="E77" s="36">
        <f t="shared" si="4"/>
        <v>0.06651210180032323</v>
      </c>
      <c r="F77" s="36">
        <f t="shared" si="5"/>
        <v>58.241100807657794</v>
      </c>
    </row>
    <row r="78" spans="1:6" ht="13.5">
      <c r="A78" s="1" t="s">
        <v>397</v>
      </c>
      <c r="B78" s="10">
        <v>1324</v>
      </c>
      <c r="C78" s="10">
        <v>1922</v>
      </c>
      <c r="D78" s="10">
        <v>3246</v>
      </c>
      <c r="E78" s="36">
        <f t="shared" si="4"/>
        <v>0.06458219636370002</v>
      </c>
      <c r="F78" s="36">
        <f t="shared" si="5"/>
        <v>59.211337030191004</v>
      </c>
    </row>
    <row r="79" spans="1:6" ht="13.5">
      <c r="A79" s="1" t="s">
        <v>398</v>
      </c>
      <c r="B79" s="10">
        <v>957</v>
      </c>
      <c r="C79" s="10">
        <v>2085</v>
      </c>
      <c r="D79" s="10">
        <v>3042</v>
      </c>
      <c r="E79" s="36">
        <f t="shared" si="4"/>
        <v>0.060523426167090416</v>
      </c>
      <c r="F79" s="36">
        <f t="shared" si="5"/>
        <v>68.5404339250493</v>
      </c>
    </row>
    <row r="80" spans="1:6" ht="13.5">
      <c r="A80" s="1" t="s">
        <v>399</v>
      </c>
      <c r="B80" s="10">
        <v>2282</v>
      </c>
      <c r="C80" s="10">
        <v>677</v>
      </c>
      <c r="D80" s="10">
        <v>2959</v>
      </c>
      <c r="E80" s="36">
        <f t="shared" si="4"/>
        <v>0.05887206378317572</v>
      </c>
      <c r="F80" s="36">
        <f t="shared" si="5"/>
        <v>22.879351132139234</v>
      </c>
    </row>
    <row r="81" spans="1:6" ht="13.5">
      <c r="A81" s="1" t="s">
        <v>400</v>
      </c>
      <c r="B81" s="10">
        <v>494</v>
      </c>
      <c r="C81" s="10">
        <v>2299</v>
      </c>
      <c r="D81" s="10">
        <v>2793</v>
      </c>
      <c r="E81" s="36">
        <f t="shared" si="4"/>
        <v>0.055569339015346324</v>
      </c>
      <c r="F81" s="36">
        <f t="shared" si="5"/>
        <v>82.31292517006803</v>
      </c>
    </row>
    <row r="82" spans="1:6" ht="13.5">
      <c r="A82" s="1" t="s">
        <v>402</v>
      </c>
      <c r="B82" s="10">
        <v>1236</v>
      </c>
      <c r="C82" s="10">
        <v>1488</v>
      </c>
      <c r="D82" s="10">
        <v>2724</v>
      </c>
      <c r="E82" s="36">
        <f t="shared" si="4"/>
        <v>0.05419651968414014</v>
      </c>
      <c r="F82" s="36">
        <f t="shared" si="5"/>
        <v>54.62555066079295</v>
      </c>
    </row>
    <row r="83" spans="1:6" ht="13.5">
      <c r="A83" s="1" t="s">
        <v>401</v>
      </c>
      <c r="B83" s="10">
        <v>1327</v>
      </c>
      <c r="C83" s="10">
        <v>1394</v>
      </c>
      <c r="D83" s="10">
        <v>2721</v>
      </c>
      <c r="E83" s="36">
        <f t="shared" si="4"/>
        <v>0.05413683188713117</v>
      </c>
      <c r="F83" s="36">
        <f t="shared" si="5"/>
        <v>51.231165012862924</v>
      </c>
    </row>
    <row r="84" spans="1:6" ht="13.5">
      <c r="A84" s="1" t="s">
        <v>403</v>
      </c>
      <c r="B84" s="10">
        <v>459</v>
      </c>
      <c r="C84" s="10">
        <v>2122</v>
      </c>
      <c r="D84" s="10">
        <v>2581</v>
      </c>
      <c r="E84" s="36">
        <f t="shared" si="4"/>
        <v>0.051351401360046144</v>
      </c>
      <c r="F84" s="36">
        <f t="shared" si="5"/>
        <v>82.21619527314994</v>
      </c>
    </row>
    <row r="85" spans="1:6" ht="13.5">
      <c r="A85" s="1" t="s">
        <v>404</v>
      </c>
      <c r="B85" s="10">
        <v>1207</v>
      </c>
      <c r="C85" s="10">
        <v>1357</v>
      </c>
      <c r="D85" s="10">
        <v>2564</v>
      </c>
      <c r="E85" s="36">
        <f t="shared" si="4"/>
        <v>0.05101317051032868</v>
      </c>
      <c r="F85" s="36">
        <f t="shared" si="5"/>
        <v>52.92511700468019</v>
      </c>
    </row>
    <row r="86" spans="1:6" ht="13.5">
      <c r="A86" s="1" t="s">
        <v>405</v>
      </c>
      <c r="B86" s="10">
        <v>1489</v>
      </c>
      <c r="C86" s="10">
        <v>999</v>
      </c>
      <c r="D86" s="10">
        <v>2488</v>
      </c>
      <c r="E86" s="36">
        <f t="shared" si="4"/>
        <v>0.04950107965276823</v>
      </c>
      <c r="F86" s="36">
        <f t="shared" si="5"/>
        <v>40.152733118971064</v>
      </c>
    </row>
    <row r="87" spans="1:6" ht="13.5">
      <c r="A87" s="1" t="s">
        <v>406</v>
      </c>
      <c r="B87" s="10">
        <v>1847</v>
      </c>
      <c r="C87" s="10">
        <v>479</v>
      </c>
      <c r="D87" s="10">
        <v>2326</v>
      </c>
      <c r="E87" s="36">
        <f t="shared" si="4"/>
        <v>0.04627793861428413</v>
      </c>
      <c r="F87" s="36">
        <f t="shared" si="5"/>
        <v>20.5932932072227</v>
      </c>
    </row>
    <row r="88" spans="1:6" ht="13.5">
      <c r="A88" s="1" t="s">
        <v>407</v>
      </c>
      <c r="B88" s="10">
        <v>815</v>
      </c>
      <c r="C88" s="10">
        <v>1404</v>
      </c>
      <c r="D88" s="10">
        <v>2219</v>
      </c>
      <c r="E88" s="36">
        <f t="shared" si="4"/>
        <v>0.04414907385429771</v>
      </c>
      <c r="F88" s="36">
        <f t="shared" si="5"/>
        <v>63.27174402884182</v>
      </c>
    </row>
    <row r="89" spans="1:6" ht="13.5">
      <c r="A89" s="1" t="s">
        <v>408</v>
      </c>
      <c r="B89" s="10">
        <v>1259</v>
      </c>
      <c r="C89" s="10">
        <v>845</v>
      </c>
      <c r="D89" s="10">
        <v>2104</v>
      </c>
      <c r="E89" s="36">
        <f t="shared" si="4"/>
        <v>0.041861041635620724</v>
      </c>
      <c r="F89" s="36">
        <f t="shared" si="5"/>
        <v>40.161596958174904</v>
      </c>
    </row>
    <row r="90" spans="1:6" ht="13.5">
      <c r="A90" s="1" t="s">
        <v>409</v>
      </c>
      <c r="B90" s="10">
        <v>755</v>
      </c>
      <c r="C90" s="10">
        <v>1291</v>
      </c>
      <c r="D90" s="10">
        <v>2046</v>
      </c>
      <c r="E90" s="36">
        <f t="shared" si="4"/>
        <v>0.04070707756011407</v>
      </c>
      <c r="F90" s="36">
        <f t="shared" si="5"/>
        <v>63.09872922776149</v>
      </c>
    </row>
    <row r="91" spans="1:6" ht="13.5">
      <c r="A91" s="1" t="s">
        <v>410</v>
      </c>
      <c r="B91" s="10">
        <v>837</v>
      </c>
      <c r="C91" s="10">
        <v>1188</v>
      </c>
      <c r="D91" s="10">
        <v>2025</v>
      </c>
      <c r="E91" s="36">
        <f t="shared" si="4"/>
        <v>0.04028926298105131</v>
      </c>
      <c r="F91" s="36">
        <f t="shared" si="5"/>
        <v>58.666666666666664</v>
      </c>
    </row>
    <row r="92" spans="1:6" ht="13.5">
      <c r="A92" s="1" t="s">
        <v>411</v>
      </c>
      <c r="B92" s="10">
        <v>532</v>
      </c>
      <c r="C92" s="10">
        <v>1373</v>
      </c>
      <c r="D92" s="10">
        <v>1905</v>
      </c>
      <c r="E92" s="36">
        <f t="shared" si="4"/>
        <v>0.037901751100692715</v>
      </c>
      <c r="F92" s="36">
        <f t="shared" si="5"/>
        <v>72.07349081364829</v>
      </c>
    </row>
    <row r="93" spans="1:6" ht="13.5">
      <c r="A93" s="1" t="s">
        <v>412</v>
      </c>
      <c r="B93" s="10">
        <v>1095</v>
      </c>
      <c r="C93" s="10">
        <v>759</v>
      </c>
      <c r="D93" s="10">
        <v>1854</v>
      </c>
      <c r="E93" s="36">
        <f t="shared" si="4"/>
        <v>0.036887058551540314</v>
      </c>
      <c r="F93" s="36">
        <f t="shared" si="5"/>
        <v>40.93851132686084</v>
      </c>
    </row>
    <row r="94" spans="1:6" ht="13.5">
      <c r="A94" s="1" t="s">
        <v>413</v>
      </c>
      <c r="B94" s="10">
        <v>1124</v>
      </c>
      <c r="C94" s="10">
        <v>695</v>
      </c>
      <c r="D94" s="10">
        <v>1819</v>
      </c>
      <c r="E94" s="36">
        <f t="shared" si="4"/>
        <v>0.03619070091976906</v>
      </c>
      <c r="F94" s="36">
        <f t="shared" si="5"/>
        <v>38.207806487080816</v>
      </c>
    </row>
    <row r="95" spans="1:6" ht="13.5">
      <c r="A95" s="1" t="s">
        <v>414</v>
      </c>
      <c r="B95" s="10">
        <v>497</v>
      </c>
      <c r="C95" s="10">
        <v>1273</v>
      </c>
      <c r="D95" s="10">
        <v>1770</v>
      </c>
      <c r="E95" s="36">
        <f t="shared" si="4"/>
        <v>0.0352158002352893</v>
      </c>
      <c r="F95" s="36">
        <f t="shared" si="5"/>
        <v>71.92090395480226</v>
      </c>
    </row>
    <row r="96" spans="1:6" ht="13.5">
      <c r="A96" s="1" t="s">
        <v>415</v>
      </c>
      <c r="B96" s="10">
        <v>677</v>
      </c>
      <c r="C96" s="10">
        <v>1027</v>
      </c>
      <c r="D96" s="10">
        <v>1704</v>
      </c>
      <c r="E96" s="36">
        <f t="shared" si="4"/>
        <v>0.03390266870109207</v>
      </c>
      <c r="F96" s="36">
        <f t="shared" si="5"/>
        <v>60.269953051643185</v>
      </c>
    </row>
    <row r="97" spans="1:6" ht="13.5">
      <c r="A97" s="1" t="s">
        <v>416</v>
      </c>
      <c r="B97" s="10">
        <v>282</v>
      </c>
      <c r="C97" s="10">
        <v>1360</v>
      </c>
      <c r="D97" s="10">
        <v>1642</v>
      </c>
      <c r="E97" s="36">
        <f t="shared" si="4"/>
        <v>0.03266912089624013</v>
      </c>
      <c r="F97" s="36">
        <f t="shared" si="5"/>
        <v>82.8258221680877</v>
      </c>
    </row>
    <row r="98" spans="1:6" ht="13.5">
      <c r="A98" s="1" t="s">
        <v>417</v>
      </c>
      <c r="B98" s="10">
        <v>335</v>
      </c>
      <c r="C98" s="10">
        <v>1274</v>
      </c>
      <c r="D98" s="10">
        <v>1609</v>
      </c>
      <c r="E98" s="36">
        <f t="shared" si="4"/>
        <v>0.032012555129141515</v>
      </c>
      <c r="F98" s="36">
        <f t="shared" si="5"/>
        <v>79.17961466749533</v>
      </c>
    </row>
    <row r="99" spans="1:6" ht="13.5">
      <c r="A99" s="1" t="s">
        <v>418</v>
      </c>
      <c r="B99" s="10">
        <v>1153</v>
      </c>
      <c r="C99" s="10">
        <v>277</v>
      </c>
      <c r="D99" s="10">
        <v>1430</v>
      </c>
      <c r="E99" s="36">
        <f aca="true" t="shared" si="6" ref="E99:E130">+D99/D$199*100</f>
        <v>0.028451183240939936</v>
      </c>
      <c r="F99" s="36">
        <f aca="true" t="shared" si="7" ref="F99:F130">+C99/D99*100</f>
        <v>19.370629370629374</v>
      </c>
    </row>
    <row r="100" spans="1:6" ht="13.5">
      <c r="A100" s="1" t="s">
        <v>419</v>
      </c>
      <c r="B100" s="10">
        <v>419</v>
      </c>
      <c r="C100" s="10">
        <v>997</v>
      </c>
      <c r="D100" s="10">
        <v>1416</v>
      </c>
      <c r="E100" s="36">
        <f t="shared" si="6"/>
        <v>0.028172640188231436</v>
      </c>
      <c r="F100" s="36">
        <f t="shared" si="7"/>
        <v>70.40960451977402</v>
      </c>
    </row>
    <row r="101" spans="1:6" ht="13.5">
      <c r="A101" s="1" t="s">
        <v>420</v>
      </c>
      <c r="B101" s="10">
        <v>695</v>
      </c>
      <c r="C101" s="10">
        <v>682</v>
      </c>
      <c r="D101" s="10">
        <v>1377</v>
      </c>
      <c r="E101" s="36">
        <f t="shared" si="6"/>
        <v>0.027396698827114895</v>
      </c>
      <c r="F101" s="36">
        <f t="shared" si="7"/>
        <v>49.5279593318809</v>
      </c>
    </row>
    <row r="102" spans="1:6" ht="13.5">
      <c r="A102" s="1" t="s">
        <v>421</v>
      </c>
      <c r="B102" s="10">
        <v>821</v>
      </c>
      <c r="C102" s="10">
        <v>537</v>
      </c>
      <c r="D102" s="10">
        <v>1358</v>
      </c>
      <c r="E102" s="36">
        <f t="shared" si="6"/>
        <v>0.027018676112724783</v>
      </c>
      <c r="F102" s="36">
        <f t="shared" si="7"/>
        <v>39.543446244477174</v>
      </c>
    </row>
    <row r="103" spans="1:6" ht="13.5">
      <c r="A103" s="1" t="s">
        <v>422</v>
      </c>
      <c r="B103" s="10">
        <v>794</v>
      </c>
      <c r="C103" s="10">
        <v>503</v>
      </c>
      <c r="D103" s="10">
        <v>1297</v>
      </c>
      <c r="E103" s="36">
        <f t="shared" si="6"/>
        <v>0.025805024240209164</v>
      </c>
      <c r="F103" s="36">
        <f t="shared" si="7"/>
        <v>38.781804163454126</v>
      </c>
    </row>
    <row r="104" spans="1:6" ht="13.5">
      <c r="A104" s="1" t="s">
        <v>423</v>
      </c>
      <c r="B104" s="10">
        <v>763</v>
      </c>
      <c r="C104" s="10">
        <v>528</v>
      </c>
      <c r="D104" s="10">
        <v>1291</v>
      </c>
      <c r="E104" s="36">
        <f t="shared" si="6"/>
        <v>0.025685648646191234</v>
      </c>
      <c r="F104" s="36">
        <f t="shared" si="7"/>
        <v>40.898528272656854</v>
      </c>
    </row>
    <row r="105" spans="1:6" ht="13.5">
      <c r="A105" s="1" t="s">
        <v>424</v>
      </c>
      <c r="B105" s="10">
        <v>486</v>
      </c>
      <c r="C105" s="10">
        <v>792</v>
      </c>
      <c r="D105" s="10">
        <v>1278</v>
      </c>
      <c r="E105" s="36">
        <f t="shared" si="6"/>
        <v>0.02542700152581905</v>
      </c>
      <c r="F105" s="36">
        <f t="shared" si="7"/>
        <v>61.97183098591549</v>
      </c>
    </row>
    <row r="106" spans="1:6" ht="13.5">
      <c r="A106" s="1" t="s">
        <v>425</v>
      </c>
      <c r="B106" s="10">
        <v>240</v>
      </c>
      <c r="C106" s="10">
        <v>1032</v>
      </c>
      <c r="D106" s="10">
        <v>1272</v>
      </c>
      <c r="E106" s="36">
        <f t="shared" si="6"/>
        <v>0.025307625931801123</v>
      </c>
      <c r="F106" s="36">
        <f t="shared" si="7"/>
        <v>81.13207547169812</v>
      </c>
    </row>
    <row r="107" spans="1:6" ht="13.5">
      <c r="A107" s="1" t="s">
        <v>426</v>
      </c>
      <c r="B107" s="10">
        <v>481</v>
      </c>
      <c r="C107" s="10">
        <v>764</v>
      </c>
      <c r="D107" s="10">
        <v>1245</v>
      </c>
      <c r="E107" s="36">
        <f t="shared" si="6"/>
        <v>0.024770435758720438</v>
      </c>
      <c r="F107" s="36">
        <f t="shared" si="7"/>
        <v>61.365461847389554</v>
      </c>
    </row>
    <row r="108" spans="1:6" ht="13.5">
      <c r="A108" s="1" t="s">
        <v>427</v>
      </c>
      <c r="B108" s="10">
        <v>878</v>
      </c>
      <c r="C108" s="10">
        <v>360</v>
      </c>
      <c r="D108" s="10">
        <v>1238</v>
      </c>
      <c r="E108" s="36">
        <f t="shared" si="6"/>
        <v>0.024631164232366186</v>
      </c>
      <c r="F108" s="36">
        <f t="shared" si="7"/>
        <v>29.079159935379646</v>
      </c>
    </row>
    <row r="109" spans="1:6" ht="13.5">
      <c r="A109" s="1" t="s">
        <v>428</v>
      </c>
      <c r="B109" s="10">
        <v>289</v>
      </c>
      <c r="C109" s="10">
        <v>919</v>
      </c>
      <c r="D109" s="10">
        <v>1208</v>
      </c>
      <c r="E109" s="36">
        <f t="shared" si="6"/>
        <v>0.024034286262276536</v>
      </c>
      <c r="F109" s="36">
        <f t="shared" si="7"/>
        <v>76.07615894039735</v>
      </c>
    </row>
    <row r="110" spans="1:6" ht="13.5">
      <c r="A110" s="1" t="s">
        <v>429</v>
      </c>
      <c r="B110" s="10">
        <v>177</v>
      </c>
      <c r="C110" s="10">
        <v>997</v>
      </c>
      <c r="D110" s="10">
        <v>1174</v>
      </c>
      <c r="E110" s="36">
        <f t="shared" si="6"/>
        <v>0.023357824562841602</v>
      </c>
      <c r="F110" s="36">
        <f t="shared" si="7"/>
        <v>84.92333901192505</v>
      </c>
    </row>
    <row r="111" spans="1:6" ht="13.5">
      <c r="A111" s="1" t="s">
        <v>430</v>
      </c>
      <c r="B111" s="10">
        <v>439</v>
      </c>
      <c r="C111" s="10">
        <v>608</v>
      </c>
      <c r="D111" s="10">
        <v>1047</v>
      </c>
      <c r="E111" s="36">
        <f t="shared" si="6"/>
        <v>0.020831041156128754</v>
      </c>
      <c r="F111" s="36">
        <f t="shared" si="7"/>
        <v>58.07067812798472</v>
      </c>
    </row>
    <row r="112" spans="1:6" ht="13.5">
      <c r="A112" s="1" t="s">
        <v>431</v>
      </c>
      <c r="B112" s="10">
        <v>402</v>
      </c>
      <c r="C112" s="10">
        <v>623</v>
      </c>
      <c r="D112" s="10">
        <v>1025</v>
      </c>
      <c r="E112" s="36">
        <f t="shared" si="6"/>
        <v>0.020393330644729677</v>
      </c>
      <c r="F112" s="36">
        <f t="shared" si="7"/>
        <v>60.78048780487805</v>
      </c>
    </row>
    <row r="113" spans="1:6" ht="13.5">
      <c r="A113" s="1" t="s">
        <v>432</v>
      </c>
      <c r="B113" s="10">
        <v>389</v>
      </c>
      <c r="C113" s="10">
        <v>618</v>
      </c>
      <c r="D113" s="10">
        <v>1007</v>
      </c>
      <c r="E113" s="36">
        <f t="shared" si="6"/>
        <v>0.020035203862675887</v>
      </c>
      <c r="F113" s="36">
        <f t="shared" si="7"/>
        <v>61.370407149950346</v>
      </c>
    </row>
    <row r="114" spans="1:6" ht="13.5">
      <c r="A114" s="1" t="s">
        <v>433</v>
      </c>
      <c r="B114" s="10">
        <v>350</v>
      </c>
      <c r="C114" s="10">
        <v>606</v>
      </c>
      <c r="D114" s="10">
        <v>956</v>
      </c>
      <c r="E114" s="36">
        <f t="shared" si="6"/>
        <v>0.019020511313523482</v>
      </c>
      <c r="F114" s="36">
        <f t="shared" si="7"/>
        <v>63.38912133891213</v>
      </c>
    </row>
    <row r="115" spans="1:6" ht="13.5">
      <c r="A115" s="1" t="s">
        <v>434</v>
      </c>
      <c r="B115" s="10">
        <v>758</v>
      </c>
      <c r="C115" s="10">
        <v>187</v>
      </c>
      <c r="D115" s="10">
        <v>945</v>
      </c>
      <c r="E115" s="36">
        <f t="shared" si="6"/>
        <v>0.018801656057823943</v>
      </c>
      <c r="F115" s="36">
        <f t="shared" si="7"/>
        <v>19.788359788359788</v>
      </c>
    </row>
    <row r="116" spans="1:6" ht="13.5">
      <c r="A116" s="1" t="s">
        <v>435</v>
      </c>
      <c r="B116" s="10">
        <v>628</v>
      </c>
      <c r="C116" s="10">
        <v>266</v>
      </c>
      <c r="D116" s="10">
        <v>894</v>
      </c>
      <c r="E116" s="36">
        <f t="shared" si="6"/>
        <v>0.017786963508671545</v>
      </c>
      <c r="F116" s="36">
        <f t="shared" si="7"/>
        <v>29.753914988814316</v>
      </c>
    </row>
    <row r="117" spans="1:6" ht="13.5">
      <c r="A117" s="1" t="s">
        <v>436</v>
      </c>
      <c r="B117" s="10">
        <v>608</v>
      </c>
      <c r="C117" s="10">
        <v>237</v>
      </c>
      <c r="D117" s="10">
        <v>845</v>
      </c>
      <c r="E117" s="36">
        <f t="shared" si="6"/>
        <v>0.016812062824191783</v>
      </c>
      <c r="F117" s="36">
        <f t="shared" si="7"/>
        <v>28.04733727810651</v>
      </c>
    </row>
    <row r="118" spans="1:6" ht="13.5">
      <c r="A118" s="1" t="s">
        <v>437</v>
      </c>
      <c r="B118" s="10">
        <v>249</v>
      </c>
      <c r="C118" s="10">
        <v>527</v>
      </c>
      <c r="D118" s="10">
        <v>776</v>
      </c>
      <c r="E118" s="36">
        <f t="shared" si="6"/>
        <v>0.01543924349298559</v>
      </c>
      <c r="F118" s="36">
        <f t="shared" si="7"/>
        <v>67.91237113402062</v>
      </c>
    </row>
    <row r="119" spans="1:6" ht="13.5">
      <c r="A119" s="1" t="s">
        <v>439</v>
      </c>
      <c r="B119" s="10">
        <v>382</v>
      </c>
      <c r="C119" s="10">
        <v>319</v>
      </c>
      <c r="D119" s="10">
        <v>701</v>
      </c>
      <c r="E119" s="36">
        <f t="shared" si="6"/>
        <v>0.013947048567761468</v>
      </c>
      <c r="F119" s="36">
        <f t="shared" si="7"/>
        <v>45.50641940085592</v>
      </c>
    </row>
    <row r="120" spans="1:6" ht="13.5">
      <c r="A120" s="1" t="s">
        <v>438</v>
      </c>
      <c r="B120" s="10">
        <v>224</v>
      </c>
      <c r="C120" s="10">
        <v>475</v>
      </c>
      <c r="D120" s="10">
        <v>699</v>
      </c>
      <c r="E120" s="36">
        <f t="shared" si="6"/>
        <v>0.013907256703088823</v>
      </c>
      <c r="F120" s="36">
        <f t="shared" si="7"/>
        <v>67.95422031473534</v>
      </c>
    </row>
    <row r="121" spans="1:6" ht="13.5">
      <c r="A121" s="1" t="s">
        <v>440</v>
      </c>
      <c r="B121" s="10">
        <v>200</v>
      </c>
      <c r="C121" s="10">
        <v>425</v>
      </c>
      <c r="D121" s="10">
        <v>625</v>
      </c>
      <c r="E121" s="36">
        <f t="shared" si="6"/>
        <v>0.012434957710201023</v>
      </c>
      <c r="F121" s="36">
        <f t="shared" si="7"/>
        <v>68</v>
      </c>
    </row>
    <row r="122" spans="1:6" ht="13.5">
      <c r="A122" s="1" t="s">
        <v>441</v>
      </c>
      <c r="B122" s="10">
        <v>213</v>
      </c>
      <c r="C122" s="10">
        <v>336</v>
      </c>
      <c r="D122" s="10">
        <v>549</v>
      </c>
      <c r="E122" s="36">
        <f t="shared" si="6"/>
        <v>0.01092286685264058</v>
      </c>
      <c r="F122" s="36">
        <f t="shared" si="7"/>
        <v>61.20218579234973</v>
      </c>
    </row>
    <row r="123" spans="1:6" ht="13.5">
      <c r="A123" s="1" t="s">
        <v>442</v>
      </c>
      <c r="B123" s="10">
        <v>207</v>
      </c>
      <c r="C123" s="10">
        <v>340</v>
      </c>
      <c r="D123" s="10">
        <v>547</v>
      </c>
      <c r="E123" s="36">
        <f t="shared" si="6"/>
        <v>0.010883074987967934</v>
      </c>
      <c r="F123" s="36">
        <f t="shared" si="7"/>
        <v>62.15722120658135</v>
      </c>
    </row>
    <row r="124" spans="1:6" ht="13.5">
      <c r="A124" s="1" t="s">
        <v>443</v>
      </c>
      <c r="B124" s="10">
        <v>212</v>
      </c>
      <c r="C124" s="10">
        <v>314</v>
      </c>
      <c r="D124" s="10">
        <v>526</v>
      </c>
      <c r="E124" s="36">
        <f t="shared" si="6"/>
        <v>0.010465260408905181</v>
      </c>
      <c r="F124" s="36">
        <f t="shared" si="7"/>
        <v>59.6958174904943</v>
      </c>
    </row>
    <row r="125" spans="1:6" ht="13.5">
      <c r="A125" s="1" t="s">
        <v>444</v>
      </c>
      <c r="B125" s="10">
        <v>214</v>
      </c>
      <c r="C125" s="10">
        <v>270</v>
      </c>
      <c r="D125" s="10">
        <v>484</v>
      </c>
      <c r="E125" s="36">
        <f t="shared" si="6"/>
        <v>0.009629631250779671</v>
      </c>
      <c r="F125" s="36">
        <f t="shared" si="7"/>
        <v>55.78512396694215</v>
      </c>
    </row>
    <row r="126" spans="1:6" ht="13.5">
      <c r="A126" s="1" t="s">
        <v>445</v>
      </c>
      <c r="B126" s="10">
        <v>142</v>
      </c>
      <c r="C126" s="10">
        <v>340</v>
      </c>
      <c r="D126" s="10">
        <v>482</v>
      </c>
      <c r="E126" s="36">
        <f t="shared" si="6"/>
        <v>0.00958983938610703</v>
      </c>
      <c r="F126" s="36">
        <f t="shared" si="7"/>
        <v>70.53941908713693</v>
      </c>
    </row>
    <row r="127" spans="1:6" ht="13.5">
      <c r="A127" s="1" t="s">
        <v>446</v>
      </c>
      <c r="B127" s="10">
        <v>215</v>
      </c>
      <c r="C127" s="10">
        <v>255</v>
      </c>
      <c r="D127" s="10">
        <v>470</v>
      </c>
      <c r="E127" s="36">
        <f t="shared" si="6"/>
        <v>0.00935108819807117</v>
      </c>
      <c r="F127" s="36">
        <f t="shared" si="7"/>
        <v>54.25531914893617</v>
      </c>
    </row>
    <row r="128" spans="1:6" ht="13.5">
      <c r="A128" s="1" t="s">
        <v>447</v>
      </c>
      <c r="B128" s="10">
        <v>367</v>
      </c>
      <c r="C128" s="10">
        <v>97</v>
      </c>
      <c r="D128" s="10">
        <v>464</v>
      </c>
      <c r="E128" s="36">
        <f t="shared" si="6"/>
        <v>0.00923171260405324</v>
      </c>
      <c r="F128" s="36">
        <f t="shared" si="7"/>
        <v>20.905172413793103</v>
      </c>
    </row>
    <row r="129" spans="1:6" ht="13.5">
      <c r="A129" s="1" t="s">
        <v>448</v>
      </c>
      <c r="B129" s="10">
        <v>143</v>
      </c>
      <c r="C129" s="10">
        <v>318</v>
      </c>
      <c r="D129" s="10">
        <v>461</v>
      </c>
      <c r="E129" s="36">
        <f t="shared" si="6"/>
        <v>0.009172024807044274</v>
      </c>
      <c r="F129" s="36">
        <f t="shared" si="7"/>
        <v>68.98047722342733</v>
      </c>
    </row>
    <row r="130" spans="1:6" ht="13.5">
      <c r="A130" s="1" t="s">
        <v>449</v>
      </c>
      <c r="B130" s="10">
        <v>241</v>
      </c>
      <c r="C130" s="10">
        <v>196</v>
      </c>
      <c r="D130" s="10">
        <v>437</v>
      </c>
      <c r="E130" s="36">
        <f t="shared" si="6"/>
        <v>0.008694522430972556</v>
      </c>
      <c r="F130" s="36">
        <f t="shared" si="7"/>
        <v>44.8512585812357</v>
      </c>
    </row>
    <row r="131" spans="1:6" ht="13.5">
      <c r="A131" s="1" t="s">
        <v>450</v>
      </c>
      <c r="B131" s="10">
        <v>149</v>
      </c>
      <c r="C131" s="10">
        <v>218</v>
      </c>
      <c r="D131" s="10">
        <v>367</v>
      </c>
      <c r="E131" s="36">
        <f aca="true" t="shared" si="8" ref="E131:E162">+D131/D$199*100</f>
        <v>0.007301807167430041</v>
      </c>
      <c r="F131" s="36">
        <f aca="true" t="shared" si="9" ref="F131:F162">+C131/D131*100</f>
        <v>59.40054495912806</v>
      </c>
    </row>
    <row r="132" spans="1:6" ht="13.5">
      <c r="A132" s="1" t="s">
        <v>451</v>
      </c>
      <c r="B132" s="10">
        <v>156</v>
      </c>
      <c r="C132" s="10">
        <v>204</v>
      </c>
      <c r="D132" s="10">
        <v>360</v>
      </c>
      <c r="E132" s="36">
        <f t="shared" si="8"/>
        <v>0.007162535641075789</v>
      </c>
      <c r="F132" s="36">
        <f t="shared" si="9"/>
        <v>56.666666666666664</v>
      </c>
    </row>
    <row r="133" spans="1:6" ht="13.5">
      <c r="A133" s="1" t="s">
        <v>452</v>
      </c>
      <c r="B133" s="10">
        <v>84</v>
      </c>
      <c r="C133" s="10">
        <v>243</v>
      </c>
      <c r="D133" s="10">
        <v>327</v>
      </c>
      <c r="E133" s="36">
        <f t="shared" si="8"/>
        <v>0.006505969873977175</v>
      </c>
      <c r="F133" s="36">
        <f t="shared" si="9"/>
        <v>74.31192660550458</v>
      </c>
    </row>
    <row r="134" spans="1:6" ht="13.5">
      <c r="A134" s="1" t="s">
        <v>453</v>
      </c>
      <c r="B134" s="10">
        <v>122</v>
      </c>
      <c r="C134" s="10">
        <v>198</v>
      </c>
      <c r="D134" s="10">
        <v>320</v>
      </c>
      <c r="E134" s="36">
        <f t="shared" si="8"/>
        <v>0.006366698347622923</v>
      </c>
      <c r="F134" s="36">
        <f t="shared" si="9"/>
        <v>61.875</v>
      </c>
    </row>
    <row r="135" spans="1:6" ht="13.5">
      <c r="A135" s="1" t="s">
        <v>454</v>
      </c>
      <c r="B135" s="10">
        <v>141</v>
      </c>
      <c r="C135" s="10">
        <v>168</v>
      </c>
      <c r="D135" s="10">
        <v>309</v>
      </c>
      <c r="E135" s="36">
        <f t="shared" si="8"/>
        <v>0.006147843091923386</v>
      </c>
      <c r="F135" s="36">
        <f t="shared" si="9"/>
        <v>54.36893203883495</v>
      </c>
    </row>
    <row r="136" spans="1:6" ht="13.5">
      <c r="A136" s="1" t="s">
        <v>455</v>
      </c>
      <c r="B136" s="10">
        <v>129</v>
      </c>
      <c r="C136" s="10">
        <v>171</v>
      </c>
      <c r="D136" s="10">
        <v>300</v>
      </c>
      <c r="E136" s="36">
        <f t="shared" si="8"/>
        <v>0.005968779700896491</v>
      </c>
      <c r="F136" s="36">
        <f t="shared" si="9"/>
        <v>56.99999999999999</v>
      </c>
    </row>
    <row r="137" spans="1:6" ht="13.5">
      <c r="A137" s="1" t="s">
        <v>456</v>
      </c>
      <c r="B137" s="10">
        <v>153</v>
      </c>
      <c r="C137" s="10">
        <v>135</v>
      </c>
      <c r="D137" s="10">
        <v>288</v>
      </c>
      <c r="E137" s="36">
        <f t="shared" si="8"/>
        <v>0.0057300285128606306</v>
      </c>
      <c r="F137" s="36">
        <f t="shared" si="9"/>
        <v>46.875</v>
      </c>
    </row>
    <row r="138" spans="1:6" ht="13.5">
      <c r="A138" s="1" t="s">
        <v>457</v>
      </c>
      <c r="B138" s="10">
        <v>108</v>
      </c>
      <c r="C138" s="10">
        <v>136</v>
      </c>
      <c r="D138" s="10">
        <v>244</v>
      </c>
      <c r="E138" s="36">
        <f t="shared" si="8"/>
        <v>0.004854607490062479</v>
      </c>
      <c r="F138" s="36">
        <f t="shared" si="9"/>
        <v>55.73770491803278</v>
      </c>
    </row>
    <row r="139" spans="1:6" ht="13.5">
      <c r="A139" s="1" t="s">
        <v>458</v>
      </c>
      <c r="B139" s="10">
        <v>65</v>
      </c>
      <c r="C139" s="10">
        <v>147</v>
      </c>
      <c r="D139" s="10">
        <v>212</v>
      </c>
      <c r="E139" s="36">
        <f t="shared" si="8"/>
        <v>0.004217937655300187</v>
      </c>
      <c r="F139" s="36">
        <f t="shared" si="9"/>
        <v>69.33962264150944</v>
      </c>
    </row>
    <row r="140" spans="1:6" ht="13.5">
      <c r="A140" s="1" t="s">
        <v>459</v>
      </c>
      <c r="B140" s="10">
        <v>91</v>
      </c>
      <c r="C140" s="10">
        <v>115</v>
      </c>
      <c r="D140" s="10">
        <v>206</v>
      </c>
      <c r="E140" s="36">
        <f t="shared" si="8"/>
        <v>0.004098562061282257</v>
      </c>
      <c r="F140" s="36">
        <f t="shared" si="9"/>
        <v>55.8252427184466</v>
      </c>
    </row>
    <row r="141" spans="1:6" ht="13.5">
      <c r="A141" s="1" t="s">
        <v>460</v>
      </c>
      <c r="B141" s="10">
        <v>50</v>
      </c>
      <c r="C141" s="10">
        <v>153</v>
      </c>
      <c r="D141" s="10">
        <v>203</v>
      </c>
      <c r="E141" s="36">
        <f t="shared" si="8"/>
        <v>0.004038874264273292</v>
      </c>
      <c r="F141" s="36">
        <f t="shared" si="9"/>
        <v>75.36945812807882</v>
      </c>
    </row>
    <row r="142" spans="1:6" ht="13.5">
      <c r="A142" s="1" t="s">
        <v>461</v>
      </c>
      <c r="B142" s="10">
        <v>75</v>
      </c>
      <c r="C142" s="10">
        <v>104</v>
      </c>
      <c r="D142" s="10">
        <v>179</v>
      </c>
      <c r="E142" s="36">
        <f t="shared" si="8"/>
        <v>0.003561371888201573</v>
      </c>
      <c r="F142" s="36">
        <f t="shared" si="9"/>
        <v>58.10055865921788</v>
      </c>
    </row>
    <row r="143" spans="1:6" ht="13.5">
      <c r="A143" s="1" t="s">
        <v>462</v>
      </c>
      <c r="B143" s="10">
        <v>101</v>
      </c>
      <c r="C143" s="10">
        <v>72</v>
      </c>
      <c r="D143" s="10">
        <v>173</v>
      </c>
      <c r="E143" s="36">
        <f t="shared" si="8"/>
        <v>0.003441996294183643</v>
      </c>
      <c r="F143" s="36">
        <f t="shared" si="9"/>
        <v>41.61849710982659</v>
      </c>
    </row>
    <row r="144" spans="1:6" ht="13.5">
      <c r="A144" s="1" t="s">
        <v>463</v>
      </c>
      <c r="B144" s="10">
        <v>102</v>
      </c>
      <c r="C144" s="10">
        <v>68</v>
      </c>
      <c r="D144" s="10">
        <v>170</v>
      </c>
      <c r="E144" s="36">
        <f t="shared" si="8"/>
        <v>0.003382308497174678</v>
      </c>
      <c r="F144" s="36">
        <f t="shared" si="9"/>
        <v>40</v>
      </c>
    </row>
    <row r="145" spans="1:6" ht="13.5">
      <c r="A145" s="1" t="s">
        <v>464</v>
      </c>
      <c r="B145" s="10">
        <v>107</v>
      </c>
      <c r="C145" s="10">
        <v>60</v>
      </c>
      <c r="D145" s="10">
        <v>167</v>
      </c>
      <c r="E145" s="36">
        <f t="shared" si="8"/>
        <v>0.0033226207001657133</v>
      </c>
      <c r="F145" s="36">
        <f t="shared" si="9"/>
        <v>35.92814371257485</v>
      </c>
    </row>
    <row r="146" spans="1:6" ht="13.5">
      <c r="A146" s="1" t="s">
        <v>465</v>
      </c>
      <c r="B146" s="10">
        <v>76</v>
      </c>
      <c r="C146" s="10">
        <v>83</v>
      </c>
      <c r="D146" s="10">
        <v>159</v>
      </c>
      <c r="E146" s="36">
        <f t="shared" si="8"/>
        <v>0.0031634532414751403</v>
      </c>
      <c r="F146" s="36">
        <f t="shared" si="9"/>
        <v>52.20125786163522</v>
      </c>
    </row>
    <row r="147" spans="1:6" ht="13.5">
      <c r="A147" s="1" t="s">
        <v>466</v>
      </c>
      <c r="B147" s="10">
        <v>107</v>
      </c>
      <c r="C147" s="10">
        <v>45</v>
      </c>
      <c r="D147" s="10">
        <v>152</v>
      </c>
      <c r="E147" s="36">
        <f t="shared" si="8"/>
        <v>0.0030241817151208886</v>
      </c>
      <c r="F147" s="36">
        <f t="shared" si="9"/>
        <v>29.605263157894733</v>
      </c>
    </row>
    <row r="148" spans="1:6" ht="13.5">
      <c r="A148" s="1" t="s">
        <v>467</v>
      </c>
      <c r="B148" s="10">
        <v>39</v>
      </c>
      <c r="C148" s="10">
        <v>111</v>
      </c>
      <c r="D148" s="10">
        <v>150</v>
      </c>
      <c r="E148" s="36">
        <f t="shared" si="8"/>
        <v>0.0029843898504482453</v>
      </c>
      <c r="F148" s="36">
        <f t="shared" si="9"/>
        <v>74</v>
      </c>
    </row>
    <row r="149" spans="1:6" ht="13.5">
      <c r="A149" s="1" t="s">
        <v>468</v>
      </c>
      <c r="B149" s="10">
        <v>37</v>
      </c>
      <c r="C149" s="10">
        <v>94</v>
      </c>
      <c r="D149" s="10">
        <v>131</v>
      </c>
      <c r="E149" s="36">
        <f t="shared" si="8"/>
        <v>0.0026063671360581344</v>
      </c>
      <c r="F149" s="36">
        <f t="shared" si="9"/>
        <v>71.7557251908397</v>
      </c>
    </row>
    <row r="150" spans="1:6" ht="13.5">
      <c r="A150" s="1" t="s">
        <v>469</v>
      </c>
      <c r="B150" s="10">
        <v>60</v>
      </c>
      <c r="C150" s="10">
        <v>69</v>
      </c>
      <c r="D150" s="10">
        <v>129</v>
      </c>
      <c r="E150" s="36">
        <f t="shared" si="8"/>
        <v>0.002566575271385491</v>
      </c>
      <c r="F150" s="36">
        <f t="shared" si="9"/>
        <v>53.48837209302325</v>
      </c>
    </row>
    <row r="151" spans="1:6" ht="13.5">
      <c r="A151" s="1" t="s">
        <v>470</v>
      </c>
      <c r="B151" s="10">
        <v>61</v>
      </c>
      <c r="C151" s="10">
        <v>65</v>
      </c>
      <c r="D151" s="10">
        <v>126</v>
      </c>
      <c r="E151" s="36">
        <f t="shared" si="8"/>
        <v>0.002506887474376526</v>
      </c>
      <c r="F151" s="36">
        <f t="shared" si="9"/>
        <v>51.587301587301596</v>
      </c>
    </row>
    <row r="152" spans="1:6" ht="13.5">
      <c r="A152" s="1" t="s">
        <v>471</v>
      </c>
      <c r="B152" s="10">
        <v>42</v>
      </c>
      <c r="C152" s="10">
        <v>69</v>
      </c>
      <c r="D152" s="10">
        <v>111</v>
      </c>
      <c r="E152" s="36">
        <f t="shared" si="8"/>
        <v>0.002208448489331702</v>
      </c>
      <c r="F152" s="36">
        <f t="shared" si="9"/>
        <v>62.16216216216216</v>
      </c>
    </row>
    <row r="153" spans="1:6" ht="13.5">
      <c r="A153" s="1" t="s">
        <v>472</v>
      </c>
      <c r="B153" s="10">
        <v>62</v>
      </c>
      <c r="C153" s="10">
        <v>41</v>
      </c>
      <c r="D153" s="10">
        <v>103</v>
      </c>
      <c r="E153" s="36">
        <f t="shared" si="8"/>
        <v>0.0020492810306411285</v>
      </c>
      <c r="F153" s="36">
        <f t="shared" si="9"/>
        <v>39.80582524271845</v>
      </c>
    </row>
    <row r="154" spans="1:6" ht="13.5">
      <c r="A154" s="1" t="s">
        <v>473</v>
      </c>
      <c r="B154" s="10">
        <v>27</v>
      </c>
      <c r="C154" s="10">
        <v>51</v>
      </c>
      <c r="D154" s="10">
        <v>78</v>
      </c>
      <c r="E154" s="36">
        <f t="shared" si="8"/>
        <v>0.0015518827222330877</v>
      </c>
      <c r="F154" s="36">
        <f t="shared" si="9"/>
        <v>65.38461538461539</v>
      </c>
    </row>
    <row r="155" spans="1:6" ht="13.5">
      <c r="A155" s="1" t="s">
        <v>474</v>
      </c>
      <c r="B155" s="10">
        <v>18</v>
      </c>
      <c r="C155" s="10">
        <v>48</v>
      </c>
      <c r="D155" s="10">
        <v>66</v>
      </c>
      <c r="E155" s="36">
        <f t="shared" si="8"/>
        <v>0.001313131534197228</v>
      </c>
      <c r="F155" s="36">
        <f t="shared" si="9"/>
        <v>72.72727272727273</v>
      </c>
    </row>
    <row r="156" spans="1:6" ht="13.5">
      <c r="A156" s="1" t="s">
        <v>475</v>
      </c>
      <c r="B156" s="10">
        <v>14</v>
      </c>
      <c r="C156" s="10">
        <v>41</v>
      </c>
      <c r="D156" s="10">
        <v>55</v>
      </c>
      <c r="E156" s="36">
        <f t="shared" si="8"/>
        <v>0.0010942762784976901</v>
      </c>
      <c r="F156" s="36">
        <f t="shared" si="9"/>
        <v>74.54545454545455</v>
      </c>
    </row>
    <row r="157" spans="1:6" ht="13.5">
      <c r="A157" s="1" t="s">
        <v>476</v>
      </c>
      <c r="B157" s="10">
        <v>20</v>
      </c>
      <c r="C157" s="10">
        <v>35</v>
      </c>
      <c r="D157" s="10">
        <v>55</v>
      </c>
      <c r="E157" s="36">
        <f t="shared" si="8"/>
        <v>0.0010942762784976901</v>
      </c>
      <c r="F157" s="36">
        <f t="shared" si="9"/>
        <v>63.63636363636363</v>
      </c>
    </row>
    <row r="158" spans="1:6" ht="13.5">
      <c r="A158" s="1" t="s">
        <v>477</v>
      </c>
      <c r="B158" s="10">
        <v>32</v>
      </c>
      <c r="C158" s="10">
        <v>18</v>
      </c>
      <c r="D158" s="10">
        <v>50</v>
      </c>
      <c r="E158" s="36">
        <f t="shared" si="8"/>
        <v>0.0009947966168160818</v>
      </c>
      <c r="F158" s="36">
        <f t="shared" si="9"/>
        <v>36</v>
      </c>
    </row>
    <row r="159" spans="1:6" ht="13.5">
      <c r="A159" s="1" t="s">
        <v>478</v>
      </c>
      <c r="B159" s="10">
        <v>12</v>
      </c>
      <c r="C159" s="10">
        <v>34</v>
      </c>
      <c r="D159" s="10">
        <v>46</v>
      </c>
      <c r="E159" s="36">
        <f t="shared" si="8"/>
        <v>0.0009152128874707953</v>
      </c>
      <c r="F159" s="36">
        <f t="shared" si="9"/>
        <v>73.91304347826086</v>
      </c>
    </row>
    <row r="160" spans="1:6" ht="13.5">
      <c r="A160" s="1" t="s">
        <v>479</v>
      </c>
      <c r="B160" s="10">
        <v>12</v>
      </c>
      <c r="C160" s="10">
        <v>26</v>
      </c>
      <c r="D160" s="10">
        <v>38</v>
      </c>
      <c r="E160" s="36">
        <f t="shared" si="8"/>
        <v>0.0007560454287802222</v>
      </c>
      <c r="F160" s="36">
        <f t="shared" si="9"/>
        <v>68.42105263157895</v>
      </c>
    </row>
    <row r="161" spans="1:6" ht="13.5">
      <c r="A161" s="1" t="s">
        <v>480</v>
      </c>
      <c r="B161" s="10">
        <v>11</v>
      </c>
      <c r="C161" s="10">
        <v>23</v>
      </c>
      <c r="D161" s="10">
        <v>34</v>
      </c>
      <c r="E161" s="36">
        <f t="shared" si="8"/>
        <v>0.0006764616994349356</v>
      </c>
      <c r="F161" s="36">
        <f t="shared" si="9"/>
        <v>67.64705882352942</v>
      </c>
    </row>
    <row r="162" spans="1:6" ht="13.5">
      <c r="A162" s="1" t="s">
        <v>481</v>
      </c>
      <c r="B162" s="10">
        <v>16</v>
      </c>
      <c r="C162" s="10">
        <v>17</v>
      </c>
      <c r="D162" s="10">
        <v>33</v>
      </c>
      <c r="E162" s="36">
        <f t="shared" si="8"/>
        <v>0.000656565767098614</v>
      </c>
      <c r="F162" s="36">
        <f t="shared" si="9"/>
        <v>51.515151515151516</v>
      </c>
    </row>
    <row r="163" spans="1:6" ht="13.5">
      <c r="A163" s="1" t="s">
        <v>482</v>
      </c>
      <c r="B163" s="10">
        <v>14</v>
      </c>
      <c r="C163" s="10">
        <v>18</v>
      </c>
      <c r="D163" s="10">
        <v>32</v>
      </c>
      <c r="E163" s="36">
        <f aca="true" t="shared" si="10" ref="E163:E194">+D163/D$199*100</f>
        <v>0.0006366698347622924</v>
      </c>
      <c r="F163" s="36">
        <f aca="true" t="shared" si="11" ref="F163:F199">+C163/D163*100</f>
        <v>56.25</v>
      </c>
    </row>
    <row r="164" spans="1:6" ht="13.5">
      <c r="A164" s="1" t="s">
        <v>483</v>
      </c>
      <c r="B164" s="10">
        <v>6</v>
      </c>
      <c r="C164" s="10">
        <v>18</v>
      </c>
      <c r="D164" s="10">
        <v>24</v>
      </c>
      <c r="E164" s="36">
        <f t="shared" si="10"/>
        <v>0.00047750237607171927</v>
      </c>
      <c r="F164" s="36">
        <f t="shared" si="11"/>
        <v>75</v>
      </c>
    </row>
    <row r="165" spans="1:6" ht="13.5">
      <c r="A165" s="1" t="s">
        <v>484</v>
      </c>
      <c r="B165" s="10">
        <v>11</v>
      </c>
      <c r="C165" s="10">
        <v>13</v>
      </c>
      <c r="D165" s="10">
        <v>24</v>
      </c>
      <c r="E165" s="36">
        <f t="shared" si="10"/>
        <v>0.00047750237607171927</v>
      </c>
      <c r="F165" s="36">
        <f t="shared" si="11"/>
        <v>54.166666666666664</v>
      </c>
    </row>
    <row r="166" spans="1:6" ht="13.5">
      <c r="A166" s="1" t="s">
        <v>485</v>
      </c>
      <c r="B166" s="10">
        <v>7</v>
      </c>
      <c r="C166" s="10">
        <v>16</v>
      </c>
      <c r="D166" s="10">
        <v>23</v>
      </c>
      <c r="E166" s="36">
        <f t="shared" si="10"/>
        <v>0.00045760644373539765</v>
      </c>
      <c r="F166" s="36">
        <f t="shared" si="11"/>
        <v>69.56521739130434</v>
      </c>
    </row>
    <row r="167" spans="1:6" ht="13.5">
      <c r="A167" s="1" t="s">
        <v>486</v>
      </c>
      <c r="B167" s="10">
        <v>10</v>
      </c>
      <c r="C167" s="10">
        <v>12</v>
      </c>
      <c r="D167" s="10">
        <v>22</v>
      </c>
      <c r="E167" s="36">
        <f t="shared" si="10"/>
        <v>0.00043771051139907604</v>
      </c>
      <c r="F167" s="36">
        <f t="shared" si="11"/>
        <v>54.54545454545454</v>
      </c>
    </row>
    <row r="168" spans="1:6" ht="13.5">
      <c r="A168" s="1" t="s">
        <v>487</v>
      </c>
      <c r="B168" s="10">
        <v>8</v>
      </c>
      <c r="C168" s="10">
        <v>13</v>
      </c>
      <c r="D168" s="10">
        <v>21</v>
      </c>
      <c r="E168" s="36">
        <f t="shared" si="10"/>
        <v>0.0004178145790627543</v>
      </c>
      <c r="F168" s="36">
        <f t="shared" si="11"/>
        <v>61.904761904761905</v>
      </c>
    </row>
    <row r="169" spans="1:6" ht="13.5">
      <c r="A169" s="1" t="s">
        <v>488</v>
      </c>
      <c r="B169" s="10">
        <v>11</v>
      </c>
      <c r="C169" s="10">
        <v>8</v>
      </c>
      <c r="D169" s="10">
        <v>19</v>
      </c>
      <c r="E169" s="36">
        <f t="shared" si="10"/>
        <v>0.0003780227143901111</v>
      </c>
      <c r="F169" s="36">
        <f t="shared" si="11"/>
        <v>42.10526315789473</v>
      </c>
    </row>
    <row r="170" spans="1:6" ht="13.5">
      <c r="A170" s="1" t="s">
        <v>489</v>
      </c>
      <c r="B170" s="10">
        <v>3</v>
      </c>
      <c r="C170" s="10">
        <v>15</v>
      </c>
      <c r="D170" s="10">
        <v>18</v>
      </c>
      <c r="E170" s="36">
        <f t="shared" si="10"/>
        <v>0.0003581267820537894</v>
      </c>
      <c r="F170" s="36">
        <f t="shared" si="11"/>
        <v>83.33333333333334</v>
      </c>
    </row>
    <row r="171" spans="1:6" ht="13.5">
      <c r="A171" s="1" t="s">
        <v>490</v>
      </c>
      <c r="B171" s="10">
        <v>8</v>
      </c>
      <c r="C171" s="10">
        <v>8</v>
      </c>
      <c r="D171" s="10">
        <v>16</v>
      </c>
      <c r="E171" s="36">
        <f t="shared" si="10"/>
        <v>0.0003183349173811462</v>
      </c>
      <c r="F171" s="36">
        <f t="shared" si="11"/>
        <v>50</v>
      </c>
    </row>
    <row r="172" spans="1:6" ht="13.5">
      <c r="A172" s="1" t="s">
        <v>491</v>
      </c>
      <c r="B172" s="10">
        <v>9</v>
      </c>
      <c r="C172" s="10">
        <v>6</v>
      </c>
      <c r="D172" s="10">
        <v>15</v>
      </c>
      <c r="E172" s="36">
        <f t="shared" si="10"/>
        <v>0.00029843898504482456</v>
      </c>
      <c r="F172" s="36">
        <f t="shared" si="11"/>
        <v>40</v>
      </c>
    </row>
    <row r="173" spans="1:6" ht="13.5">
      <c r="A173" s="1" t="s">
        <v>492</v>
      </c>
      <c r="B173" s="10">
        <v>6</v>
      </c>
      <c r="C173" s="10">
        <v>9</v>
      </c>
      <c r="D173" s="10">
        <v>15</v>
      </c>
      <c r="E173" s="36">
        <f t="shared" si="10"/>
        <v>0.00029843898504482456</v>
      </c>
      <c r="F173" s="36">
        <f t="shared" si="11"/>
        <v>60</v>
      </c>
    </row>
    <row r="174" spans="1:6" ht="13.5">
      <c r="A174" s="1" t="s">
        <v>493</v>
      </c>
      <c r="B174" s="10">
        <v>8</v>
      </c>
      <c r="C174" s="10">
        <v>6</v>
      </c>
      <c r="D174" s="10">
        <v>14</v>
      </c>
      <c r="E174" s="36">
        <f t="shared" si="10"/>
        <v>0.0002785430527085029</v>
      </c>
      <c r="F174" s="36">
        <f t="shared" si="11"/>
        <v>42.857142857142854</v>
      </c>
    </row>
    <row r="175" spans="1:6" ht="13.5">
      <c r="A175" s="1" t="s">
        <v>494</v>
      </c>
      <c r="B175" s="10">
        <v>8</v>
      </c>
      <c r="C175" s="10">
        <v>5</v>
      </c>
      <c r="D175" s="10">
        <v>13</v>
      </c>
      <c r="E175" s="36">
        <f t="shared" si="10"/>
        <v>0.0002586471203721813</v>
      </c>
      <c r="F175" s="36">
        <f t="shared" si="11"/>
        <v>38.46153846153847</v>
      </c>
    </row>
    <row r="176" spans="1:6" ht="13.5">
      <c r="A176" s="1" t="s">
        <v>495</v>
      </c>
      <c r="B176" s="10">
        <v>7</v>
      </c>
      <c r="C176" s="10">
        <v>6</v>
      </c>
      <c r="D176" s="10">
        <v>13</v>
      </c>
      <c r="E176" s="36">
        <f t="shared" si="10"/>
        <v>0.0002586471203721813</v>
      </c>
      <c r="F176" s="36">
        <f t="shared" si="11"/>
        <v>46.15384615384615</v>
      </c>
    </row>
    <row r="177" spans="1:6" ht="13.5">
      <c r="A177" s="1" t="s">
        <v>496</v>
      </c>
      <c r="B177" s="10">
        <v>12</v>
      </c>
      <c r="C177" s="10">
        <v>1</v>
      </c>
      <c r="D177" s="10">
        <v>13</v>
      </c>
      <c r="E177" s="36">
        <f t="shared" si="10"/>
        <v>0.0002586471203721813</v>
      </c>
      <c r="F177" s="36">
        <f t="shared" si="11"/>
        <v>7.6923076923076925</v>
      </c>
    </row>
    <row r="178" spans="1:6" ht="13.5">
      <c r="A178" s="1" t="s">
        <v>497</v>
      </c>
      <c r="B178" s="10">
        <v>8</v>
      </c>
      <c r="C178" s="10">
        <v>5</v>
      </c>
      <c r="D178" s="10">
        <v>13</v>
      </c>
      <c r="E178" s="36">
        <f t="shared" si="10"/>
        <v>0.0002586471203721813</v>
      </c>
      <c r="F178" s="36">
        <f t="shared" si="11"/>
        <v>38.46153846153847</v>
      </c>
    </row>
    <row r="179" spans="1:6" ht="13.5">
      <c r="A179" s="1" t="s">
        <v>498</v>
      </c>
      <c r="B179" s="10">
        <v>5</v>
      </c>
      <c r="C179" s="10">
        <v>8</v>
      </c>
      <c r="D179" s="10">
        <v>13</v>
      </c>
      <c r="E179" s="36">
        <f t="shared" si="10"/>
        <v>0.0002586471203721813</v>
      </c>
      <c r="F179" s="36">
        <f t="shared" si="11"/>
        <v>61.53846153846154</v>
      </c>
    </row>
    <row r="180" spans="1:6" ht="13.5">
      <c r="A180" s="1" t="s">
        <v>499</v>
      </c>
      <c r="B180" s="10">
        <v>6</v>
      </c>
      <c r="C180" s="10">
        <v>7</v>
      </c>
      <c r="D180" s="10">
        <v>13</v>
      </c>
      <c r="E180" s="36">
        <f t="shared" si="10"/>
        <v>0.0002586471203721813</v>
      </c>
      <c r="F180" s="36">
        <f t="shared" si="11"/>
        <v>53.84615384615385</v>
      </c>
    </row>
    <row r="181" spans="1:6" ht="13.5">
      <c r="A181" s="1" t="s">
        <v>500</v>
      </c>
      <c r="B181" s="10">
        <v>5</v>
      </c>
      <c r="C181" s="10">
        <v>8</v>
      </c>
      <c r="D181" s="10">
        <v>13</v>
      </c>
      <c r="E181" s="36">
        <f t="shared" si="10"/>
        <v>0.0002586471203721813</v>
      </c>
      <c r="F181" s="36">
        <f t="shared" si="11"/>
        <v>61.53846153846154</v>
      </c>
    </row>
    <row r="182" spans="1:6" ht="13.5">
      <c r="A182" s="1" t="s">
        <v>501</v>
      </c>
      <c r="B182" s="10">
        <v>6</v>
      </c>
      <c r="C182" s="10">
        <v>4</v>
      </c>
      <c r="D182" s="10">
        <v>10</v>
      </c>
      <c r="E182" s="36">
        <f t="shared" si="10"/>
        <v>0.00019895932336321635</v>
      </c>
      <c r="F182" s="36">
        <f t="shared" si="11"/>
        <v>40</v>
      </c>
    </row>
    <row r="183" spans="1:6" ht="13.5">
      <c r="A183" s="1" t="s">
        <v>502</v>
      </c>
      <c r="B183" s="10">
        <v>3</v>
      </c>
      <c r="C183" s="10">
        <v>7</v>
      </c>
      <c r="D183" s="10">
        <v>10</v>
      </c>
      <c r="E183" s="36">
        <f t="shared" si="10"/>
        <v>0.00019895932336321635</v>
      </c>
      <c r="F183" s="36">
        <f t="shared" si="11"/>
        <v>70</v>
      </c>
    </row>
    <row r="184" spans="1:6" ht="13.5">
      <c r="A184" s="1" t="s">
        <v>503</v>
      </c>
      <c r="B184" s="10">
        <v>5</v>
      </c>
      <c r="C184" s="10">
        <v>4</v>
      </c>
      <c r="D184" s="10">
        <v>9</v>
      </c>
      <c r="E184" s="36">
        <f t="shared" si="10"/>
        <v>0.0001790633910268947</v>
      </c>
      <c r="F184" s="36">
        <f t="shared" si="11"/>
        <v>44.44444444444444</v>
      </c>
    </row>
    <row r="185" spans="1:6" ht="13.5">
      <c r="A185" s="1" t="s">
        <v>504</v>
      </c>
      <c r="B185" s="10">
        <v>3</v>
      </c>
      <c r="C185" s="10">
        <v>6</v>
      </c>
      <c r="D185" s="10">
        <v>9</v>
      </c>
      <c r="E185" s="36">
        <f t="shared" si="10"/>
        <v>0.0001790633910268947</v>
      </c>
      <c r="F185" s="36">
        <f t="shared" si="11"/>
        <v>66.66666666666666</v>
      </c>
    </row>
    <row r="186" spans="1:6" ht="13.5">
      <c r="A186" s="1" t="s">
        <v>505</v>
      </c>
      <c r="B186" s="10">
        <v>4</v>
      </c>
      <c r="C186" s="10">
        <v>5</v>
      </c>
      <c r="D186" s="10">
        <v>9</v>
      </c>
      <c r="E186" s="36">
        <f t="shared" si="10"/>
        <v>0.0001790633910268947</v>
      </c>
      <c r="F186" s="36">
        <f t="shared" si="11"/>
        <v>55.55555555555556</v>
      </c>
    </row>
    <row r="187" spans="1:6" ht="13.5">
      <c r="A187" s="1" t="s">
        <v>506</v>
      </c>
      <c r="B187" s="10">
        <v>7</v>
      </c>
      <c r="C187" s="10">
        <v>0</v>
      </c>
      <c r="D187" s="10">
        <v>7</v>
      </c>
      <c r="E187" s="36">
        <f t="shared" si="10"/>
        <v>0.00013927152635425145</v>
      </c>
      <c r="F187" s="36">
        <f t="shared" si="11"/>
        <v>0</v>
      </c>
    </row>
    <row r="188" spans="1:6" ht="13.5">
      <c r="A188" s="1" t="s">
        <v>507</v>
      </c>
      <c r="B188" s="10">
        <v>5</v>
      </c>
      <c r="C188" s="10">
        <v>1</v>
      </c>
      <c r="D188" s="10">
        <v>6</v>
      </c>
      <c r="E188" s="36">
        <f t="shared" si="10"/>
        <v>0.00011937559401792982</v>
      </c>
      <c r="F188" s="36">
        <f t="shared" si="11"/>
        <v>16.666666666666664</v>
      </c>
    </row>
    <row r="189" spans="1:6" ht="13.5">
      <c r="A189" s="1" t="s">
        <v>508</v>
      </c>
      <c r="B189" s="10">
        <v>3</v>
      </c>
      <c r="C189" s="10">
        <v>3</v>
      </c>
      <c r="D189" s="10">
        <v>6</v>
      </c>
      <c r="E189" s="36">
        <f t="shared" si="10"/>
        <v>0.00011937559401792982</v>
      </c>
      <c r="F189" s="36">
        <f t="shared" si="11"/>
        <v>50</v>
      </c>
    </row>
    <row r="190" spans="1:6" ht="13.5">
      <c r="A190" s="1" t="s">
        <v>509</v>
      </c>
      <c r="B190" s="10">
        <v>3</v>
      </c>
      <c r="C190" s="10">
        <v>2</v>
      </c>
      <c r="D190" s="10">
        <v>5</v>
      </c>
      <c r="E190" s="36">
        <f t="shared" si="10"/>
        <v>9.947966168160817E-05</v>
      </c>
      <c r="F190" s="36">
        <f t="shared" si="11"/>
        <v>40</v>
      </c>
    </row>
    <row r="191" spans="1:6" ht="13.5">
      <c r="A191" s="1" t="s">
        <v>510</v>
      </c>
      <c r="B191" s="10">
        <v>1</v>
      </c>
      <c r="C191" s="10">
        <v>3</v>
      </c>
      <c r="D191" s="10">
        <v>4</v>
      </c>
      <c r="E191" s="36">
        <f t="shared" si="10"/>
        <v>7.958372934528654E-05</v>
      </c>
      <c r="F191" s="36">
        <f t="shared" si="11"/>
        <v>75</v>
      </c>
    </row>
    <row r="192" spans="1:6" ht="13.5">
      <c r="A192" s="1" t="s">
        <v>511</v>
      </c>
      <c r="B192" s="10">
        <v>0</v>
      </c>
      <c r="C192" s="10">
        <v>2</v>
      </c>
      <c r="D192" s="10">
        <v>2</v>
      </c>
      <c r="E192" s="36">
        <f t="shared" si="10"/>
        <v>3.979186467264327E-05</v>
      </c>
      <c r="F192" s="36">
        <f t="shared" si="11"/>
        <v>100</v>
      </c>
    </row>
    <row r="193" spans="1:6" ht="13.5">
      <c r="A193" s="1" t="s">
        <v>512</v>
      </c>
      <c r="B193" s="10">
        <v>1</v>
      </c>
      <c r="C193" s="10">
        <v>1</v>
      </c>
      <c r="D193" s="10">
        <v>2</v>
      </c>
      <c r="E193" s="36">
        <f t="shared" si="10"/>
        <v>3.979186467264327E-05</v>
      </c>
      <c r="F193" s="36">
        <f t="shared" si="11"/>
        <v>50</v>
      </c>
    </row>
    <row r="194" spans="1:6" ht="13.5">
      <c r="A194" s="1" t="s">
        <v>513</v>
      </c>
      <c r="B194" s="10">
        <v>0</v>
      </c>
      <c r="C194" s="10">
        <v>2</v>
      </c>
      <c r="D194" s="10">
        <v>2</v>
      </c>
      <c r="E194" s="36">
        <f t="shared" si="10"/>
        <v>3.979186467264327E-05</v>
      </c>
      <c r="F194" s="36">
        <f t="shared" si="11"/>
        <v>100</v>
      </c>
    </row>
    <row r="195" spans="1:6" ht="13.5">
      <c r="A195" s="1" t="s">
        <v>514</v>
      </c>
      <c r="B195" s="10">
        <v>1</v>
      </c>
      <c r="C195" s="10">
        <v>0</v>
      </c>
      <c r="D195" s="10">
        <v>1</v>
      </c>
      <c r="E195" s="36">
        <f>+D195/D$199*100</f>
        <v>1.9895932336321636E-05</v>
      </c>
      <c r="F195" s="36">
        <f t="shared" si="11"/>
        <v>0</v>
      </c>
    </row>
    <row r="196" spans="1:6" ht="13.5">
      <c r="A196" s="1" t="s">
        <v>515</v>
      </c>
      <c r="B196" s="10">
        <v>1</v>
      </c>
      <c r="C196" s="10">
        <v>0</v>
      </c>
      <c r="D196" s="10">
        <v>1</v>
      </c>
      <c r="E196" s="36">
        <f>+D196/D$199*100</f>
        <v>1.9895932336321636E-05</v>
      </c>
      <c r="F196" s="36">
        <f t="shared" si="11"/>
        <v>0</v>
      </c>
    </row>
    <row r="197" spans="1:6" ht="13.5">
      <c r="A197" s="1" t="s">
        <v>516</v>
      </c>
      <c r="B197" s="10">
        <v>0</v>
      </c>
      <c r="C197" s="10">
        <v>1</v>
      </c>
      <c r="D197" s="10">
        <v>1</v>
      </c>
      <c r="E197" s="36">
        <f>+D197/D$199*100</f>
        <v>1.9895932336321636E-05</v>
      </c>
      <c r="F197" s="36">
        <f t="shared" si="11"/>
        <v>100</v>
      </c>
    </row>
    <row r="198" spans="1:6" ht="13.5">
      <c r="A198" s="1" t="s">
        <v>517</v>
      </c>
      <c r="B198" s="10">
        <v>0</v>
      </c>
      <c r="C198" s="10">
        <v>1</v>
      </c>
      <c r="D198" s="10">
        <v>1</v>
      </c>
      <c r="E198" s="36">
        <f>+D198/D$199*100</f>
        <v>1.9895932336321636E-05</v>
      </c>
      <c r="F198" s="36">
        <f t="shared" si="11"/>
        <v>100</v>
      </c>
    </row>
    <row r="199" spans="1:6" s="107" customFormat="1" ht="13.5">
      <c r="A199" s="3" t="s">
        <v>8</v>
      </c>
      <c r="B199" s="24">
        <f>SUM(B3:B198)</f>
        <v>2381487</v>
      </c>
      <c r="C199" s="24">
        <f>SUM(C3:C198)</f>
        <v>2644666</v>
      </c>
      <c r="D199" s="24">
        <f>SUM(D3:D198)</f>
        <v>5026153</v>
      </c>
      <c r="E199" s="39">
        <f>+D199/D$199*100</f>
        <v>100</v>
      </c>
      <c r="F199" s="39">
        <f t="shared" si="11"/>
        <v>52.61809578817039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14.7109375" style="0" customWidth="1"/>
    <col min="6" max="6" width="0.85546875" style="0" customWidth="1"/>
  </cols>
  <sheetData>
    <row r="1" spans="1:10" ht="15.75" customHeight="1">
      <c r="A1" s="62" t="s">
        <v>124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3.5">
      <c r="A2" s="150" t="s">
        <v>101</v>
      </c>
      <c r="B2" s="153" t="s">
        <v>102</v>
      </c>
      <c r="C2" s="153"/>
      <c r="D2" s="153"/>
      <c r="E2" s="153"/>
      <c r="F2" s="64"/>
      <c r="G2" s="153" t="s">
        <v>103</v>
      </c>
      <c r="H2" s="153"/>
      <c r="I2" s="153"/>
      <c r="J2" s="153"/>
    </row>
    <row r="3" spans="1:10" ht="13.5">
      <c r="A3" s="151"/>
      <c r="B3" s="154" t="s">
        <v>104</v>
      </c>
      <c r="C3" s="65" t="s">
        <v>105</v>
      </c>
      <c r="D3" s="65" t="s">
        <v>106</v>
      </c>
      <c r="E3" s="66" t="s">
        <v>107</v>
      </c>
      <c r="F3" s="66"/>
      <c r="G3" s="154" t="s">
        <v>108</v>
      </c>
      <c r="H3" s="133" t="s">
        <v>109</v>
      </c>
      <c r="I3" s="133"/>
      <c r="J3" s="65" t="s">
        <v>110</v>
      </c>
    </row>
    <row r="4" spans="1:10" ht="27">
      <c r="A4" s="152"/>
      <c r="B4" s="155"/>
      <c r="C4" s="67" t="s">
        <v>111</v>
      </c>
      <c r="D4" s="67" t="s">
        <v>112</v>
      </c>
      <c r="E4" s="68" t="s">
        <v>112</v>
      </c>
      <c r="F4" s="68"/>
      <c r="G4" s="155"/>
      <c r="H4" s="67" t="s">
        <v>113</v>
      </c>
      <c r="I4" s="67" t="s">
        <v>114</v>
      </c>
      <c r="J4" s="67" t="s">
        <v>115</v>
      </c>
    </row>
    <row r="5" spans="1:10" ht="15.75" customHeight="1">
      <c r="A5" s="69" t="s">
        <v>16</v>
      </c>
      <c r="B5" s="70" t="s">
        <v>129</v>
      </c>
      <c r="C5" s="70" t="s">
        <v>130</v>
      </c>
      <c r="D5" s="70" t="s">
        <v>131</v>
      </c>
      <c r="E5" s="70" t="s">
        <v>132</v>
      </c>
      <c r="F5" s="71"/>
      <c r="G5" s="70" t="s">
        <v>133</v>
      </c>
      <c r="H5" s="70" t="s">
        <v>134</v>
      </c>
      <c r="I5" s="70" t="s">
        <v>135</v>
      </c>
      <c r="J5" s="70" t="s">
        <v>136</v>
      </c>
    </row>
    <row r="6" spans="1:10" ht="13.5">
      <c r="A6" s="69" t="s">
        <v>57</v>
      </c>
      <c r="B6" s="70" t="s">
        <v>137</v>
      </c>
      <c r="C6" s="70" t="s">
        <v>138</v>
      </c>
      <c r="D6" s="70" t="s">
        <v>139</v>
      </c>
      <c r="E6" s="70" t="s">
        <v>140</v>
      </c>
      <c r="F6" s="71"/>
      <c r="G6" s="70" t="s">
        <v>141</v>
      </c>
      <c r="H6" s="70" t="s">
        <v>142</v>
      </c>
      <c r="I6" s="70" t="s">
        <v>143</v>
      </c>
      <c r="J6" s="70" t="s">
        <v>144</v>
      </c>
    </row>
    <row r="7" spans="1:10" ht="13.5">
      <c r="A7" s="69" t="s">
        <v>18</v>
      </c>
      <c r="B7" s="70" t="s">
        <v>145</v>
      </c>
      <c r="C7" s="70" t="s">
        <v>146</v>
      </c>
      <c r="D7" s="70" t="s">
        <v>147</v>
      </c>
      <c r="E7" s="70" t="s">
        <v>127</v>
      </c>
      <c r="F7" s="71"/>
      <c r="G7" s="70" t="s">
        <v>148</v>
      </c>
      <c r="H7" s="70" t="s">
        <v>149</v>
      </c>
      <c r="I7" s="70" t="s">
        <v>150</v>
      </c>
      <c r="J7" s="70" t="s">
        <v>151</v>
      </c>
    </row>
    <row r="8" spans="1:10" ht="13.5">
      <c r="A8" s="69" t="s">
        <v>19</v>
      </c>
      <c r="B8" s="70" t="s">
        <v>152</v>
      </c>
      <c r="C8" s="70" t="s">
        <v>126</v>
      </c>
      <c r="D8" s="70" t="s">
        <v>153</v>
      </c>
      <c r="E8" s="70" t="s">
        <v>154</v>
      </c>
      <c r="F8" s="71"/>
      <c r="G8" s="70" t="s">
        <v>155</v>
      </c>
      <c r="H8" s="70" t="s">
        <v>128</v>
      </c>
      <c r="I8" s="70" t="s">
        <v>156</v>
      </c>
      <c r="J8" s="70" t="s">
        <v>157</v>
      </c>
    </row>
    <row r="9" spans="1:10" ht="13.5">
      <c r="A9" s="73" t="s">
        <v>20</v>
      </c>
      <c r="B9" s="70" t="s">
        <v>158</v>
      </c>
      <c r="C9" s="70" t="s">
        <v>159</v>
      </c>
      <c r="D9" s="70" t="s">
        <v>160</v>
      </c>
      <c r="E9" s="70" t="s">
        <v>161</v>
      </c>
      <c r="F9" s="71"/>
      <c r="G9" s="70" t="s">
        <v>162</v>
      </c>
      <c r="H9" s="70" t="s">
        <v>163</v>
      </c>
      <c r="I9" s="70" t="s">
        <v>164</v>
      </c>
      <c r="J9" s="70" t="s">
        <v>165</v>
      </c>
    </row>
    <row r="10" spans="1:10" ht="13.5">
      <c r="A10" s="73" t="s">
        <v>21</v>
      </c>
      <c r="B10" s="70" t="s">
        <v>166</v>
      </c>
      <c r="C10" s="70" t="s">
        <v>167</v>
      </c>
      <c r="D10" s="70" t="s">
        <v>168</v>
      </c>
      <c r="E10" s="70" t="s">
        <v>127</v>
      </c>
      <c r="F10" s="71"/>
      <c r="G10" s="70" t="s">
        <v>169</v>
      </c>
      <c r="H10" s="70" t="s">
        <v>170</v>
      </c>
      <c r="I10" s="70" t="s">
        <v>171</v>
      </c>
      <c r="J10" s="70" t="s">
        <v>172</v>
      </c>
    </row>
    <row r="11" spans="1:10" ht="13.5">
      <c r="A11" s="69" t="s">
        <v>22</v>
      </c>
      <c r="B11" s="70" t="s">
        <v>125</v>
      </c>
      <c r="C11" s="70" t="s">
        <v>173</v>
      </c>
      <c r="D11" s="70" t="s">
        <v>174</v>
      </c>
      <c r="E11" s="70" t="s">
        <v>175</v>
      </c>
      <c r="F11" s="71"/>
      <c r="G11" s="70" t="s">
        <v>176</v>
      </c>
      <c r="H11" s="70" t="s">
        <v>177</v>
      </c>
      <c r="I11" s="70" t="s">
        <v>178</v>
      </c>
      <c r="J11" s="70" t="s">
        <v>179</v>
      </c>
    </row>
    <row r="12" spans="1:10" ht="13.5">
      <c r="A12" s="69" t="s">
        <v>23</v>
      </c>
      <c r="B12" s="70" t="s">
        <v>180</v>
      </c>
      <c r="C12" s="70" t="s">
        <v>181</v>
      </c>
      <c r="D12" s="70" t="s">
        <v>182</v>
      </c>
      <c r="E12" s="70" t="s">
        <v>132</v>
      </c>
      <c r="F12" s="71"/>
      <c r="G12" s="70" t="s">
        <v>183</v>
      </c>
      <c r="H12" s="70" t="s">
        <v>184</v>
      </c>
      <c r="I12" s="70" t="s">
        <v>185</v>
      </c>
      <c r="J12" s="70" t="s">
        <v>186</v>
      </c>
    </row>
    <row r="13" spans="1:10" ht="13.5">
      <c r="A13" s="69" t="s">
        <v>24</v>
      </c>
      <c r="B13" s="70" t="s">
        <v>187</v>
      </c>
      <c r="C13" s="70" t="s">
        <v>188</v>
      </c>
      <c r="D13" s="70" t="s">
        <v>189</v>
      </c>
      <c r="E13" s="70" t="s">
        <v>190</v>
      </c>
      <c r="F13" s="71"/>
      <c r="G13" s="70" t="s">
        <v>191</v>
      </c>
      <c r="H13" s="70" t="s">
        <v>192</v>
      </c>
      <c r="I13" s="70" t="s">
        <v>193</v>
      </c>
      <c r="J13" s="70" t="s">
        <v>194</v>
      </c>
    </row>
    <row r="14" spans="1:10" ht="13.5">
      <c r="A14" s="69" t="s">
        <v>25</v>
      </c>
      <c r="B14" s="70" t="s">
        <v>195</v>
      </c>
      <c r="C14" s="70" t="s">
        <v>196</v>
      </c>
      <c r="D14" s="70" t="s">
        <v>197</v>
      </c>
      <c r="E14" s="70" t="s">
        <v>132</v>
      </c>
      <c r="F14" s="71"/>
      <c r="G14" s="70" t="s">
        <v>198</v>
      </c>
      <c r="H14" s="70" t="s">
        <v>199</v>
      </c>
      <c r="I14" s="70" t="s">
        <v>200</v>
      </c>
      <c r="J14" s="70" t="s">
        <v>201</v>
      </c>
    </row>
    <row r="15" spans="1:10" ht="13.5">
      <c r="A15" s="69" t="s">
        <v>26</v>
      </c>
      <c r="B15" s="70" t="s">
        <v>129</v>
      </c>
      <c r="C15" s="70" t="s">
        <v>202</v>
      </c>
      <c r="D15" s="70" t="s">
        <v>203</v>
      </c>
      <c r="E15" s="70" t="s">
        <v>204</v>
      </c>
      <c r="F15" s="71"/>
      <c r="G15" s="70" t="s">
        <v>205</v>
      </c>
      <c r="H15" s="70" t="s">
        <v>206</v>
      </c>
      <c r="I15" s="70" t="s">
        <v>207</v>
      </c>
      <c r="J15" s="70" t="s">
        <v>208</v>
      </c>
    </row>
    <row r="16" spans="1:10" ht="13.5">
      <c r="A16" s="69" t="s">
        <v>27</v>
      </c>
      <c r="B16" s="70" t="s">
        <v>209</v>
      </c>
      <c r="C16" s="70" t="s">
        <v>202</v>
      </c>
      <c r="D16" s="70" t="s">
        <v>131</v>
      </c>
      <c r="E16" s="70" t="s">
        <v>210</v>
      </c>
      <c r="F16" s="71"/>
      <c r="G16" s="70" t="s">
        <v>211</v>
      </c>
      <c r="H16" s="70" t="s">
        <v>212</v>
      </c>
      <c r="I16" s="70" t="s">
        <v>213</v>
      </c>
      <c r="J16" s="70" t="s">
        <v>214</v>
      </c>
    </row>
    <row r="17" spans="1:10" ht="13.5">
      <c r="A17" s="69" t="s">
        <v>28</v>
      </c>
      <c r="B17" s="70" t="s">
        <v>215</v>
      </c>
      <c r="C17" s="70" t="s">
        <v>216</v>
      </c>
      <c r="D17" s="70" t="s">
        <v>217</v>
      </c>
      <c r="E17" s="70" t="s">
        <v>218</v>
      </c>
      <c r="F17" s="71"/>
      <c r="G17" s="70" t="s">
        <v>219</v>
      </c>
      <c r="H17" s="70" t="s">
        <v>220</v>
      </c>
      <c r="I17" s="70" t="s">
        <v>221</v>
      </c>
      <c r="J17" s="70" t="s">
        <v>222</v>
      </c>
    </row>
    <row r="18" spans="1:10" ht="13.5">
      <c r="A18" s="69" t="s">
        <v>29</v>
      </c>
      <c r="B18" s="70" t="s">
        <v>137</v>
      </c>
      <c r="C18" s="70" t="s">
        <v>223</v>
      </c>
      <c r="D18" s="70" t="s">
        <v>224</v>
      </c>
      <c r="E18" s="70" t="s">
        <v>116</v>
      </c>
      <c r="F18" s="71"/>
      <c r="G18" s="70" t="s">
        <v>225</v>
      </c>
      <c r="H18" s="70" t="s">
        <v>226</v>
      </c>
      <c r="I18" s="70" t="s">
        <v>227</v>
      </c>
      <c r="J18" s="70" t="s">
        <v>228</v>
      </c>
    </row>
    <row r="19" spans="1:10" ht="13.5">
      <c r="A19" s="69" t="s">
        <v>122</v>
      </c>
      <c r="B19" s="70" t="s">
        <v>229</v>
      </c>
      <c r="C19" s="70" t="s">
        <v>230</v>
      </c>
      <c r="D19" s="70" t="s">
        <v>231</v>
      </c>
      <c r="E19" s="70" t="s">
        <v>232</v>
      </c>
      <c r="F19" s="71"/>
      <c r="G19" s="70" t="s">
        <v>233</v>
      </c>
      <c r="H19" s="70" t="s">
        <v>234</v>
      </c>
      <c r="I19" s="70" t="s">
        <v>235</v>
      </c>
      <c r="J19" s="70" t="s">
        <v>236</v>
      </c>
    </row>
    <row r="20" spans="1:10" ht="13.5">
      <c r="A20" s="69" t="s">
        <v>123</v>
      </c>
      <c r="B20" s="70" t="s">
        <v>237</v>
      </c>
      <c r="C20" s="70" t="s">
        <v>120</v>
      </c>
      <c r="D20" s="70" t="s">
        <v>197</v>
      </c>
      <c r="E20" s="70" t="s">
        <v>218</v>
      </c>
      <c r="F20" s="71"/>
      <c r="G20" s="70" t="s">
        <v>238</v>
      </c>
      <c r="H20" s="70" t="s">
        <v>239</v>
      </c>
      <c r="I20" s="70" t="s">
        <v>240</v>
      </c>
      <c r="J20" s="70" t="s">
        <v>241</v>
      </c>
    </row>
    <row r="21" spans="1:10" ht="13.5">
      <c r="A21" s="69" t="s">
        <v>32</v>
      </c>
      <c r="B21" s="70" t="s">
        <v>242</v>
      </c>
      <c r="C21" s="70" t="s">
        <v>243</v>
      </c>
      <c r="D21" s="70" t="s">
        <v>244</v>
      </c>
      <c r="E21" s="70" t="s">
        <v>245</v>
      </c>
      <c r="F21" s="71"/>
      <c r="G21" s="70" t="s">
        <v>246</v>
      </c>
      <c r="H21" s="70" t="s">
        <v>247</v>
      </c>
      <c r="I21" s="70" t="s">
        <v>248</v>
      </c>
      <c r="J21" s="70" t="s">
        <v>249</v>
      </c>
    </row>
    <row r="22" spans="1:10" ht="13.5">
      <c r="A22" s="69" t="s">
        <v>33</v>
      </c>
      <c r="B22" s="70" t="s">
        <v>125</v>
      </c>
      <c r="C22" s="70" t="s">
        <v>223</v>
      </c>
      <c r="D22" s="70" t="s">
        <v>250</v>
      </c>
      <c r="E22" s="70" t="s">
        <v>251</v>
      </c>
      <c r="F22" s="71"/>
      <c r="G22" s="70" t="s">
        <v>252</v>
      </c>
      <c r="H22" s="70" t="s">
        <v>253</v>
      </c>
      <c r="I22" s="70" t="s">
        <v>117</v>
      </c>
      <c r="J22" s="70" t="s">
        <v>254</v>
      </c>
    </row>
    <row r="23" spans="1:10" ht="13.5">
      <c r="A23" s="69" t="s">
        <v>34</v>
      </c>
      <c r="B23" s="70" t="s">
        <v>255</v>
      </c>
      <c r="C23" s="70" t="s">
        <v>256</v>
      </c>
      <c r="D23" s="70" t="s">
        <v>147</v>
      </c>
      <c r="E23" s="70" t="s">
        <v>257</v>
      </c>
      <c r="F23" s="71"/>
      <c r="G23" s="70" t="s">
        <v>258</v>
      </c>
      <c r="H23" s="70" t="s">
        <v>259</v>
      </c>
      <c r="I23" s="70" t="s">
        <v>260</v>
      </c>
      <c r="J23" s="70" t="s">
        <v>261</v>
      </c>
    </row>
    <row r="24" spans="1:10" ht="13.5">
      <c r="A24" s="69" t="s">
        <v>35</v>
      </c>
      <c r="B24" s="70" t="s">
        <v>262</v>
      </c>
      <c r="C24" s="70" t="s">
        <v>192</v>
      </c>
      <c r="D24" s="70" t="s">
        <v>263</v>
      </c>
      <c r="E24" s="70" t="s">
        <v>121</v>
      </c>
      <c r="F24" s="71"/>
      <c r="G24" s="70" t="s">
        <v>264</v>
      </c>
      <c r="H24" s="70" t="s">
        <v>265</v>
      </c>
      <c r="I24" s="70" t="s">
        <v>156</v>
      </c>
      <c r="J24" s="70" t="s">
        <v>266</v>
      </c>
    </row>
    <row r="25" spans="1:10" ht="13.5">
      <c r="A25" s="69" t="s">
        <v>36</v>
      </c>
      <c r="B25" s="70" t="s">
        <v>267</v>
      </c>
      <c r="C25" s="70" t="s">
        <v>268</v>
      </c>
      <c r="D25" s="70" t="s">
        <v>269</v>
      </c>
      <c r="E25" s="70" t="s">
        <v>251</v>
      </c>
      <c r="F25" s="71"/>
      <c r="G25" s="70" t="s">
        <v>270</v>
      </c>
      <c r="H25" s="70" t="s">
        <v>271</v>
      </c>
      <c r="I25" s="70" t="s">
        <v>272</v>
      </c>
      <c r="J25" s="70" t="s">
        <v>157</v>
      </c>
    </row>
    <row r="26" spans="1:10" ht="13.5">
      <c r="A26" s="69" t="s">
        <v>37</v>
      </c>
      <c r="B26" s="70" t="s">
        <v>273</v>
      </c>
      <c r="C26" s="70" t="s">
        <v>274</v>
      </c>
      <c r="D26" s="70" t="s">
        <v>275</v>
      </c>
      <c r="E26" s="70" t="s">
        <v>119</v>
      </c>
      <c r="F26" s="71"/>
      <c r="G26" s="70" t="s">
        <v>276</v>
      </c>
      <c r="H26" s="70" t="s">
        <v>277</v>
      </c>
      <c r="I26" s="70" t="s">
        <v>278</v>
      </c>
      <c r="J26" s="70" t="s">
        <v>201</v>
      </c>
    </row>
    <row r="27" spans="1:10" ht="13.5">
      <c r="A27" s="74" t="s">
        <v>58</v>
      </c>
      <c r="B27" s="72" t="s">
        <v>283</v>
      </c>
      <c r="C27" s="72" t="s">
        <v>284</v>
      </c>
      <c r="D27" s="72" t="s">
        <v>285</v>
      </c>
      <c r="E27" s="72" t="s">
        <v>282</v>
      </c>
      <c r="F27" s="72"/>
      <c r="G27" s="72" t="s">
        <v>286</v>
      </c>
      <c r="H27" s="72" t="s">
        <v>287</v>
      </c>
      <c r="I27" s="72" t="s">
        <v>288</v>
      </c>
      <c r="J27" s="72" t="s">
        <v>289</v>
      </c>
    </row>
    <row r="28" spans="1:10" ht="13.5">
      <c r="A28" s="74" t="s">
        <v>59</v>
      </c>
      <c r="B28" s="72" t="s">
        <v>137</v>
      </c>
      <c r="C28" s="72" t="s">
        <v>138</v>
      </c>
      <c r="D28" s="72" t="s">
        <v>139</v>
      </c>
      <c r="E28" s="72" t="s">
        <v>282</v>
      </c>
      <c r="F28" s="72"/>
      <c r="G28" s="72" t="s">
        <v>290</v>
      </c>
      <c r="H28" s="72" t="s">
        <v>291</v>
      </c>
      <c r="I28" s="72" t="s">
        <v>292</v>
      </c>
      <c r="J28" s="72" t="s">
        <v>293</v>
      </c>
    </row>
    <row r="29" spans="1:10" ht="13.5">
      <c r="A29" s="75" t="s">
        <v>40</v>
      </c>
      <c r="B29" s="72" t="s">
        <v>294</v>
      </c>
      <c r="C29" s="72" t="s">
        <v>295</v>
      </c>
      <c r="D29" s="72" t="s">
        <v>296</v>
      </c>
      <c r="E29" s="72" t="s">
        <v>282</v>
      </c>
      <c r="F29" s="72"/>
      <c r="G29" s="72" t="s">
        <v>297</v>
      </c>
      <c r="H29" s="72" t="s">
        <v>298</v>
      </c>
      <c r="I29" s="72" t="s">
        <v>299</v>
      </c>
      <c r="J29" s="72" t="s">
        <v>144</v>
      </c>
    </row>
    <row r="30" spans="1:10" ht="13.5">
      <c r="A30" s="75" t="s">
        <v>41</v>
      </c>
      <c r="B30" s="72" t="s">
        <v>300</v>
      </c>
      <c r="C30" s="72" t="s">
        <v>301</v>
      </c>
      <c r="D30" s="72" t="s">
        <v>302</v>
      </c>
      <c r="E30" s="72" t="s">
        <v>303</v>
      </c>
      <c r="F30" s="72"/>
      <c r="G30" s="72" t="s">
        <v>304</v>
      </c>
      <c r="H30" s="72" t="s">
        <v>305</v>
      </c>
      <c r="I30" s="72" t="s">
        <v>306</v>
      </c>
      <c r="J30" s="72" t="s">
        <v>157</v>
      </c>
    </row>
    <row r="31" spans="1:10" ht="13.5">
      <c r="A31" s="75" t="s">
        <v>42</v>
      </c>
      <c r="B31" s="72" t="s">
        <v>137</v>
      </c>
      <c r="C31" s="72" t="s">
        <v>307</v>
      </c>
      <c r="D31" s="72" t="s">
        <v>308</v>
      </c>
      <c r="E31" s="72" t="s">
        <v>251</v>
      </c>
      <c r="F31" s="72"/>
      <c r="G31" s="72" t="s">
        <v>309</v>
      </c>
      <c r="H31" s="72" t="s">
        <v>310</v>
      </c>
      <c r="I31" s="72" t="s">
        <v>311</v>
      </c>
      <c r="J31" s="72" t="s">
        <v>118</v>
      </c>
    </row>
    <row r="32" spans="1:10" ht="13.5">
      <c r="A32" s="76" t="s">
        <v>43</v>
      </c>
      <c r="B32" s="77" t="s">
        <v>137</v>
      </c>
      <c r="C32" s="77" t="s">
        <v>230</v>
      </c>
      <c r="D32" s="77" t="s">
        <v>174</v>
      </c>
      <c r="E32" s="77" t="s">
        <v>279</v>
      </c>
      <c r="F32" s="77"/>
      <c r="G32" s="77" t="s">
        <v>280</v>
      </c>
      <c r="H32" s="77" t="s">
        <v>234</v>
      </c>
      <c r="I32" s="77" t="s">
        <v>178</v>
      </c>
      <c r="J32" s="77" t="s">
        <v>281</v>
      </c>
    </row>
  </sheetData>
  <sheetProtection/>
  <mergeCells count="6">
    <mergeCell ref="A2:A4"/>
    <mergeCell ref="B2:E2"/>
    <mergeCell ref="G2:J2"/>
    <mergeCell ref="B3:B4"/>
    <mergeCell ref="G3:G4"/>
    <mergeCell ref="H3: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Roberta Roncati</cp:lastModifiedBy>
  <cp:lastPrinted>2016-06-01T11:46:09Z</cp:lastPrinted>
  <dcterms:created xsi:type="dcterms:W3CDTF">2005-03-02T10:36:00Z</dcterms:created>
  <dcterms:modified xsi:type="dcterms:W3CDTF">2016-08-19T14:56:17Z</dcterms:modified>
  <cp:category/>
  <cp:version/>
  <cp:contentType/>
  <cp:contentStatus/>
</cp:coreProperties>
</file>