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4905" activeTab="0"/>
  </bookViews>
  <sheets>
    <sheet name="Allegato" sheetId="1" r:id="rId1"/>
    <sheet name="tav 1 naz" sheetId="2" r:id="rId2"/>
    <sheet name="tav 2 naz" sheetId="3" r:id="rId3"/>
    <sheet name="tav 3 reg" sheetId="4" r:id="rId4"/>
    <sheet name="tav 4 reg" sheetId="5" r:id="rId5"/>
    <sheet name="tav 5 prov" sheetId="6" r:id="rId6"/>
    <sheet name="tav 6 reg " sheetId="7" r:id="rId7"/>
    <sheet name="tav 7 prov" sheetId="8" r:id="rId8"/>
    <sheet name="tav 8 prov" sheetId="9" r:id="rId9"/>
  </sheets>
  <definedNames/>
  <calcPr fullCalcOnLoad="1"/>
</workbook>
</file>

<file path=xl/sharedStrings.xml><?xml version="1.0" encoding="utf-8"?>
<sst xmlns="http://schemas.openxmlformats.org/spreadsheetml/2006/main" count="257" uniqueCount="122">
  <si>
    <t>Regioni</t>
  </si>
  <si>
    <t>Aziende 2010</t>
  </si>
  <si>
    <t>Aziende 2000</t>
  </si>
  <si>
    <t>Variazioni assolute</t>
  </si>
  <si>
    <t>Variazioni %</t>
  </si>
  <si>
    <t>SAU 2010</t>
  </si>
  <si>
    <t>SAU 2000</t>
  </si>
  <si>
    <t>SAT 2010</t>
  </si>
  <si>
    <t>SAT 2000</t>
  </si>
  <si>
    <t>PIEMONTE</t>
  </si>
  <si>
    <t>VALLE D'AOSTA</t>
  </si>
  <si>
    <t>LOMBARDIA</t>
  </si>
  <si>
    <t>LIGURIA</t>
  </si>
  <si>
    <t>TRENTINO-ALTO ADIGE</t>
  </si>
  <si>
    <t>BOLZANO-BOZEN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</si>
  <si>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</si>
  <si>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</si>
  <si>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</si>
  <si>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</si>
  <si>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</si>
  <si>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</si>
  <si>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</si>
  <si>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</si>
  <si>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</si>
  <si>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</si>
  <si>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</si>
  <si>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</si>
  <si>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</si>
  <si>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</si>
  <si>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</si>
  <si>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</si>
  <si>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</si>
  <si>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</si>
  <si>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</si>
  <si>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</si>
  <si>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</si>
  <si>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</si>
  <si>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SAU media</t>
  </si>
  <si>
    <t>SAT media</t>
  </si>
  <si>
    <t>Senza superficie</t>
  </si>
  <si>
    <t>Meno di 1,00</t>
  </si>
  <si>
    <t>1,00 - 1,99</t>
  </si>
  <si>
    <t>2,00 - 4,99</t>
  </si>
  <si>
    <t>5,00 - 9,99</t>
  </si>
  <si>
    <t>10,00 - 19,99</t>
  </si>
  <si>
    <t>20,00 - 29,99</t>
  </si>
  <si>
    <t>30,00 - 49,99</t>
  </si>
  <si>
    <t>50,00 - 99,99</t>
  </si>
  <si>
    <t>100,00 ed oltre</t>
  </si>
  <si>
    <t>Totale</t>
  </si>
  <si>
    <t>Coltivazioni</t>
  </si>
  <si>
    <t>Aziende</t>
  </si>
  <si>
    <t>Variazioni</t>
  </si>
  <si>
    <t>Superficie</t>
  </si>
  <si>
    <t>assolute</t>
  </si>
  <si>
    <t>%</t>
  </si>
  <si>
    <t>TOTALE SEMINATIVI</t>
  </si>
  <si>
    <t>TOTALE COLTIVAZIONI LEGNOSE AGRARIE</t>
  </si>
  <si>
    <t>ORTI FAMILIARI</t>
  </si>
  <si>
    <t>TOTALE PRATI PERMANENTI E PASCOLI</t>
  </si>
  <si>
    <t>-</t>
  </si>
  <si>
    <t>SUPERFICIE AGRICOLA UTILIZZATA</t>
  </si>
  <si>
    <t>ARBORICOLTURA ANNESSA AD AZIENDE AGRICOLE</t>
  </si>
  <si>
    <t>BOSCHI ANNESSI AD AZIENDE AGRICOLE</t>
  </si>
  <si>
    <t>SUPERFICIE AGRARIA NON UTILIZZATA</t>
  </si>
  <si>
    <t>ALTRA SUPERFICIE</t>
  </si>
  <si>
    <t>SUPERFICIE TOTALE</t>
  </si>
  <si>
    <t>Incidenza %</t>
  </si>
  <si>
    <t>Province e Regioni</t>
  </si>
  <si>
    <t>Allevamenti</t>
  </si>
  <si>
    <t>Bovini</t>
  </si>
  <si>
    <t>Bufalini</t>
  </si>
  <si>
    <t>Equini</t>
  </si>
  <si>
    <t>Suini</t>
  </si>
  <si>
    <t>Capi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</si>
  <si>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</si>
  <si>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</si>
  <si>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</si>
  <si>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</si>
  <si>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</si>
  <si>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</si>
  <si>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</si>
  <si>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</si>
  <si>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</si>
  <si>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</si>
  <si>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</si>
  <si>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 e della Brianza</t>
  </si>
  <si>
    <t xml:space="preserve">Incidenze % </t>
  </si>
  <si>
    <t>Categoria di manodopera aziendale</t>
  </si>
  <si>
    <t>Persone</t>
  </si>
  <si>
    <t>Giornate</t>
  </si>
  <si>
    <t>Conduttore</t>
  </si>
  <si>
    <t>Coniuge che lavora in azienda</t>
  </si>
  <si>
    <t>Altri componenti della famiglia che lavorano in azienda</t>
  </si>
  <si>
    <t>Parenti del conduttore che lavorano in azienda</t>
  </si>
  <si>
    <t>Totale manodopera familiare</t>
  </si>
  <si>
    <t>Totale altra manodopera aziendale</t>
  </si>
  <si>
    <t>Totale manodopera aziendale</t>
  </si>
  <si>
    <t xml:space="preserve">Allevamenti/Aziende Agr. </t>
  </si>
  <si>
    <t>Tavola 2 - Dimensione media aziendale in ettari di Superficie Agricola Utilizzata e di Superficie Totale (Nazionale - Anni 2000 e 2010)</t>
  </si>
  <si>
    <t>Tavola 1 -  Aziende in complesso. Superficie Agricola Utilizzata e Superficie Totale per Regione (Nazionale - Anni 2000 e 2010)</t>
  </si>
  <si>
    <t>Tavola 3 - Aziende in complesso, Superficie Agricola Utilizzata e Superficie Totale per classi di Superficie Totale (Lombardia - Anni 2000 e 2010)</t>
  </si>
  <si>
    <t>Classi di Superficie totale  ettari</t>
  </si>
  <si>
    <t>Tavola 4 - Aziende e relativa superficie investita per tipo di coltivazione (Lombardia - Anni 2000 e 2010)</t>
  </si>
  <si>
    <t>investita 2010</t>
  </si>
  <si>
    <t>investita 2000</t>
  </si>
  <si>
    <t>Sup.inv./SAU 2000</t>
  </si>
  <si>
    <t>Sup.inv./SAU          2010</t>
  </si>
  <si>
    <t>Tavola 5 - Aziende con allevamenti e relativi capi secondo le principali specie di bestiame (Regione, province - Anni 2000 e 2010)</t>
  </si>
  <si>
    <t>Tav 6 - Persone e relative giornate di lavoro per categoria di manodopera aziendale (Lombardia - Anni 2000 e 2010)</t>
  </si>
  <si>
    <t>lavoro 2010</t>
  </si>
  <si>
    <t>lavoro 2000</t>
  </si>
  <si>
    <t>Tavola 7 - Aziende in complesso, Superficie Agricola Utilizzata e Superficie Totale (Lombardia, province - Anni 2000 e 2010)</t>
  </si>
  <si>
    <t xml:space="preserve">Tavola 8 - Dimensione media aziendale in ettari di Superficie Agricola Utilizzata e di Superficie Totale (Lombardia, province - Anni 2000 e 2010). </t>
  </si>
  <si>
    <t>Fonte: Istat - 6° Censimento Generale dell'Agricoltura</t>
  </si>
  <si>
    <t>PRATI PERMANENTI E PASCOLI NON UTILIZZATI</t>
  </si>
  <si>
    <t>Fonte: Elaborazione URC su dati Istat - 6° Censimento Generale dell'Agricoltura</t>
  </si>
  <si>
    <t>Fonte: Istat 6° Censimento Generale dell'Agricoltura</t>
  </si>
  <si>
    <t>ALLEGATO TAVOLE STATISTICHE</t>
  </si>
  <si>
    <t xml:space="preserve">   IL 6°  CENSIMENTO GENERALE DELL’AGRICOLTURA 2010</t>
  </si>
  <si>
    <t xml:space="preserve">              Dati Provvisori Regionali (Ufficio Regionale di Censimento – 26/7/2011)</t>
  </si>
  <si>
    <t>Materiale consultabile dal sito internet: www.statistica.regione.lombardia.it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</si>
</sst>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#,##0.0_ ;\-#,##0.0\ 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26"/>
      <color indexed="8"/>
      <name val="Tahoma"/>
      <family val="2"/>
    </font>
    <font>
      <b/>
      <sz val="14"/>
      <color indexed="17"/>
      <name val="Tahoma"/>
      <family val="2"/>
    </font>
    <font>
      <b/>
      <sz val="10"/>
      <color indexed="17"/>
      <name val="Tahoma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3" fontId="17" fillId="0" borderId="11" xfId="0" applyNumberFormat="1" applyFont="1" applyBorder="1" applyAlignment="1">
      <alignment wrapText="1"/>
    </xf>
    <xf numFmtId="3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3" fontId="17" fillId="0" borderId="14" xfId="0" applyNumberFormat="1" applyFont="1" applyBorder="1" applyAlignment="1">
      <alignment wrapText="1"/>
    </xf>
    <xf numFmtId="3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16" xfId="0" applyFont="1" applyBorder="1" applyAlignment="1">
      <alignment wrapText="1"/>
    </xf>
    <xf numFmtId="3" fontId="17" fillId="0" borderId="16" xfId="0" applyNumberFormat="1" applyFont="1" applyBorder="1" applyAlignment="1">
      <alignment wrapText="1"/>
    </xf>
    <xf numFmtId="4" fontId="17" fillId="0" borderId="16" xfId="0" applyNumberFormat="1" applyFont="1" applyBorder="1" applyAlignment="1">
      <alignment wrapText="1"/>
    </xf>
    <xf numFmtId="3" fontId="18" fillId="0" borderId="16" xfId="0" applyNumberFormat="1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17" fillId="0" borderId="11" xfId="0" applyNumberFormat="1" applyFont="1" applyBorder="1" applyAlignment="1">
      <alignment/>
    </xf>
    <xf numFmtId="165" fontId="17" fillId="0" borderId="12" xfId="0" applyNumberFormat="1" applyFont="1" applyBorder="1" applyAlignment="1">
      <alignment/>
    </xf>
    <xf numFmtId="165" fontId="17" fillId="0" borderId="11" xfId="0" applyNumberFormat="1" applyFont="1" applyBorder="1" applyAlignment="1">
      <alignment wrapText="1"/>
    </xf>
    <xf numFmtId="165" fontId="17" fillId="0" borderId="12" xfId="0" applyNumberFormat="1" applyFont="1" applyBorder="1" applyAlignment="1">
      <alignment wrapText="1"/>
    </xf>
    <xf numFmtId="165" fontId="17" fillId="0" borderId="14" xfId="0" applyNumberFormat="1" applyFont="1" applyBorder="1" applyAlignment="1">
      <alignment/>
    </xf>
    <xf numFmtId="165" fontId="17" fillId="0" borderId="15" xfId="0" applyNumberFormat="1" applyFont="1" applyBorder="1" applyAlignment="1">
      <alignment/>
    </xf>
    <xf numFmtId="0" fontId="18" fillId="0" borderId="19" xfId="0" applyFont="1" applyFill="1" applyBorder="1" applyAlignment="1">
      <alignment wrapText="1"/>
    </xf>
    <xf numFmtId="0" fontId="17" fillId="0" borderId="2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3" fontId="18" fillId="0" borderId="28" xfId="0" applyNumberFormat="1" applyFont="1" applyBorder="1" applyAlignment="1">
      <alignment/>
    </xf>
    <xf numFmtId="4" fontId="18" fillId="0" borderId="28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1" xfId="0" applyNumberFormat="1" applyFont="1" applyBorder="1" applyAlignment="1">
      <alignment wrapText="1"/>
    </xf>
    <xf numFmtId="3" fontId="23" fillId="0" borderId="11" xfId="0" applyNumberFormat="1" applyFont="1" applyBorder="1" applyAlignment="1">
      <alignment/>
    </xf>
    <xf numFmtId="165" fontId="23" fillId="0" borderId="11" xfId="0" applyNumberFormat="1" applyFont="1" applyBorder="1" applyAlignment="1">
      <alignment/>
    </xf>
    <xf numFmtId="165" fontId="23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7" fillId="0" borderId="16" xfId="0" applyNumberFormat="1" applyFont="1" applyBorder="1" applyAlignment="1">
      <alignment wrapText="1"/>
    </xf>
    <xf numFmtId="165" fontId="17" fillId="0" borderId="16" xfId="0" applyNumberFormat="1" applyFont="1" applyBorder="1" applyAlignment="1">
      <alignment/>
    </xf>
    <xf numFmtId="165" fontId="18" fillId="0" borderId="16" xfId="0" applyNumberFormat="1" applyFont="1" applyBorder="1" applyAlignment="1">
      <alignment/>
    </xf>
    <xf numFmtId="165" fontId="18" fillId="0" borderId="28" xfId="0" applyNumberFormat="1" applyFont="1" applyFill="1" applyBorder="1" applyAlignment="1">
      <alignment/>
    </xf>
    <xf numFmtId="165" fontId="17" fillId="0" borderId="29" xfId="0" applyNumberFormat="1" applyFont="1" applyBorder="1" applyAlignment="1">
      <alignment/>
    </xf>
    <xf numFmtId="165" fontId="17" fillId="0" borderId="29" xfId="0" applyNumberFormat="1" applyFont="1" applyBorder="1" applyAlignment="1">
      <alignment wrapText="1"/>
    </xf>
    <xf numFmtId="165" fontId="18" fillId="0" borderId="29" xfId="0" applyNumberFormat="1" applyFont="1" applyBorder="1" applyAlignment="1">
      <alignment/>
    </xf>
    <xf numFmtId="165" fontId="18" fillId="0" borderId="30" xfId="0" applyNumberFormat="1" applyFont="1" applyFill="1" applyBorder="1" applyAlignment="1">
      <alignment/>
    </xf>
    <xf numFmtId="0" fontId="18" fillId="0" borderId="31" xfId="0" applyFont="1" applyBorder="1" applyAlignment="1">
      <alignment wrapText="1"/>
    </xf>
    <xf numFmtId="0" fontId="24" fillId="0" borderId="0" xfId="0" applyFont="1" applyAlignment="1">
      <alignment horizontal="left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  <xf numFmtId="3" fontId="23" fillId="0" borderId="11" xfId="0" applyNumberFormat="1" applyFont="1" applyBorder="1" applyAlignment="1">
      <alignment horizontal="left" vertical="top" wrapText="1"/>
    </xf>
    <xf numFmtId="3" fontId="23" fillId="0" borderId="11" xfId="0" applyNumberFormat="1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4" fontId="23" fillId="0" borderId="11" xfId="0" applyNumberFormat="1" applyFont="1" applyBorder="1" applyAlignment="1">
      <alignment horizontal="left" vertical="top" wrapText="1"/>
    </xf>
    <xf numFmtId="4" fontId="23" fillId="0" borderId="11" xfId="0" applyNumberFormat="1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3" fontId="20" fillId="0" borderId="11" xfId="0" applyNumberFormat="1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4" fontId="20" fillId="0" borderId="11" xfId="0" applyNumberFormat="1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3" fontId="23" fillId="0" borderId="14" xfId="0" applyNumberFormat="1" applyFont="1" applyBorder="1" applyAlignment="1">
      <alignment horizontal="left" vertical="top" wrapText="1"/>
    </xf>
    <xf numFmtId="3" fontId="23" fillId="0" borderId="14" xfId="0" applyNumberFormat="1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4" fontId="23" fillId="0" borderId="14" xfId="0" applyNumberFormat="1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4" fontId="23" fillId="0" borderId="14" xfId="0" applyNumberFormat="1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3" fontId="17" fillId="0" borderId="16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4" fontId="17" fillId="0" borderId="16" xfId="0" applyNumberFormat="1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20" fillId="0" borderId="21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 wrapText="1"/>
    </xf>
    <xf numFmtId="3" fontId="17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4" fontId="20" fillId="0" borderId="16" xfId="0" applyNumberFormat="1" applyFont="1" applyBorder="1" applyAlignment="1">
      <alignment horizontal="left" vertical="center" wrapText="1"/>
    </xf>
    <xf numFmtId="164" fontId="17" fillId="0" borderId="16" xfId="0" applyNumberFormat="1" applyFont="1" applyBorder="1" applyAlignment="1">
      <alignment horizontal="left" vertical="center"/>
    </xf>
    <xf numFmtId="0" fontId="17" fillId="0" borderId="16" xfId="0" applyFont="1" applyBorder="1" applyAlignment="1" quotePrefix="1">
      <alignment horizontal="left" vertical="center"/>
    </xf>
    <xf numFmtId="3" fontId="18" fillId="0" borderId="16" xfId="0" applyNumberFormat="1" applyFont="1" applyBorder="1" applyAlignment="1">
      <alignment horizontal="left" vertical="center"/>
    </xf>
    <xf numFmtId="4" fontId="18" fillId="0" borderId="16" xfId="0" applyNumberFormat="1" applyFont="1" applyBorder="1" applyAlignment="1">
      <alignment horizontal="left" vertical="center"/>
    </xf>
    <xf numFmtId="164" fontId="18" fillId="0" borderId="16" xfId="0" applyNumberFormat="1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3" fontId="18" fillId="0" borderId="28" xfId="0" applyNumberFormat="1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4" fontId="18" fillId="0" borderId="28" xfId="0" applyNumberFormat="1" applyFont="1" applyBorder="1" applyAlignment="1">
      <alignment horizontal="left" vertical="center"/>
    </xf>
    <xf numFmtId="164" fontId="18" fillId="0" borderId="28" xfId="0" applyNumberFormat="1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4" fillId="0" borderId="36" xfId="0" applyFont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3" fontId="23" fillId="0" borderId="16" xfId="0" applyNumberFormat="1" applyFont="1" applyBorder="1" applyAlignment="1">
      <alignment horizontal="left" vertical="top" wrapText="1"/>
    </xf>
    <xf numFmtId="164" fontId="23" fillId="0" borderId="16" xfId="0" applyNumberFormat="1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3" fontId="23" fillId="0" borderId="29" xfId="0" applyNumberFormat="1" applyFont="1" applyBorder="1" applyAlignment="1">
      <alignment horizontal="left" vertical="top" wrapText="1"/>
    </xf>
    <xf numFmtId="0" fontId="23" fillId="0" borderId="16" xfId="0" applyFont="1" applyBorder="1" applyAlignment="1" quotePrefix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horizontal="left" vertical="top" wrapText="1"/>
    </xf>
    <xf numFmtId="164" fontId="20" fillId="0" borderId="16" xfId="0" applyNumberFormat="1" applyFont="1" applyBorder="1" applyAlignment="1">
      <alignment horizontal="left" vertical="top" wrapText="1"/>
    </xf>
    <xf numFmtId="3" fontId="20" fillId="0" borderId="29" xfId="0" applyNumberFormat="1" applyFont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3" fontId="20" fillId="0" borderId="28" xfId="0" applyNumberFormat="1" applyFont="1" applyBorder="1" applyAlignment="1">
      <alignment horizontal="left" vertical="top"/>
    </xf>
    <xf numFmtId="164" fontId="20" fillId="0" borderId="28" xfId="0" applyNumberFormat="1" applyFont="1" applyBorder="1" applyAlignment="1">
      <alignment horizontal="left" vertical="top"/>
    </xf>
    <xf numFmtId="3" fontId="20" fillId="0" borderId="30" xfId="0" applyNumberFormat="1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Fill="1" applyBorder="1" applyAlignment="1">
      <alignment/>
    </xf>
    <xf numFmtId="166" fontId="17" fillId="0" borderId="11" xfId="43" applyNumberFormat="1" applyFont="1" applyBorder="1" applyAlignment="1">
      <alignment horizontal="center" wrapText="1"/>
    </xf>
    <xf numFmtId="167" fontId="17" fillId="0" borderId="11" xfId="43" applyNumberFormat="1" applyFont="1" applyBorder="1" applyAlignment="1">
      <alignment horizontal="center"/>
    </xf>
    <xf numFmtId="167" fontId="17" fillId="0" borderId="12" xfId="43" applyNumberFormat="1" applyFont="1" applyBorder="1" applyAlignment="1">
      <alignment horizontal="center"/>
    </xf>
    <xf numFmtId="167" fontId="17" fillId="0" borderId="11" xfId="43" applyNumberFormat="1" applyFont="1" applyBorder="1" applyAlignment="1">
      <alignment horizontal="center" wrapText="1"/>
    </xf>
    <xf numFmtId="167" fontId="17" fillId="0" borderId="12" xfId="43" applyNumberFormat="1" applyFont="1" applyBorder="1" applyAlignment="1">
      <alignment horizontal="center" wrapText="1"/>
    </xf>
    <xf numFmtId="166" fontId="18" fillId="0" borderId="37" xfId="43" applyNumberFormat="1" applyFont="1" applyBorder="1" applyAlignment="1">
      <alignment horizontal="center" wrapText="1"/>
    </xf>
    <xf numFmtId="167" fontId="18" fillId="0" borderId="37" xfId="43" applyNumberFormat="1" applyFont="1" applyBorder="1" applyAlignment="1">
      <alignment horizontal="center" wrapText="1"/>
    </xf>
    <xf numFmtId="167" fontId="18" fillId="0" borderId="38" xfId="43" applyNumberFormat="1" applyFont="1" applyBorder="1" applyAlignment="1">
      <alignment horizontal="center" wrapText="1"/>
    </xf>
    <xf numFmtId="166" fontId="18" fillId="0" borderId="39" xfId="43" applyNumberFormat="1" applyFont="1" applyFill="1" applyBorder="1" applyAlignment="1">
      <alignment horizontal="center" wrapText="1"/>
    </xf>
    <xf numFmtId="167" fontId="18" fillId="0" borderId="39" xfId="43" applyNumberFormat="1" applyFont="1" applyFill="1" applyBorder="1" applyAlignment="1">
      <alignment horizontal="center" wrapText="1"/>
    </xf>
    <xf numFmtId="167" fontId="18" fillId="0" borderId="40" xfId="43" applyNumberFormat="1" applyFont="1" applyFill="1" applyBorder="1" applyAlignment="1">
      <alignment horizontal="center" wrapText="1"/>
    </xf>
    <xf numFmtId="166" fontId="17" fillId="0" borderId="11" xfId="43" applyNumberFormat="1" applyFont="1" applyBorder="1" applyAlignment="1">
      <alignment horizontal="center" vertical="center" wrapText="1"/>
    </xf>
    <xf numFmtId="166" fontId="18" fillId="0" borderId="37" xfId="43" applyNumberFormat="1" applyFont="1" applyBorder="1" applyAlignment="1">
      <alignment horizontal="center" vertical="center" wrapText="1"/>
    </xf>
    <xf numFmtId="166" fontId="18" fillId="0" borderId="39" xfId="43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3" fillId="0" borderId="44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0</xdr:rowOff>
    </xdr:from>
    <xdr:to>
      <xdr:col>4</xdr:col>
      <xdr:colOff>561975</xdr:colOff>
      <xdr:row>8</xdr:row>
      <xdr:rowOff>104775</xdr:rowOff>
    </xdr:to>
    <xdr:pic>
      <xdr:nvPicPr>
        <xdr:cNvPr id="1" name="Picture 1" descr="LOgo_eu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71500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4</xdr:row>
      <xdr:rowOff>9525</xdr:rowOff>
    </xdr:from>
    <xdr:to>
      <xdr:col>8</xdr:col>
      <xdr:colOff>352425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77152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3</xdr:row>
      <xdr:rowOff>19050</xdr:rowOff>
    </xdr:from>
    <xdr:to>
      <xdr:col>14</xdr:col>
      <xdr:colOff>400050</xdr:colOff>
      <xdr:row>9</xdr:row>
      <xdr:rowOff>171450</xdr:rowOff>
    </xdr:to>
    <xdr:pic>
      <xdr:nvPicPr>
        <xdr:cNvPr id="3" name="Picture 3" descr="logo_ist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590550"/>
          <a:ext cx="3495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5:M28"/>
  <sheetViews>
    <sheetView showGridLines="0" tabSelected="1" zoomScalePageLayoutView="0" workbookViewId="0" topLeftCell="A3">
      <selection activeCell="H11" sqref="H11"/>
    </sheetView>
  </sheetViews>
  <sheetFormatPr defaultColWidth="9.140625" defaultRowHeight="15"/>
  <cols>
    <col min="4" max="4" width="1.8515625" style="0" customWidth="1"/>
  </cols>
  <sheetData>
    <row r="15" spans="4:13" ht="18">
      <c r="D15" s="186" t="s">
        <v>119</v>
      </c>
      <c r="E15" s="184"/>
      <c r="F15" s="184"/>
      <c r="G15" s="184"/>
      <c r="H15" s="184"/>
      <c r="I15" s="184"/>
      <c r="J15" s="184"/>
      <c r="K15" s="184"/>
      <c r="L15" s="185"/>
      <c r="M15" s="185"/>
    </row>
    <row r="16" spans="4:13" ht="15">
      <c r="D16" s="187" t="s">
        <v>120</v>
      </c>
      <c r="E16" s="184"/>
      <c r="F16" s="184"/>
      <c r="G16" s="184"/>
      <c r="H16" s="184"/>
      <c r="I16" s="184"/>
      <c r="J16" s="184"/>
      <c r="K16" s="184"/>
      <c r="L16" s="185"/>
      <c r="M16" s="185"/>
    </row>
    <row r="22" ht="32.25">
      <c r="D22" s="183" t="s">
        <v>118</v>
      </c>
    </row>
    <row r="28" ht="15.75">
      <c r="E28" s="188" t="s">
        <v>121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1.140625" style="74" customWidth="1"/>
    <col min="2" max="3" width="8.8515625" style="74" customWidth="1"/>
    <col min="4" max="4" width="11.8515625" style="74" customWidth="1"/>
    <col min="5" max="5" width="8.7109375" style="74" customWidth="1"/>
    <col min="6" max="6" width="12.57421875" style="74" customWidth="1"/>
    <col min="7" max="7" width="12.00390625" style="74" customWidth="1"/>
    <col min="8" max="8" width="11.421875" style="74" customWidth="1"/>
    <col min="9" max="9" width="8.7109375" style="74" customWidth="1"/>
    <col min="10" max="10" width="12.57421875" style="74" customWidth="1"/>
    <col min="11" max="11" width="12.7109375" style="74" bestFit="1" customWidth="1"/>
    <col min="12" max="12" width="11.7109375" style="74" customWidth="1"/>
    <col min="13" max="13" width="9.00390625" style="74" customWidth="1"/>
    <col min="14" max="16384" width="9.140625" style="74" customWidth="1"/>
  </cols>
  <sheetData>
    <row r="1" spans="1:13" s="70" customFormat="1" ht="18.75" customHeight="1" thickBot="1">
      <c r="A1" s="75" t="s">
        <v>100</v>
      </c>
      <c r="B1" s="75"/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</row>
    <row r="2" spans="1:13" ht="34.5" customHeight="1">
      <c r="A2" s="71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3</v>
      </c>
      <c r="I2" s="72" t="s">
        <v>4</v>
      </c>
      <c r="J2" s="72" t="s">
        <v>7</v>
      </c>
      <c r="K2" s="72" t="s">
        <v>8</v>
      </c>
      <c r="L2" s="72" t="s">
        <v>3</v>
      </c>
      <c r="M2" s="73" t="s">
        <v>4</v>
      </c>
    </row>
    <row r="3" spans="1:13" ht="12">
      <c r="A3" s="77" t="s">
        <v>9</v>
      </c>
      <c r="B3" s="80">
        <v>66930</v>
      </c>
      <c r="C3" s="80">
        <v>106969</v>
      </c>
      <c r="D3" s="81">
        <v>-40039</v>
      </c>
      <c r="E3" s="82">
        <v>-37.43</v>
      </c>
      <c r="F3" s="83">
        <v>1048350.45</v>
      </c>
      <c r="G3" s="83">
        <v>1068872.59</v>
      </c>
      <c r="H3" s="84">
        <v>-20522.14</v>
      </c>
      <c r="I3" s="82">
        <v>-1.92</v>
      </c>
      <c r="J3" s="83">
        <v>1364088.61</v>
      </c>
      <c r="K3" s="83">
        <v>1459224.2</v>
      </c>
      <c r="L3" s="84">
        <v>-95135.59</v>
      </c>
      <c r="M3" s="85">
        <v>-6.52</v>
      </c>
    </row>
    <row r="4" spans="1:13" ht="24.75" customHeight="1">
      <c r="A4" s="77" t="s">
        <v>10</v>
      </c>
      <c r="B4" s="80">
        <v>3520</v>
      </c>
      <c r="C4" s="80">
        <v>5981</v>
      </c>
      <c r="D4" s="81">
        <v>-2461</v>
      </c>
      <c r="E4" s="82">
        <v>-41.15</v>
      </c>
      <c r="F4" s="83">
        <v>55384.41</v>
      </c>
      <c r="G4" s="83">
        <v>71120.32</v>
      </c>
      <c r="H4" s="84">
        <v>-15735.91</v>
      </c>
      <c r="I4" s="82">
        <v>-22.13</v>
      </c>
      <c r="J4" s="83">
        <v>119140.27</v>
      </c>
      <c r="K4" s="83">
        <v>158249.88</v>
      </c>
      <c r="L4" s="84">
        <v>-39109.61</v>
      </c>
      <c r="M4" s="85">
        <v>-24.71</v>
      </c>
    </row>
    <row r="5" spans="1:13" s="70" customFormat="1" ht="13.5" customHeight="1">
      <c r="A5" s="78" t="s">
        <v>11</v>
      </c>
      <c r="B5" s="86">
        <v>54107</v>
      </c>
      <c r="C5" s="86">
        <v>71350</v>
      </c>
      <c r="D5" s="87">
        <v>-17243</v>
      </c>
      <c r="E5" s="88">
        <v>-24.17</v>
      </c>
      <c r="F5" s="89">
        <v>984870.55</v>
      </c>
      <c r="G5" s="89">
        <v>1039592.36</v>
      </c>
      <c r="H5" s="90">
        <v>-54721.81</v>
      </c>
      <c r="I5" s="88">
        <v>-5.26</v>
      </c>
      <c r="J5" s="89">
        <v>1228274.57</v>
      </c>
      <c r="K5" s="89">
        <v>1350853.87</v>
      </c>
      <c r="L5" s="90">
        <v>-122579.3</v>
      </c>
      <c r="M5" s="91">
        <v>-9.07</v>
      </c>
    </row>
    <row r="6" spans="1:13" ht="13.5" customHeight="1">
      <c r="A6" s="77" t="s">
        <v>12</v>
      </c>
      <c r="B6" s="80">
        <v>20121</v>
      </c>
      <c r="C6" s="80">
        <v>37340</v>
      </c>
      <c r="D6" s="81">
        <v>-17219</v>
      </c>
      <c r="E6" s="82">
        <v>-46.11</v>
      </c>
      <c r="F6" s="83">
        <v>43033.35</v>
      </c>
      <c r="G6" s="83">
        <v>63834.79</v>
      </c>
      <c r="H6" s="84">
        <v>-20801.44</v>
      </c>
      <c r="I6" s="82">
        <v>-32.59</v>
      </c>
      <c r="J6" s="83">
        <v>97130.21</v>
      </c>
      <c r="K6" s="83">
        <v>161704.11</v>
      </c>
      <c r="L6" s="84">
        <v>-64573.9</v>
      </c>
      <c r="M6" s="85">
        <v>-39.93</v>
      </c>
    </row>
    <row r="7" spans="1:13" ht="24">
      <c r="A7" s="77" t="s">
        <v>13</v>
      </c>
      <c r="B7" s="80">
        <v>36666</v>
      </c>
      <c r="C7" s="80">
        <v>51456</v>
      </c>
      <c r="D7" s="81">
        <v>-14790</v>
      </c>
      <c r="E7" s="82">
        <v>-28.74</v>
      </c>
      <c r="F7" s="83">
        <v>380502.92</v>
      </c>
      <c r="G7" s="83">
        <v>414115.72</v>
      </c>
      <c r="H7" s="84">
        <v>-33612.8</v>
      </c>
      <c r="I7" s="82">
        <v>-8.12</v>
      </c>
      <c r="J7" s="83">
        <v>897826.17</v>
      </c>
      <c r="K7" s="83">
        <v>981324.21</v>
      </c>
      <c r="L7" s="84">
        <v>-83498.04</v>
      </c>
      <c r="M7" s="85">
        <v>-8.51</v>
      </c>
    </row>
    <row r="8" spans="1:13" ht="22.5" customHeight="1">
      <c r="A8" s="77" t="s">
        <v>14</v>
      </c>
      <c r="B8" s="80">
        <v>20238</v>
      </c>
      <c r="C8" s="80">
        <v>23150</v>
      </c>
      <c r="D8" s="81">
        <v>-2912</v>
      </c>
      <c r="E8" s="82">
        <v>-12.58</v>
      </c>
      <c r="F8" s="83">
        <v>243519.27</v>
      </c>
      <c r="G8" s="83">
        <v>267386.15</v>
      </c>
      <c r="H8" s="84">
        <v>-23866.88</v>
      </c>
      <c r="I8" s="82">
        <v>-8.93</v>
      </c>
      <c r="J8" s="83">
        <v>488658.72</v>
      </c>
      <c r="K8" s="83">
        <v>550780.34</v>
      </c>
      <c r="L8" s="84">
        <v>-62121.62</v>
      </c>
      <c r="M8" s="85">
        <v>-11.28</v>
      </c>
    </row>
    <row r="9" spans="1:13" ht="12">
      <c r="A9" s="77" t="s">
        <v>15</v>
      </c>
      <c r="B9" s="80">
        <v>16428</v>
      </c>
      <c r="C9" s="80">
        <v>28306</v>
      </c>
      <c r="D9" s="81">
        <v>-11878</v>
      </c>
      <c r="E9" s="82">
        <v>-41.96</v>
      </c>
      <c r="F9" s="83">
        <v>136983.65</v>
      </c>
      <c r="G9" s="83">
        <v>146729.57</v>
      </c>
      <c r="H9" s="84">
        <v>-9745.92</v>
      </c>
      <c r="I9" s="82">
        <v>-6.64</v>
      </c>
      <c r="J9" s="83">
        <v>409167.45</v>
      </c>
      <c r="K9" s="83">
        <v>430543.87</v>
      </c>
      <c r="L9" s="84">
        <v>-21376.42</v>
      </c>
      <c r="M9" s="85">
        <v>-4.96</v>
      </c>
    </row>
    <row r="10" spans="1:13" ht="12">
      <c r="A10" s="77" t="s">
        <v>16</v>
      </c>
      <c r="B10" s="80">
        <v>120735</v>
      </c>
      <c r="C10" s="80">
        <v>178404</v>
      </c>
      <c r="D10" s="81">
        <v>-57669</v>
      </c>
      <c r="E10" s="82">
        <v>-32.32</v>
      </c>
      <c r="F10" s="83">
        <v>806319.31</v>
      </c>
      <c r="G10" s="83">
        <v>851275.55</v>
      </c>
      <c r="H10" s="84">
        <v>-44956.24</v>
      </c>
      <c r="I10" s="82">
        <v>-5.28</v>
      </c>
      <c r="J10" s="83">
        <v>1021968.76</v>
      </c>
      <c r="K10" s="83">
        <v>1169204.97</v>
      </c>
      <c r="L10" s="84">
        <v>-147236.21</v>
      </c>
      <c r="M10" s="85">
        <v>-12.59</v>
      </c>
    </row>
    <row r="11" spans="1:13" ht="34.5" customHeight="1">
      <c r="A11" s="77" t="s">
        <v>17</v>
      </c>
      <c r="B11" s="80">
        <v>22327</v>
      </c>
      <c r="C11" s="80">
        <v>33302</v>
      </c>
      <c r="D11" s="81">
        <v>-10975</v>
      </c>
      <c r="E11" s="82">
        <v>-32.96</v>
      </c>
      <c r="F11" s="83">
        <v>219909.72</v>
      </c>
      <c r="G11" s="83">
        <v>237969.86</v>
      </c>
      <c r="H11" s="84">
        <v>-18060.14</v>
      </c>
      <c r="I11" s="82">
        <v>-7.59</v>
      </c>
      <c r="J11" s="83">
        <v>278596.89</v>
      </c>
      <c r="K11" s="83">
        <v>392587.09</v>
      </c>
      <c r="L11" s="84">
        <v>-113990.2</v>
      </c>
      <c r="M11" s="85">
        <v>-29.04</v>
      </c>
    </row>
    <row r="12" spans="1:13" ht="25.5" customHeight="1">
      <c r="A12" s="77" t="s">
        <v>18</v>
      </c>
      <c r="B12" s="80">
        <v>73441</v>
      </c>
      <c r="C12" s="80">
        <v>106363</v>
      </c>
      <c r="D12" s="81">
        <v>-32922</v>
      </c>
      <c r="E12" s="82">
        <v>-30.95</v>
      </c>
      <c r="F12" s="83">
        <v>1066773.17</v>
      </c>
      <c r="G12" s="83">
        <v>1129317.92</v>
      </c>
      <c r="H12" s="84">
        <v>-62544.75</v>
      </c>
      <c r="I12" s="82">
        <v>-5.54</v>
      </c>
      <c r="J12" s="83">
        <v>1364698.74</v>
      </c>
      <c r="K12" s="83">
        <v>1462984.91</v>
      </c>
      <c r="L12" s="84">
        <v>-98286.17</v>
      </c>
      <c r="M12" s="85">
        <v>-6.72</v>
      </c>
    </row>
    <row r="13" spans="1:13" ht="12">
      <c r="A13" s="77" t="s">
        <v>19</v>
      </c>
      <c r="B13" s="80">
        <v>75459</v>
      </c>
      <c r="C13" s="80">
        <v>122409</v>
      </c>
      <c r="D13" s="81">
        <v>-46950</v>
      </c>
      <c r="E13" s="82">
        <v>-38.36</v>
      </c>
      <c r="F13" s="83">
        <v>755295.11</v>
      </c>
      <c r="G13" s="83">
        <v>855805.89</v>
      </c>
      <c r="H13" s="84">
        <v>-100510.78</v>
      </c>
      <c r="I13" s="82">
        <v>-11.74</v>
      </c>
      <c r="J13" s="83">
        <v>1377113.6</v>
      </c>
      <c r="K13" s="83">
        <v>1558103.17</v>
      </c>
      <c r="L13" s="84">
        <v>-180989.57</v>
      </c>
      <c r="M13" s="85">
        <v>-11.62</v>
      </c>
    </row>
    <row r="14" spans="1:13" ht="12">
      <c r="A14" s="77" t="s">
        <v>20</v>
      </c>
      <c r="B14" s="80">
        <v>36201</v>
      </c>
      <c r="C14" s="80">
        <v>52035</v>
      </c>
      <c r="D14" s="81">
        <v>-15834</v>
      </c>
      <c r="E14" s="82">
        <v>-30.43</v>
      </c>
      <c r="F14" s="83">
        <v>327868.41</v>
      </c>
      <c r="G14" s="83">
        <v>366452.41</v>
      </c>
      <c r="H14" s="84">
        <v>-38584</v>
      </c>
      <c r="I14" s="82">
        <v>-10.53</v>
      </c>
      <c r="J14" s="83">
        <v>537144</v>
      </c>
      <c r="K14" s="83">
        <v>627415.82</v>
      </c>
      <c r="L14" s="84">
        <v>-90271.82</v>
      </c>
      <c r="M14" s="85">
        <v>-14.39</v>
      </c>
    </row>
    <row r="15" spans="1:13" ht="12">
      <c r="A15" s="77" t="s">
        <v>21</v>
      </c>
      <c r="B15" s="80">
        <v>46373</v>
      </c>
      <c r="C15" s="80">
        <v>61323</v>
      </c>
      <c r="D15" s="81">
        <v>-14950</v>
      </c>
      <c r="E15" s="82">
        <v>-24.38</v>
      </c>
      <c r="F15" s="83">
        <v>473063.85</v>
      </c>
      <c r="G15" s="83">
        <v>492595.95</v>
      </c>
      <c r="H15" s="84">
        <v>-19532.1</v>
      </c>
      <c r="I15" s="82">
        <v>-3.97</v>
      </c>
      <c r="J15" s="83">
        <v>632230.85</v>
      </c>
      <c r="K15" s="83">
        <v>676226.27</v>
      </c>
      <c r="L15" s="84">
        <v>-43995.42</v>
      </c>
      <c r="M15" s="85">
        <v>-6.51</v>
      </c>
    </row>
    <row r="16" spans="1:13" ht="12">
      <c r="A16" s="77" t="s">
        <v>22</v>
      </c>
      <c r="B16" s="80">
        <v>98026</v>
      </c>
      <c r="C16" s="80">
        <v>191205</v>
      </c>
      <c r="D16" s="81">
        <v>-93179</v>
      </c>
      <c r="E16" s="82">
        <v>-48.73</v>
      </c>
      <c r="F16" s="83">
        <v>648472.52</v>
      </c>
      <c r="G16" s="83">
        <v>721051.18</v>
      </c>
      <c r="H16" s="84">
        <v>-72578.66</v>
      </c>
      <c r="I16" s="82">
        <v>-10.07</v>
      </c>
      <c r="J16" s="83">
        <v>925046.28</v>
      </c>
      <c r="K16" s="83">
        <v>1039601.18</v>
      </c>
      <c r="L16" s="84">
        <v>-114554.9</v>
      </c>
      <c r="M16" s="85">
        <v>-11.02</v>
      </c>
    </row>
    <row r="17" spans="1:13" ht="12">
      <c r="A17" s="77" t="s">
        <v>23</v>
      </c>
      <c r="B17" s="80">
        <v>66854</v>
      </c>
      <c r="C17" s="80">
        <v>76906</v>
      </c>
      <c r="D17" s="81">
        <v>-10052</v>
      </c>
      <c r="E17" s="82">
        <v>-13.07</v>
      </c>
      <c r="F17" s="83">
        <v>449988.65</v>
      </c>
      <c r="G17" s="83">
        <v>431081.32</v>
      </c>
      <c r="H17" s="83">
        <v>18907.33</v>
      </c>
      <c r="I17" s="92">
        <v>4.39</v>
      </c>
      <c r="J17" s="83">
        <v>684047.9</v>
      </c>
      <c r="K17" s="83">
        <v>649973.93</v>
      </c>
      <c r="L17" s="83">
        <v>34073.97</v>
      </c>
      <c r="M17" s="93">
        <v>5.24</v>
      </c>
    </row>
    <row r="18" spans="1:13" ht="12">
      <c r="A18" s="77" t="s">
        <v>24</v>
      </c>
      <c r="B18" s="80">
        <v>27427</v>
      </c>
      <c r="C18" s="80">
        <v>31667</v>
      </c>
      <c r="D18" s="81">
        <v>-4240</v>
      </c>
      <c r="E18" s="82">
        <v>-13.39</v>
      </c>
      <c r="F18" s="83">
        <v>196527.69</v>
      </c>
      <c r="G18" s="83">
        <v>214626.18</v>
      </c>
      <c r="H18" s="84">
        <v>-18098.49</v>
      </c>
      <c r="I18" s="82">
        <v>-8.43</v>
      </c>
      <c r="J18" s="83">
        <v>254360.83</v>
      </c>
      <c r="K18" s="83">
        <v>284753.86</v>
      </c>
      <c r="L18" s="84">
        <v>-30393.03</v>
      </c>
      <c r="M18" s="85">
        <v>-10.67</v>
      </c>
    </row>
    <row r="19" spans="1:13" ht="12">
      <c r="A19" s="77" t="s">
        <v>25</v>
      </c>
      <c r="B19" s="80">
        <v>136867</v>
      </c>
      <c r="C19" s="80">
        <v>234721</v>
      </c>
      <c r="D19" s="81">
        <v>-97854</v>
      </c>
      <c r="E19" s="82">
        <v>-41.69</v>
      </c>
      <c r="F19" s="83">
        <v>547464.53</v>
      </c>
      <c r="G19" s="83">
        <v>586059.65</v>
      </c>
      <c r="H19" s="84">
        <v>-38595.12</v>
      </c>
      <c r="I19" s="82">
        <v>-6.59</v>
      </c>
      <c r="J19" s="83">
        <v>723215.48</v>
      </c>
      <c r="K19" s="83">
        <v>836951.2</v>
      </c>
      <c r="L19" s="84">
        <v>-113735.72</v>
      </c>
      <c r="M19" s="85">
        <v>-13.59</v>
      </c>
    </row>
    <row r="20" spans="1:13" ht="12">
      <c r="A20" s="77" t="s">
        <v>26</v>
      </c>
      <c r="B20" s="80">
        <v>275633</v>
      </c>
      <c r="C20" s="80">
        <v>336697</v>
      </c>
      <c r="D20" s="81">
        <v>-61064</v>
      </c>
      <c r="E20" s="82">
        <v>-18.14</v>
      </c>
      <c r="F20" s="83">
        <v>1280875.86</v>
      </c>
      <c r="G20" s="83">
        <v>1247577.83</v>
      </c>
      <c r="H20" s="83">
        <v>33298.03</v>
      </c>
      <c r="I20" s="92">
        <v>2.67</v>
      </c>
      <c r="J20" s="83">
        <v>1395655.14</v>
      </c>
      <c r="K20" s="83">
        <v>1369252.15</v>
      </c>
      <c r="L20" s="83">
        <v>26402.99</v>
      </c>
      <c r="M20" s="93">
        <v>1.93</v>
      </c>
    </row>
    <row r="21" spans="1:13" ht="12">
      <c r="A21" s="77" t="s">
        <v>27</v>
      </c>
      <c r="B21" s="80">
        <v>51772</v>
      </c>
      <c r="C21" s="80">
        <v>76034</v>
      </c>
      <c r="D21" s="81">
        <v>-24262</v>
      </c>
      <c r="E21" s="82">
        <v>-31.91</v>
      </c>
      <c r="F21" s="83">
        <v>512280.88</v>
      </c>
      <c r="G21" s="83">
        <v>537532.79</v>
      </c>
      <c r="H21" s="84">
        <v>-25251.91</v>
      </c>
      <c r="I21" s="82">
        <v>-4.7</v>
      </c>
      <c r="J21" s="83">
        <v>654957.9</v>
      </c>
      <c r="K21" s="83">
        <v>700385.89</v>
      </c>
      <c r="L21" s="84">
        <v>-45427.99</v>
      </c>
      <c r="M21" s="85">
        <v>-6.49</v>
      </c>
    </row>
    <row r="22" spans="1:13" ht="12">
      <c r="A22" s="77" t="s">
        <v>28</v>
      </c>
      <c r="B22" s="80">
        <v>137699</v>
      </c>
      <c r="C22" s="80">
        <v>174693</v>
      </c>
      <c r="D22" s="81">
        <v>-36994</v>
      </c>
      <c r="E22" s="82">
        <v>-21.18</v>
      </c>
      <c r="F22" s="83">
        <v>551404.94</v>
      </c>
      <c r="G22" s="83">
        <v>554848.84</v>
      </c>
      <c r="H22" s="84">
        <v>-3443.9</v>
      </c>
      <c r="I22" s="82">
        <v>-0.62</v>
      </c>
      <c r="J22" s="83">
        <v>707215.08</v>
      </c>
      <c r="K22" s="83">
        <v>842457.74</v>
      </c>
      <c r="L22" s="84">
        <v>-135242.66</v>
      </c>
      <c r="M22" s="85">
        <v>-16.05</v>
      </c>
    </row>
    <row r="23" spans="1:13" ht="12">
      <c r="A23" s="77" t="s">
        <v>29</v>
      </c>
      <c r="B23" s="80">
        <v>219581</v>
      </c>
      <c r="C23" s="80">
        <v>349134</v>
      </c>
      <c r="D23" s="81">
        <v>-129553</v>
      </c>
      <c r="E23" s="82">
        <v>-37.11</v>
      </c>
      <c r="F23" s="83">
        <v>1384043.04</v>
      </c>
      <c r="G23" s="83">
        <v>1279717.8</v>
      </c>
      <c r="H23" s="83">
        <v>104325.24</v>
      </c>
      <c r="I23" s="92">
        <v>8.15</v>
      </c>
      <c r="J23" s="83">
        <v>1545976.98</v>
      </c>
      <c r="K23" s="83">
        <v>1455456.06</v>
      </c>
      <c r="L23" s="83">
        <v>90520.92</v>
      </c>
      <c r="M23" s="93">
        <v>6.22</v>
      </c>
    </row>
    <row r="24" spans="1:13" ht="12">
      <c r="A24" s="77" t="s">
        <v>30</v>
      </c>
      <c r="B24" s="80">
        <v>60681</v>
      </c>
      <c r="C24" s="80">
        <v>107464</v>
      </c>
      <c r="D24" s="81">
        <v>-46783</v>
      </c>
      <c r="E24" s="82">
        <v>-43.53</v>
      </c>
      <c r="F24" s="83">
        <v>1152756.54</v>
      </c>
      <c r="G24" s="83">
        <v>1019957.81</v>
      </c>
      <c r="H24" s="83">
        <v>132798.73</v>
      </c>
      <c r="I24" s="92">
        <v>13.02</v>
      </c>
      <c r="J24" s="83">
        <v>1468334.71</v>
      </c>
      <c r="K24" s="83">
        <v>1598560.15</v>
      </c>
      <c r="L24" s="84">
        <v>-130225.44</v>
      </c>
      <c r="M24" s="85">
        <v>-8.15</v>
      </c>
    </row>
    <row r="25" spans="1:13" s="70" customFormat="1" ht="14.25" customHeight="1">
      <c r="A25" s="78" t="s">
        <v>31</v>
      </c>
      <c r="B25" s="86">
        <v>1630420</v>
      </c>
      <c r="C25" s="86">
        <v>2405453</v>
      </c>
      <c r="D25" s="87">
        <v>-775033</v>
      </c>
      <c r="E25" s="88">
        <v>-32.22</v>
      </c>
      <c r="F25" s="89">
        <v>12885185.9</v>
      </c>
      <c r="G25" s="89">
        <v>13183406.76</v>
      </c>
      <c r="H25" s="90">
        <v>-298220.86</v>
      </c>
      <c r="I25" s="88">
        <v>-2.26</v>
      </c>
      <c r="J25" s="89">
        <v>17277022.97</v>
      </c>
      <c r="K25" s="89">
        <v>18775270.66</v>
      </c>
      <c r="L25" s="90">
        <v>-1498247.69</v>
      </c>
      <c r="M25" s="91">
        <v>-7.98</v>
      </c>
    </row>
    <row r="26" spans="1:13" ht="48" hidden="1">
      <c r="A26" s="77" t="s">
        <v>32</v>
      </c>
      <c r="B26" s="80">
        <v>144678</v>
      </c>
      <c r="C26" s="80">
        <v>221640</v>
      </c>
      <c r="D26" s="81">
        <v>-76962</v>
      </c>
      <c r="E26" s="82">
        <v>-34.72</v>
      </c>
      <c r="F26" s="83">
        <v>2131638.76</v>
      </c>
      <c r="G26" s="83">
        <v>2243420.06</v>
      </c>
      <c r="H26" s="84">
        <v>-111781.3</v>
      </c>
      <c r="I26" s="82">
        <v>-4.98</v>
      </c>
      <c r="J26" s="83">
        <v>2808633.66</v>
      </c>
      <c r="K26" s="83">
        <v>3130032.06</v>
      </c>
      <c r="L26" s="84">
        <v>-321398.4</v>
      </c>
      <c r="M26" s="85">
        <v>-10.27</v>
      </c>
    </row>
    <row r="27" spans="1:13" ht="36" hidden="1">
      <c r="A27" s="77" t="s">
        <v>33</v>
      </c>
      <c r="B27" s="80">
        <v>253169</v>
      </c>
      <c r="C27" s="80">
        <v>369525</v>
      </c>
      <c r="D27" s="81">
        <v>-116356</v>
      </c>
      <c r="E27" s="82">
        <v>-31.49</v>
      </c>
      <c r="F27" s="83">
        <v>2473505.12</v>
      </c>
      <c r="G27" s="83">
        <v>2632679.05</v>
      </c>
      <c r="H27" s="84">
        <v>-159173.93</v>
      </c>
      <c r="I27" s="82">
        <v>-6.05</v>
      </c>
      <c r="J27" s="83">
        <v>3563090.56</v>
      </c>
      <c r="K27" s="83">
        <v>4006101.18</v>
      </c>
      <c r="L27" s="84">
        <v>-443010.62</v>
      </c>
      <c r="M27" s="85">
        <v>-11.06</v>
      </c>
    </row>
    <row r="28" spans="1:13" ht="22.5" customHeight="1" hidden="1">
      <c r="A28" s="77" t="s">
        <v>34</v>
      </c>
      <c r="B28" s="80">
        <v>256059</v>
      </c>
      <c r="C28" s="80">
        <v>426972</v>
      </c>
      <c r="D28" s="81">
        <v>-170913</v>
      </c>
      <c r="E28" s="82">
        <v>-40.03</v>
      </c>
      <c r="F28" s="83">
        <v>2204699.89</v>
      </c>
      <c r="G28" s="83">
        <v>2435905.43</v>
      </c>
      <c r="H28" s="84">
        <v>-231205.54</v>
      </c>
      <c r="I28" s="82">
        <v>-9.49</v>
      </c>
      <c r="J28" s="83">
        <v>3471534.73</v>
      </c>
      <c r="K28" s="83">
        <v>3901346.44</v>
      </c>
      <c r="L28" s="84">
        <v>-429811.71</v>
      </c>
      <c r="M28" s="85">
        <v>-11.02</v>
      </c>
    </row>
    <row r="29" spans="1:13" ht="36" hidden="1">
      <c r="A29" s="77" t="s">
        <v>35</v>
      </c>
      <c r="B29" s="80">
        <v>696252</v>
      </c>
      <c r="C29" s="80">
        <v>930718</v>
      </c>
      <c r="D29" s="81">
        <v>-234466</v>
      </c>
      <c r="E29" s="82">
        <v>-25.19</v>
      </c>
      <c r="F29" s="83">
        <v>3538542.55</v>
      </c>
      <c r="G29" s="83">
        <v>3571726.61</v>
      </c>
      <c r="H29" s="84">
        <v>-33184.06</v>
      </c>
      <c r="I29" s="82">
        <v>-0.93</v>
      </c>
      <c r="J29" s="83">
        <v>4419452.33</v>
      </c>
      <c r="K29" s="83">
        <v>4683774.77</v>
      </c>
      <c r="L29" s="84">
        <v>-264322.44</v>
      </c>
      <c r="M29" s="85">
        <v>-5.64</v>
      </c>
    </row>
    <row r="30" spans="1:13" ht="25.5" customHeight="1" hidden="1" thickBot="1">
      <c r="A30" s="79" t="s">
        <v>36</v>
      </c>
      <c r="B30" s="94">
        <v>280262</v>
      </c>
      <c r="C30" s="94">
        <v>456598</v>
      </c>
      <c r="D30" s="95">
        <v>-176336</v>
      </c>
      <c r="E30" s="96">
        <v>-38.62</v>
      </c>
      <c r="F30" s="97">
        <v>2536799.58</v>
      </c>
      <c r="G30" s="97">
        <v>2299675.61</v>
      </c>
      <c r="H30" s="97">
        <v>237123.97</v>
      </c>
      <c r="I30" s="98">
        <v>10.31</v>
      </c>
      <c r="J30" s="97">
        <v>3014311.69</v>
      </c>
      <c r="K30" s="97">
        <v>3054016.21</v>
      </c>
      <c r="L30" s="99">
        <v>-39704.52</v>
      </c>
      <c r="M30" s="100">
        <v>-1.3</v>
      </c>
    </row>
    <row r="31" spans="1:9" ht="27.75" customHeight="1">
      <c r="A31" s="189" t="s">
        <v>114</v>
      </c>
      <c r="B31" s="189"/>
      <c r="C31" s="189"/>
      <c r="D31" s="189"/>
      <c r="E31" s="189"/>
      <c r="F31" s="189"/>
      <c r="G31" s="189"/>
      <c r="H31" s="189"/>
      <c r="I31" s="189"/>
    </row>
  </sheetData>
  <sheetProtection/>
  <mergeCells count="1">
    <mergeCell ref="A31:I31"/>
  </mergeCells>
  <printOptions/>
  <pageMargins left="0.11811023622047245" right="0.11811023622047245" top="0.7086614173228347" bottom="0.70866141732283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5.421875" style="0" customWidth="1"/>
    <col min="2" max="3" width="11.140625" style="0" bestFit="1" customWidth="1"/>
    <col min="4" max="4" width="12.28125" style="0" bestFit="1" customWidth="1"/>
    <col min="5" max="6" width="11.00390625" style="0" bestFit="1" customWidth="1"/>
    <col min="7" max="7" width="12.28125" style="0" bestFit="1" customWidth="1"/>
  </cols>
  <sheetData>
    <row r="1" spans="1:9" s="12" customFormat="1" ht="19.5" customHeight="1" thickBot="1">
      <c r="A1" s="196" t="s">
        <v>99</v>
      </c>
      <c r="B1" s="196"/>
      <c r="C1" s="196"/>
      <c r="D1" s="196"/>
      <c r="E1" s="196"/>
      <c r="F1" s="196"/>
      <c r="G1" s="196"/>
      <c r="H1" s="196"/>
      <c r="I1" s="196"/>
    </row>
    <row r="2" spans="1:7" ht="15">
      <c r="A2" s="190" t="s">
        <v>0</v>
      </c>
      <c r="B2" s="40" t="s">
        <v>37</v>
      </c>
      <c r="C2" s="40" t="s">
        <v>37</v>
      </c>
      <c r="D2" s="192" t="s">
        <v>4</v>
      </c>
      <c r="E2" s="40" t="s">
        <v>38</v>
      </c>
      <c r="F2" s="40" t="s">
        <v>38</v>
      </c>
      <c r="G2" s="194" t="s">
        <v>4</v>
      </c>
    </row>
    <row r="3" spans="1:7" ht="15">
      <c r="A3" s="191"/>
      <c r="B3" s="41">
        <v>2010</v>
      </c>
      <c r="C3" s="41">
        <v>2000</v>
      </c>
      <c r="D3" s="193"/>
      <c r="E3" s="41">
        <v>2010</v>
      </c>
      <c r="F3" s="41">
        <v>2000</v>
      </c>
      <c r="G3" s="195"/>
    </row>
    <row r="4" spans="1:7" ht="15">
      <c r="A4" s="2" t="s">
        <v>9</v>
      </c>
      <c r="B4" s="5">
        <v>15.76</v>
      </c>
      <c r="C4" s="5">
        <v>10.01</v>
      </c>
      <c r="D4" s="5">
        <v>57.44</v>
      </c>
      <c r="E4" s="5">
        <v>20.41</v>
      </c>
      <c r="F4" s="5">
        <v>13.65</v>
      </c>
      <c r="G4" s="6">
        <v>49.52</v>
      </c>
    </row>
    <row r="5" spans="1:7" ht="15">
      <c r="A5" s="2" t="s">
        <v>10</v>
      </c>
      <c r="B5" s="5">
        <v>15.98</v>
      </c>
      <c r="C5" s="5">
        <v>11.91</v>
      </c>
      <c r="D5" s="5">
        <v>34.17</v>
      </c>
      <c r="E5" s="5">
        <v>33.87</v>
      </c>
      <c r="F5" s="5">
        <v>26.51</v>
      </c>
      <c r="G5" s="6">
        <v>27.76</v>
      </c>
    </row>
    <row r="6" spans="1:7" s="12" customFormat="1" ht="23.25" customHeight="1">
      <c r="A6" s="11" t="s">
        <v>11</v>
      </c>
      <c r="B6" s="15">
        <v>18.42</v>
      </c>
      <c r="C6" s="15">
        <v>14.64</v>
      </c>
      <c r="D6" s="15">
        <v>25.82</v>
      </c>
      <c r="E6" s="15">
        <v>22.79</v>
      </c>
      <c r="F6" s="15">
        <v>18.99</v>
      </c>
      <c r="G6" s="16">
        <v>20.01</v>
      </c>
    </row>
    <row r="7" spans="1:7" ht="15">
      <c r="A7" s="2" t="s">
        <v>12</v>
      </c>
      <c r="B7" s="5">
        <v>2.14</v>
      </c>
      <c r="C7" s="5">
        <v>1.71</v>
      </c>
      <c r="D7" s="5">
        <v>25.15</v>
      </c>
      <c r="E7" s="5">
        <v>4.83</v>
      </c>
      <c r="F7" s="5">
        <v>4.33</v>
      </c>
      <c r="G7" s="6">
        <v>11.55</v>
      </c>
    </row>
    <row r="8" spans="1:7" ht="15">
      <c r="A8" s="2" t="s">
        <v>13</v>
      </c>
      <c r="B8" s="5">
        <v>10.45</v>
      </c>
      <c r="C8" s="5">
        <v>8.1</v>
      </c>
      <c r="D8" s="5">
        <v>29.01</v>
      </c>
      <c r="E8" s="5">
        <v>24.54</v>
      </c>
      <c r="F8" s="5">
        <v>19.17</v>
      </c>
      <c r="G8" s="6">
        <v>28.01</v>
      </c>
    </row>
    <row r="9" spans="1:7" ht="15">
      <c r="A9" s="2" t="s">
        <v>14</v>
      </c>
      <c r="B9" s="5">
        <v>12.15</v>
      </c>
      <c r="C9" s="5">
        <v>11.71</v>
      </c>
      <c r="D9" s="5">
        <v>3.76</v>
      </c>
      <c r="E9" s="5">
        <v>24.2</v>
      </c>
      <c r="F9" s="5">
        <v>24.04</v>
      </c>
      <c r="G9" s="6">
        <v>0.67</v>
      </c>
    </row>
    <row r="10" spans="1:7" ht="15">
      <c r="A10" s="2" t="s">
        <v>15</v>
      </c>
      <c r="B10" s="5">
        <v>8.38</v>
      </c>
      <c r="C10" s="5">
        <v>5.19</v>
      </c>
      <c r="D10" s="5">
        <v>61.46</v>
      </c>
      <c r="E10" s="5">
        <v>24.97</v>
      </c>
      <c r="F10" s="5">
        <v>15.22</v>
      </c>
      <c r="G10" s="6">
        <v>64.06</v>
      </c>
    </row>
    <row r="11" spans="1:7" ht="15">
      <c r="A11" s="2" t="s">
        <v>16</v>
      </c>
      <c r="B11" s="5">
        <v>6.72</v>
      </c>
      <c r="C11" s="5">
        <v>4.78</v>
      </c>
      <c r="D11" s="5">
        <v>40.59</v>
      </c>
      <c r="E11" s="5">
        <v>8.48</v>
      </c>
      <c r="F11" s="5">
        <v>6.55</v>
      </c>
      <c r="G11" s="6">
        <v>29.47</v>
      </c>
    </row>
    <row r="12" spans="1:7" ht="15">
      <c r="A12" s="2" t="s">
        <v>17</v>
      </c>
      <c r="B12" s="5">
        <v>9.87</v>
      </c>
      <c r="C12" s="5">
        <v>7.16</v>
      </c>
      <c r="D12" s="5">
        <v>37.85</v>
      </c>
      <c r="E12" s="5">
        <v>12.48</v>
      </c>
      <c r="F12" s="5">
        <v>11.79</v>
      </c>
      <c r="G12" s="6">
        <v>5.85</v>
      </c>
    </row>
    <row r="13" spans="1:7" ht="15">
      <c r="A13" s="2" t="s">
        <v>18</v>
      </c>
      <c r="B13" s="5">
        <v>14.63</v>
      </c>
      <c r="C13" s="5">
        <v>10.65</v>
      </c>
      <c r="D13" s="5">
        <v>37.37</v>
      </c>
      <c r="E13" s="5">
        <v>18.6</v>
      </c>
      <c r="F13" s="5">
        <v>13.78</v>
      </c>
      <c r="G13" s="6">
        <v>34.98</v>
      </c>
    </row>
    <row r="14" spans="1:7" ht="15">
      <c r="A14" s="2" t="s">
        <v>19</v>
      </c>
      <c r="B14" s="5">
        <v>10.06</v>
      </c>
      <c r="C14" s="5">
        <v>7</v>
      </c>
      <c r="D14" s="5">
        <v>43.71</v>
      </c>
      <c r="E14" s="5">
        <v>18.27</v>
      </c>
      <c r="F14" s="5">
        <v>12.73</v>
      </c>
      <c r="G14" s="6">
        <v>43.52</v>
      </c>
    </row>
    <row r="15" spans="1:7" ht="15">
      <c r="A15" s="2" t="s">
        <v>20</v>
      </c>
      <c r="B15" s="5">
        <v>9.07</v>
      </c>
      <c r="C15" s="5">
        <v>7.05</v>
      </c>
      <c r="D15" s="5">
        <v>28.65</v>
      </c>
      <c r="E15" s="5">
        <v>14.85</v>
      </c>
      <c r="F15" s="5">
        <v>12.06</v>
      </c>
      <c r="G15" s="6">
        <v>23.13</v>
      </c>
    </row>
    <row r="16" spans="1:7" ht="15">
      <c r="A16" s="2" t="s">
        <v>21</v>
      </c>
      <c r="B16" s="5">
        <v>10.24</v>
      </c>
      <c r="C16" s="5">
        <v>8.04</v>
      </c>
      <c r="D16" s="5">
        <v>27.36</v>
      </c>
      <c r="E16" s="5">
        <v>13.65</v>
      </c>
      <c r="F16" s="5">
        <v>11.03</v>
      </c>
      <c r="G16" s="6">
        <v>23.75</v>
      </c>
    </row>
    <row r="17" spans="1:7" ht="15">
      <c r="A17" s="2" t="s">
        <v>22</v>
      </c>
      <c r="B17" s="5">
        <v>6.63</v>
      </c>
      <c r="C17" s="5">
        <v>3.77</v>
      </c>
      <c r="D17" s="5">
        <v>75.86</v>
      </c>
      <c r="E17" s="5">
        <v>9.45</v>
      </c>
      <c r="F17" s="5">
        <v>5.44</v>
      </c>
      <c r="G17" s="6">
        <v>73.71</v>
      </c>
    </row>
    <row r="18" spans="1:7" ht="15">
      <c r="A18" s="2" t="s">
        <v>23</v>
      </c>
      <c r="B18" s="5">
        <v>6.74</v>
      </c>
      <c r="C18" s="5">
        <v>5.61</v>
      </c>
      <c r="D18" s="5">
        <v>20.14</v>
      </c>
      <c r="E18" s="5">
        <v>10.23</v>
      </c>
      <c r="F18" s="5">
        <v>8.46</v>
      </c>
      <c r="G18" s="6">
        <v>20.92</v>
      </c>
    </row>
    <row r="19" spans="1:7" ht="15">
      <c r="A19" s="2" t="s">
        <v>24</v>
      </c>
      <c r="B19" s="5">
        <v>7.18</v>
      </c>
      <c r="C19" s="5">
        <v>6.78</v>
      </c>
      <c r="D19" s="5">
        <v>5.9</v>
      </c>
      <c r="E19" s="5">
        <v>9.28</v>
      </c>
      <c r="F19" s="5">
        <v>8.99</v>
      </c>
      <c r="G19" s="6">
        <v>3.23</v>
      </c>
    </row>
    <row r="20" spans="1:7" ht="15">
      <c r="A20" s="2" t="s">
        <v>25</v>
      </c>
      <c r="B20" s="5">
        <v>4.01</v>
      </c>
      <c r="C20" s="5">
        <v>2.5</v>
      </c>
      <c r="D20" s="5">
        <v>60.4</v>
      </c>
      <c r="E20" s="5">
        <v>5.29</v>
      </c>
      <c r="F20" s="5">
        <v>3.57</v>
      </c>
      <c r="G20" s="6">
        <v>48.18</v>
      </c>
    </row>
    <row r="21" spans="1:7" ht="15">
      <c r="A21" s="2" t="s">
        <v>26</v>
      </c>
      <c r="B21" s="5">
        <v>4.66</v>
      </c>
      <c r="C21" s="5">
        <v>3.71</v>
      </c>
      <c r="D21" s="5">
        <v>25.61</v>
      </c>
      <c r="E21" s="5">
        <v>5.07</v>
      </c>
      <c r="F21" s="5">
        <v>4.07</v>
      </c>
      <c r="G21" s="6">
        <v>24.57</v>
      </c>
    </row>
    <row r="22" spans="1:7" ht="15">
      <c r="A22" s="2" t="s">
        <v>27</v>
      </c>
      <c r="B22" s="5">
        <v>9.9</v>
      </c>
      <c r="C22" s="5">
        <v>7.07</v>
      </c>
      <c r="D22" s="5">
        <v>40.03</v>
      </c>
      <c r="E22" s="5">
        <v>12.66</v>
      </c>
      <c r="F22" s="5">
        <v>9.21</v>
      </c>
      <c r="G22" s="6">
        <v>37.46</v>
      </c>
    </row>
    <row r="23" spans="1:7" ht="15">
      <c r="A23" s="2" t="s">
        <v>28</v>
      </c>
      <c r="B23" s="5">
        <v>4.02</v>
      </c>
      <c r="C23" s="5">
        <v>3.18</v>
      </c>
      <c r="D23" s="5">
        <v>26.42</v>
      </c>
      <c r="E23" s="5">
        <v>5.15</v>
      </c>
      <c r="F23" s="5">
        <v>4.83</v>
      </c>
      <c r="G23" s="6">
        <v>6.63</v>
      </c>
    </row>
    <row r="24" spans="1:7" ht="15">
      <c r="A24" s="2" t="s">
        <v>29</v>
      </c>
      <c r="B24" s="5">
        <v>6.32</v>
      </c>
      <c r="C24" s="5">
        <v>3.67</v>
      </c>
      <c r="D24" s="5">
        <v>72.21</v>
      </c>
      <c r="E24" s="5">
        <v>7.05</v>
      </c>
      <c r="F24" s="5">
        <v>4.17</v>
      </c>
      <c r="G24" s="6">
        <v>69.06</v>
      </c>
    </row>
    <row r="25" spans="1:7" ht="15">
      <c r="A25" s="2" t="s">
        <v>30</v>
      </c>
      <c r="B25" s="5">
        <v>19.15</v>
      </c>
      <c r="C25" s="5">
        <v>9.55</v>
      </c>
      <c r="D25" s="5">
        <v>100.52</v>
      </c>
      <c r="E25" s="5">
        <v>24.33</v>
      </c>
      <c r="F25" s="5">
        <v>14.95</v>
      </c>
      <c r="G25" s="6">
        <v>62.74</v>
      </c>
    </row>
    <row r="26" spans="1:7" s="12" customFormat="1" ht="27" customHeight="1">
      <c r="A26" s="11" t="s">
        <v>31</v>
      </c>
      <c r="B26" s="15">
        <v>7.93</v>
      </c>
      <c r="C26" s="15">
        <v>5.49</v>
      </c>
      <c r="D26" s="15">
        <v>44.44</v>
      </c>
      <c r="E26" s="15">
        <v>10.61</v>
      </c>
      <c r="F26" s="15">
        <v>7.81</v>
      </c>
      <c r="G26" s="16">
        <v>35.85</v>
      </c>
    </row>
    <row r="27" spans="1:7" ht="15">
      <c r="A27" s="2" t="s">
        <v>32</v>
      </c>
      <c r="B27" s="5">
        <v>14.85</v>
      </c>
      <c r="C27" s="5">
        <v>10.15</v>
      </c>
      <c r="D27" s="5">
        <v>46.31</v>
      </c>
      <c r="E27" s="5">
        <v>19.46</v>
      </c>
      <c r="F27" s="5">
        <v>14.14</v>
      </c>
      <c r="G27" s="6">
        <v>37.62</v>
      </c>
    </row>
    <row r="28" spans="1:7" ht="15">
      <c r="A28" s="2" t="s">
        <v>33</v>
      </c>
      <c r="B28" s="5">
        <v>9.84</v>
      </c>
      <c r="C28" s="5">
        <v>7.14</v>
      </c>
      <c r="D28" s="5">
        <v>37.82</v>
      </c>
      <c r="E28" s="5">
        <v>14.09</v>
      </c>
      <c r="F28" s="5">
        <v>10.86</v>
      </c>
      <c r="G28" s="6">
        <v>29.74</v>
      </c>
    </row>
    <row r="29" spans="1:7" ht="15">
      <c r="A29" s="2" t="s">
        <v>34</v>
      </c>
      <c r="B29" s="5">
        <v>8.64</v>
      </c>
      <c r="C29" s="5">
        <v>5.71</v>
      </c>
      <c r="D29" s="5">
        <v>51.31</v>
      </c>
      <c r="E29" s="5">
        <v>13.57</v>
      </c>
      <c r="F29" s="5">
        <v>9.14</v>
      </c>
      <c r="G29" s="6">
        <v>48.47</v>
      </c>
    </row>
    <row r="30" spans="1:7" ht="15">
      <c r="A30" s="2" t="s">
        <v>35</v>
      </c>
      <c r="B30" s="5">
        <v>5.09</v>
      </c>
      <c r="C30" s="5">
        <v>3.84</v>
      </c>
      <c r="D30" s="5">
        <v>32.55</v>
      </c>
      <c r="E30" s="5">
        <v>6.35</v>
      </c>
      <c r="F30" s="5">
        <v>5.03</v>
      </c>
      <c r="G30" s="6">
        <v>26.24</v>
      </c>
    </row>
    <row r="31" spans="1:7" ht="15.75" thickBot="1">
      <c r="A31" s="7" t="s">
        <v>36</v>
      </c>
      <c r="B31" s="10">
        <v>9.09</v>
      </c>
      <c r="C31" s="10">
        <v>5.05</v>
      </c>
      <c r="D31" s="10">
        <v>80</v>
      </c>
      <c r="E31" s="10">
        <v>10.78</v>
      </c>
      <c r="F31" s="10">
        <v>6.7</v>
      </c>
      <c r="G31" s="14">
        <v>60.9</v>
      </c>
    </row>
    <row r="32" spans="1:2" ht="24" customHeight="1">
      <c r="A32" s="102" t="s">
        <v>114</v>
      </c>
      <c r="B32" s="101"/>
    </row>
  </sheetData>
  <sheetProtection/>
  <mergeCells count="4">
    <mergeCell ref="A2:A3"/>
    <mergeCell ref="D2:D3"/>
    <mergeCell ref="G2:G3"/>
    <mergeCell ref="A1:I1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9.28125" style="0" customWidth="1"/>
    <col min="2" max="9" width="13.8515625" style="0" customWidth="1"/>
  </cols>
  <sheetData>
    <row r="1" s="18" customFormat="1" ht="19.5" customHeight="1" thickBot="1">
      <c r="A1" s="17" t="s">
        <v>101</v>
      </c>
    </row>
    <row r="2" spans="1:9" s="47" customFormat="1" ht="38.25" customHeight="1">
      <c r="A2" s="44" t="s">
        <v>102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3</v>
      </c>
      <c r="I2" s="46" t="s">
        <v>4</v>
      </c>
    </row>
    <row r="3" spans="1:9" ht="30.75" customHeight="1">
      <c r="A3" s="103" t="s">
        <v>39</v>
      </c>
      <c r="B3" s="109">
        <v>217</v>
      </c>
      <c r="C3" s="109">
        <v>202</v>
      </c>
      <c r="D3" s="109">
        <v>15</v>
      </c>
      <c r="E3" s="109">
        <v>7.43</v>
      </c>
      <c r="F3" s="109"/>
      <c r="G3" s="109"/>
      <c r="H3" s="109"/>
      <c r="I3" s="110"/>
    </row>
    <row r="4" spans="1:9" ht="30.75" customHeight="1">
      <c r="A4" s="103" t="s">
        <v>40</v>
      </c>
      <c r="B4" s="111">
        <v>6623</v>
      </c>
      <c r="C4" s="111">
        <v>10915</v>
      </c>
      <c r="D4" s="112">
        <v>-4292</v>
      </c>
      <c r="E4" s="113">
        <v>-39.32</v>
      </c>
      <c r="F4" s="114">
        <v>2754.13</v>
      </c>
      <c r="G4" s="114">
        <v>5026.46</v>
      </c>
      <c r="H4" s="115">
        <v>-2272.33</v>
      </c>
      <c r="I4" s="116">
        <v>-45.21</v>
      </c>
    </row>
    <row r="5" spans="1:9" ht="30.75" customHeight="1">
      <c r="A5" s="103" t="s">
        <v>41</v>
      </c>
      <c r="B5" s="111">
        <v>6487</v>
      </c>
      <c r="C5" s="111">
        <v>9759</v>
      </c>
      <c r="D5" s="112">
        <v>-3272</v>
      </c>
      <c r="E5" s="113">
        <v>-33.53</v>
      </c>
      <c r="F5" s="114">
        <v>7285.84</v>
      </c>
      <c r="G5" s="114">
        <v>11034.98</v>
      </c>
      <c r="H5" s="115">
        <v>-3749.14</v>
      </c>
      <c r="I5" s="116">
        <v>-33.98</v>
      </c>
    </row>
    <row r="6" spans="1:9" ht="30.75" customHeight="1">
      <c r="A6" s="103" t="s">
        <v>42</v>
      </c>
      <c r="B6" s="111">
        <v>10785</v>
      </c>
      <c r="C6" s="111">
        <v>15160</v>
      </c>
      <c r="D6" s="112">
        <v>-4375</v>
      </c>
      <c r="E6" s="113">
        <v>-28.86</v>
      </c>
      <c r="F6" s="114">
        <v>28101.77</v>
      </c>
      <c r="G6" s="114">
        <v>39117.74</v>
      </c>
      <c r="H6" s="115">
        <v>-11015.97</v>
      </c>
      <c r="I6" s="116">
        <v>-28.16</v>
      </c>
    </row>
    <row r="7" spans="1:9" ht="30.75" customHeight="1">
      <c r="A7" s="103" t="s">
        <v>43</v>
      </c>
      <c r="B7" s="111">
        <v>8209</v>
      </c>
      <c r="C7" s="111">
        <v>11161</v>
      </c>
      <c r="D7" s="112">
        <v>-2952</v>
      </c>
      <c r="E7" s="113">
        <v>-26.45</v>
      </c>
      <c r="F7" s="114">
        <v>48620.13</v>
      </c>
      <c r="G7" s="114">
        <v>65639.06</v>
      </c>
      <c r="H7" s="115">
        <v>-17018.93</v>
      </c>
      <c r="I7" s="116">
        <v>-25.93</v>
      </c>
    </row>
    <row r="8" spans="1:9" ht="30.75" customHeight="1">
      <c r="A8" s="103" t="s">
        <v>44</v>
      </c>
      <c r="B8" s="111">
        <v>8139</v>
      </c>
      <c r="C8" s="111">
        <v>10198</v>
      </c>
      <c r="D8" s="112">
        <v>-2059</v>
      </c>
      <c r="E8" s="113">
        <v>-20.19</v>
      </c>
      <c r="F8" s="114">
        <v>98964.45</v>
      </c>
      <c r="G8" s="114">
        <v>124580.14</v>
      </c>
      <c r="H8" s="115">
        <v>-25615.69</v>
      </c>
      <c r="I8" s="116">
        <v>-20.56</v>
      </c>
    </row>
    <row r="9" spans="1:9" ht="30.75" customHeight="1">
      <c r="A9" s="103" t="s">
        <v>45</v>
      </c>
      <c r="B9" s="111">
        <v>3946</v>
      </c>
      <c r="C9" s="111">
        <v>4656</v>
      </c>
      <c r="D9" s="113">
        <v>-710</v>
      </c>
      <c r="E9" s="113">
        <v>-15.25</v>
      </c>
      <c r="F9" s="114">
        <v>84735.68</v>
      </c>
      <c r="G9" s="114">
        <v>100701.06</v>
      </c>
      <c r="H9" s="115">
        <v>-15965.38</v>
      </c>
      <c r="I9" s="116">
        <v>-15.85</v>
      </c>
    </row>
    <row r="10" spans="1:9" ht="30.75" customHeight="1">
      <c r="A10" s="103" t="s">
        <v>46</v>
      </c>
      <c r="B10" s="111">
        <v>4121</v>
      </c>
      <c r="C10" s="111">
        <v>4227</v>
      </c>
      <c r="D10" s="113">
        <v>-106</v>
      </c>
      <c r="E10" s="113">
        <v>-2.51</v>
      </c>
      <c r="F10" s="114">
        <v>141501.23</v>
      </c>
      <c r="G10" s="114">
        <v>145037.41</v>
      </c>
      <c r="H10" s="115">
        <v>-3536.18</v>
      </c>
      <c r="I10" s="116">
        <v>-2.44</v>
      </c>
    </row>
    <row r="11" spans="1:9" ht="30.75" customHeight="1">
      <c r="A11" s="103" t="s">
        <v>47</v>
      </c>
      <c r="B11" s="111">
        <v>3331</v>
      </c>
      <c r="C11" s="111">
        <v>3210</v>
      </c>
      <c r="D11" s="109">
        <v>121</v>
      </c>
      <c r="E11" s="109">
        <v>3.77</v>
      </c>
      <c r="F11" s="114">
        <v>207942.56</v>
      </c>
      <c r="G11" s="114">
        <v>199431.19</v>
      </c>
      <c r="H11" s="114">
        <v>8511.37</v>
      </c>
      <c r="I11" s="110">
        <v>4.27</v>
      </c>
    </row>
    <row r="12" spans="1:9" ht="30.75" customHeight="1">
      <c r="A12" s="103" t="s">
        <v>48</v>
      </c>
      <c r="B12" s="111">
        <v>2087</v>
      </c>
      <c r="C12" s="111">
        <v>1862</v>
      </c>
      <c r="D12" s="109">
        <v>225</v>
      </c>
      <c r="E12" s="109">
        <v>12.08</v>
      </c>
      <c r="F12" s="114">
        <v>361334.34</v>
      </c>
      <c r="G12" s="114">
        <v>349024.32</v>
      </c>
      <c r="H12" s="114">
        <v>12310.02</v>
      </c>
      <c r="I12" s="110">
        <v>3.53</v>
      </c>
    </row>
    <row r="13" spans="1:9" ht="30.75" customHeight="1" thickBot="1">
      <c r="A13" s="108" t="s">
        <v>49</v>
      </c>
      <c r="B13" s="117">
        <v>53945</v>
      </c>
      <c r="C13" s="117">
        <v>71350</v>
      </c>
      <c r="D13" s="118">
        <v>-17405</v>
      </c>
      <c r="E13" s="119">
        <v>-24.39</v>
      </c>
      <c r="F13" s="120">
        <v>981240.13</v>
      </c>
      <c r="G13" s="120">
        <v>1039592.36</v>
      </c>
      <c r="H13" s="121">
        <v>-58352.23</v>
      </c>
      <c r="I13" s="122">
        <v>-5.61</v>
      </c>
    </row>
    <row r="14" spans="1:4" ht="21" customHeight="1">
      <c r="A14" s="197" t="s">
        <v>114</v>
      </c>
      <c r="B14" s="197"/>
      <c r="C14" s="197"/>
      <c r="D14" s="197"/>
    </row>
  </sheetData>
  <sheetProtection/>
  <mergeCells count="1">
    <mergeCell ref="A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21" sqref="B21"/>
    </sheetView>
  </sheetViews>
  <sheetFormatPr defaultColWidth="8.8515625" defaultRowHeight="15"/>
  <cols>
    <col min="1" max="1" width="25.7109375" style="52" customWidth="1"/>
    <col min="2" max="2" width="8.8515625" style="52" customWidth="1"/>
    <col min="3" max="3" width="8.28125" style="52" bestFit="1" customWidth="1"/>
    <col min="4" max="5" width="9.8515625" style="52" bestFit="1" customWidth="1"/>
    <col min="6" max="7" width="12.57421875" style="52" bestFit="1" customWidth="1"/>
    <col min="8" max="8" width="11.140625" style="52" customWidth="1"/>
    <col min="9" max="9" width="11.00390625" style="52" customWidth="1"/>
    <col min="10" max="10" width="10.57421875" style="52" customWidth="1"/>
    <col min="11" max="11" width="9.8515625" style="52" bestFit="1" customWidth="1"/>
    <col min="12" max="16384" width="8.8515625" style="52" customWidth="1"/>
  </cols>
  <sheetData>
    <row r="1" spans="1:11" ht="19.5" customHeight="1" thickBot="1">
      <c r="A1" s="50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4" customHeight="1">
      <c r="A2" s="123" t="s">
        <v>50</v>
      </c>
      <c r="B2" s="124" t="s">
        <v>51</v>
      </c>
      <c r="C2" s="124" t="s">
        <v>51</v>
      </c>
      <c r="D2" s="124" t="s">
        <v>52</v>
      </c>
      <c r="E2" s="124" t="s">
        <v>52</v>
      </c>
      <c r="F2" s="124" t="s">
        <v>53</v>
      </c>
      <c r="G2" s="124" t="s">
        <v>53</v>
      </c>
      <c r="H2" s="125" t="s">
        <v>67</v>
      </c>
      <c r="I2" s="125" t="s">
        <v>67</v>
      </c>
      <c r="J2" s="124" t="s">
        <v>52</v>
      </c>
      <c r="K2" s="126" t="s">
        <v>52</v>
      </c>
    </row>
    <row r="3" spans="1:11" ht="24" customHeight="1">
      <c r="A3" s="127"/>
      <c r="B3" s="128">
        <v>2010</v>
      </c>
      <c r="C3" s="128">
        <v>2000</v>
      </c>
      <c r="D3" s="128" t="s">
        <v>54</v>
      </c>
      <c r="E3" s="128" t="s">
        <v>55</v>
      </c>
      <c r="F3" s="128" t="s">
        <v>104</v>
      </c>
      <c r="G3" s="128" t="s">
        <v>105</v>
      </c>
      <c r="H3" s="129" t="s">
        <v>107</v>
      </c>
      <c r="I3" s="129" t="s">
        <v>106</v>
      </c>
      <c r="J3" s="128" t="s">
        <v>54</v>
      </c>
      <c r="K3" s="107" t="s">
        <v>55</v>
      </c>
    </row>
    <row r="4" spans="1:11" ht="32.25" customHeight="1">
      <c r="A4" s="141" t="s">
        <v>56</v>
      </c>
      <c r="B4" s="104">
        <v>35003</v>
      </c>
      <c r="C4" s="104">
        <v>48310</v>
      </c>
      <c r="D4" s="104">
        <v>-13307</v>
      </c>
      <c r="E4" s="105">
        <v>-27.55</v>
      </c>
      <c r="F4" s="106">
        <v>712572.16</v>
      </c>
      <c r="G4" s="106">
        <v>730534.98</v>
      </c>
      <c r="H4" s="130">
        <f aca="true" t="shared" si="0" ref="H4:I7">F4/F$9*100</f>
        <v>72.61954930440932</v>
      </c>
      <c r="I4" s="130">
        <f t="shared" si="0"/>
        <v>70.27129172053553</v>
      </c>
      <c r="J4" s="106">
        <v>-17962.82</v>
      </c>
      <c r="K4" s="107">
        <v>-2.46</v>
      </c>
    </row>
    <row r="5" spans="1:11" ht="24" customHeight="1">
      <c r="A5" s="141" t="s">
        <v>57</v>
      </c>
      <c r="B5" s="104">
        <v>14445</v>
      </c>
      <c r="C5" s="104">
        <v>20979</v>
      </c>
      <c r="D5" s="104">
        <v>-6534</v>
      </c>
      <c r="E5" s="105">
        <v>-31.15</v>
      </c>
      <c r="F5" s="106">
        <v>35594.04</v>
      </c>
      <c r="G5" s="106">
        <v>32447.79</v>
      </c>
      <c r="H5" s="130">
        <f t="shared" si="0"/>
        <v>3.627454576281955</v>
      </c>
      <c r="I5" s="130">
        <f t="shared" si="0"/>
        <v>3.1212031993001563</v>
      </c>
      <c r="J5" s="106">
        <v>3146.25</v>
      </c>
      <c r="K5" s="107">
        <v>9.7</v>
      </c>
    </row>
    <row r="6" spans="1:11" ht="24" customHeight="1">
      <c r="A6" s="141" t="s">
        <v>58</v>
      </c>
      <c r="B6" s="104">
        <v>9711</v>
      </c>
      <c r="C6" s="104">
        <v>14933</v>
      </c>
      <c r="D6" s="104">
        <v>-5222</v>
      </c>
      <c r="E6" s="105">
        <v>-34.97</v>
      </c>
      <c r="F6" s="105">
        <v>494.81</v>
      </c>
      <c r="G6" s="105">
        <v>684.57</v>
      </c>
      <c r="H6" s="130">
        <f t="shared" si="0"/>
        <v>0.05042700404028523</v>
      </c>
      <c r="I6" s="130">
        <f t="shared" si="0"/>
        <v>0.06584984906968727</v>
      </c>
      <c r="J6" s="105">
        <v>-189.76</v>
      </c>
      <c r="K6" s="107">
        <v>-27.72</v>
      </c>
    </row>
    <row r="7" spans="1:11" ht="24" customHeight="1">
      <c r="A7" s="141" t="s">
        <v>59</v>
      </c>
      <c r="B7" s="104">
        <v>21603</v>
      </c>
      <c r="C7" s="104">
        <v>29114</v>
      </c>
      <c r="D7" s="104">
        <v>-7511</v>
      </c>
      <c r="E7" s="105">
        <v>-25.8</v>
      </c>
      <c r="F7" s="106">
        <v>230359.97</v>
      </c>
      <c r="G7" s="106">
        <v>275925.02</v>
      </c>
      <c r="H7" s="130">
        <f t="shared" si="0"/>
        <v>23.47641142642627</v>
      </c>
      <c r="I7" s="130">
        <f t="shared" si="0"/>
        <v>26.54165523109462</v>
      </c>
      <c r="J7" s="106">
        <v>-45565.05</v>
      </c>
      <c r="K7" s="107">
        <v>-16.51</v>
      </c>
    </row>
    <row r="8" spans="1:11" ht="25.5" customHeight="1">
      <c r="A8" s="141" t="s">
        <v>115</v>
      </c>
      <c r="B8" s="105">
        <v>156</v>
      </c>
      <c r="C8" s="131" t="s">
        <v>60</v>
      </c>
      <c r="D8" s="105">
        <v>156</v>
      </c>
      <c r="E8" s="105">
        <v>100</v>
      </c>
      <c r="F8" s="106">
        <v>2219.15</v>
      </c>
      <c r="G8" s="131" t="s">
        <v>60</v>
      </c>
      <c r="H8" s="130">
        <f>F8/F$9*100</f>
        <v>0.22615768884217974</v>
      </c>
      <c r="I8" s="131" t="s">
        <v>60</v>
      </c>
      <c r="J8" s="106">
        <v>2219.15</v>
      </c>
      <c r="K8" s="107">
        <v>100</v>
      </c>
    </row>
    <row r="9" spans="1:11" s="26" customFormat="1" ht="24" customHeight="1">
      <c r="A9" s="142" t="s">
        <v>61</v>
      </c>
      <c r="B9" s="132">
        <v>53313</v>
      </c>
      <c r="C9" s="132">
        <v>71025</v>
      </c>
      <c r="D9" s="132">
        <v>-17712</v>
      </c>
      <c r="E9" s="128">
        <v>-24.94</v>
      </c>
      <c r="F9" s="133">
        <v>981240.13</v>
      </c>
      <c r="G9" s="133">
        <v>1039592.36</v>
      </c>
      <c r="H9" s="134">
        <f>F9/F$9*100</f>
        <v>100</v>
      </c>
      <c r="I9" s="134">
        <f>G9/G$9*100</f>
        <v>100</v>
      </c>
      <c r="J9" s="133">
        <v>-58352.23</v>
      </c>
      <c r="K9" s="135">
        <v>-5.61</v>
      </c>
    </row>
    <row r="10" spans="1:11" ht="25.5" customHeight="1">
      <c r="A10" s="141" t="s">
        <v>62</v>
      </c>
      <c r="B10" s="104">
        <v>2096</v>
      </c>
      <c r="C10" s="104">
        <v>2948</v>
      </c>
      <c r="D10" s="105">
        <v>-852</v>
      </c>
      <c r="E10" s="105">
        <v>-28.9</v>
      </c>
      <c r="F10" s="106">
        <v>18719.91</v>
      </c>
      <c r="G10" s="106">
        <v>20970.12</v>
      </c>
      <c r="H10" s="130"/>
      <c r="I10" s="130"/>
      <c r="J10" s="106">
        <v>-2250.21</v>
      </c>
      <c r="K10" s="107">
        <v>-10.73</v>
      </c>
    </row>
    <row r="11" spans="1:11" ht="24" customHeight="1">
      <c r="A11" s="141" t="s">
        <v>63</v>
      </c>
      <c r="B11" s="104">
        <v>16016</v>
      </c>
      <c r="C11" s="104">
        <v>22340</v>
      </c>
      <c r="D11" s="104">
        <v>-6324</v>
      </c>
      <c r="E11" s="105">
        <v>-28.31</v>
      </c>
      <c r="F11" s="106">
        <v>142268.17</v>
      </c>
      <c r="G11" s="106">
        <v>161938.14</v>
      </c>
      <c r="H11" s="130"/>
      <c r="I11" s="130"/>
      <c r="J11" s="106">
        <v>-19669.97</v>
      </c>
      <c r="K11" s="107">
        <v>-12.15</v>
      </c>
    </row>
    <row r="12" spans="1:11" ht="24" customHeight="1">
      <c r="A12" s="141" t="s">
        <v>64</v>
      </c>
      <c r="B12" s="104">
        <v>10340</v>
      </c>
      <c r="C12" s="104">
        <v>9652</v>
      </c>
      <c r="D12" s="105">
        <v>688</v>
      </c>
      <c r="E12" s="105">
        <v>7.13</v>
      </c>
      <c r="F12" s="106">
        <v>35353.74</v>
      </c>
      <c r="G12" s="106">
        <v>63359.33</v>
      </c>
      <c r="H12" s="130"/>
      <c r="I12" s="130"/>
      <c r="J12" s="106">
        <v>-28005.59</v>
      </c>
      <c r="K12" s="107">
        <v>-44.2</v>
      </c>
    </row>
    <row r="13" spans="1:11" ht="24" customHeight="1">
      <c r="A13" s="141" t="s">
        <v>65</v>
      </c>
      <c r="B13" s="104">
        <v>40605</v>
      </c>
      <c r="C13" s="104">
        <v>58021</v>
      </c>
      <c r="D13" s="104">
        <v>-17416</v>
      </c>
      <c r="E13" s="105">
        <v>-30.02</v>
      </c>
      <c r="F13" s="106">
        <v>46500.8</v>
      </c>
      <c r="G13" s="106">
        <v>64993.92</v>
      </c>
      <c r="H13" s="130"/>
      <c r="I13" s="130"/>
      <c r="J13" s="106">
        <v>-18493.12</v>
      </c>
      <c r="K13" s="107">
        <v>-28.45</v>
      </c>
    </row>
    <row r="14" spans="1:11" s="26" customFormat="1" ht="24" customHeight="1" thickBot="1">
      <c r="A14" s="143" t="s">
        <v>66</v>
      </c>
      <c r="B14" s="136">
        <v>53728</v>
      </c>
      <c r="C14" s="136">
        <v>71148</v>
      </c>
      <c r="D14" s="136">
        <v>-17420</v>
      </c>
      <c r="E14" s="137">
        <v>-24.48</v>
      </c>
      <c r="F14" s="138">
        <v>1224082.75</v>
      </c>
      <c r="G14" s="138">
        <v>1350853.87</v>
      </c>
      <c r="H14" s="139"/>
      <c r="I14" s="139"/>
      <c r="J14" s="138">
        <v>-126771.12</v>
      </c>
      <c r="K14" s="140">
        <v>-9.38</v>
      </c>
    </row>
    <row r="15" ht="25.5" customHeight="1">
      <c r="A15" s="53" t="s">
        <v>116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17.7109375" style="144" customWidth="1"/>
    <col min="2" max="2" width="10.8515625" style="144" customWidth="1"/>
    <col min="3" max="4" width="12.140625" style="144" customWidth="1"/>
    <col min="5" max="12" width="11.00390625" style="144" customWidth="1"/>
    <col min="13" max="16384" width="9.140625" style="144" customWidth="1"/>
  </cols>
  <sheetData>
    <row r="1" s="167" customFormat="1" ht="13.5" customHeight="1" thickBot="1">
      <c r="A1" s="166" t="s">
        <v>108</v>
      </c>
    </row>
    <row r="2" spans="1:12" ht="12">
      <c r="A2" s="198" t="s">
        <v>68</v>
      </c>
      <c r="B2" s="148" t="s">
        <v>69</v>
      </c>
      <c r="C2" s="148" t="s">
        <v>69</v>
      </c>
      <c r="D2" s="148" t="s">
        <v>87</v>
      </c>
      <c r="E2" s="148" t="s">
        <v>70</v>
      </c>
      <c r="F2" s="148" t="s">
        <v>70</v>
      </c>
      <c r="G2" s="148" t="s">
        <v>71</v>
      </c>
      <c r="H2" s="148" t="s">
        <v>71</v>
      </c>
      <c r="I2" s="148" t="s">
        <v>72</v>
      </c>
      <c r="J2" s="148" t="s">
        <v>72</v>
      </c>
      <c r="K2" s="148" t="s">
        <v>73</v>
      </c>
      <c r="L2" s="149" t="s">
        <v>73</v>
      </c>
    </row>
    <row r="3" spans="1:12" ht="24">
      <c r="A3" s="199"/>
      <c r="B3" s="150" t="s">
        <v>51</v>
      </c>
      <c r="C3" s="150" t="s">
        <v>51</v>
      </c>
      <c r="D3" s="150" t="s">
        <v>98</v>
      </c>
      <c r="E3" s="150" t="s">
        <v>74</v>
      </c>
      <c r="F3" s="150" t="s">
        <v>74</v>
      </c>
      <c r="G3" s="150" t="s">
        <v>74</v>
      </c>
      <c r="H3" s="150" t="s">
        <v>74</v>
      </c>
      <c r="I3" s="150" t="s">
        <v>74</v>
      </c>
      <c r="J3" s="150" t="s">
        <v>74</v>
      </c>
      <c r="K3" s="150" t="s">
        <v>74</v>
      </c>
      <c r="L3" s="151" t="s">
        <v>74</v>
      </c>
    </row>
    <row r="4" spans="1:12" ht="12">
      <c r="A4" s="199"/>
      <c r="B4" s="150">
        <v>2010</v>
      </c>
      <c r="C4" s="150">
        <v>2000</v>
      </c>
      <c r="D4" s="150">
        <v>2010</v>
      </c>
      <c r="E4" s="150">
        <v>2010</v>
      </c>
      <c r="F4" s="150">
        <v>2000</v>
      </c>
      <c r="G4" s="150">
        <v>2010</v>
      </c>
      <c r="H4" s="150">
        <v>2000</v>
      </c>
      <c r="I4" s="150">
        <v>2010</v>
      </c>
      <c r="J4" s="150">
        <v>2000</v>
      </c>
      <c r="K4" s="150">
        <v>2010</v>
      </c>
      <c r="L4" s="151">
        <v>2000</v>
      </c>
    </row>
    <row r="5" spans="1:12" ht="18" customHeight="1">
      <c r="A5" s="152" t="s">
        <v>75</v>
      </c>
      <c r="B5" s="153">
        <v>1140</v>
      </c>
      <c r="C5" s="153">
        <v>1022</v>
      </c>
      <c r="D5" s="154">
        <f>B5/'tav 7 prov'!B3*100</f>
        <v>60.89743589743589</v>
      </c>
      <c r="E5" s="153">
        <v>15168</v>
      </c>
      <c r="F5" s="153">
        <v>18651</v>
      </c>
      <c r="G5" s="155">
        <v>31</v>
      </c>
      <c r="H5" s="155">
        <v>339</v>
      </c>
      <c r="I5" s="153">
        <v>3380</v>
      </c>
      <c r="J5" s="153">
        <v>2198</v>
      </c>
      <c r="K5" s="153">
        <v>2381</v>
      </c>
      <c r="L5" s="156">
        <v>1308</v>
      </c>
    </row>
    <row r="6" spans="1:12" ht="18.75" customHeight="1">
      <c r="A6" s="152" t="s">
        <v>76</v>
      </c>
      <c r="B6" s="153">
        <v>1656</v>
      </c>
      <c r="C6" s="153">
        <v>1472</v>
      </c>
      <c r="D6" s="154">
        <f>B6/'tav 7 prov'!B4*100</f>
        <v>66.16060727127447</v>
      </c>
      <c r="E6" s="153">
        <v>18692</v>
      </c>
      <c r="F6" s="153">
        <v>20366</v>
      </c>
      <c r="G6" s="155">
        <v>9</v>
      </c>
      <c r="H6" s="155">
        <v>280</v>
      </c>
      <c r="I6" s="153">
        <v>3830</v>
      </c>
      <c r="J6" s="153">
        <v>2144</v>
      </c>
      <c r="K6" s="155">
        <v>931</v>
      </c>
      <c r="L6" s="156">
        <v>1777</v>
      </c>
    </row>
    <row r="7" spans="1:12" ht="19.5" customHeight="1">
      <c r="A7" s="152" t="s">
        <v>77</v>
      </c>
      <c r="B7" s="153">
        <v>1870</v>
      </c>
      <c r="C7" s="153">
        <v>4146</v>
      </c>
      <c r="D7" s="154">
        <f>B7/'tav 7 prov'!B5*100</f>
        <v>42.66484143280858</v>
      </c>
      <c r="E7" s="153">
        <v>23986</v>
      </c>
      <c r="F7" s="153">
        <v>26700</v>
      </c>
      <c r="G7" s="157" t="s">
        <v>60</v>
      </c>
      <c r="H7" s="157" t="s">
        <v>60</v>
      </c>
      <c r="I7" s="153">
        <v>1481</v>
      </c>
      <c r="J7" s="155">
        <v>965</v>
      </c>
      <c r="K7" s="153">
        <v>1536</v>
      </c>
      <c r="L7" s="156">
        <v>2825</v>
      </c>
    </row>
    <row r="8" spans="1:12" ht="18" customHeight="1">
      <c r="A8" s="152" t="s">
        <v>78</v>
      </c>
      <c r="B8" s="155">
        <v>926</v>
      </c>
      <c r="C8" s="153">
        <v>1390</v>
      </c>
      <c r="D8" s="154">
        <f>B8/'tav 7 prov'!B6*100</f>
        <v>39.05525094896668</v>
      </c>
      <c r="E8" s="153">
        <v>78299</v>
      </c>
      <c r="F8" s="153">
        <v>95944</v>
      </c>
      <c r="G8" s="155">
        <v>872</v>
      </c>
      <c r="H8" s="155">
        <v>317</v>
      </c>
      <c r="I8" s="153">
        <v>2262</v>
      </c>
      <c r="J8" s="153">
        <v>1828</v>
      </c>
      <c r="K8" s="153">
        <v>74031</v>
      </c>
      <c r="L8" s="156">
        <v>106930</v>
      </c>
    </row>
    <row r="9" spans="1:12" ht="16.5" customHeight="1">
      <c r="A9" s="152" t="s">
        <v>79</v>
      </c>
      <c r="B9" s="153">
        <v>3572</v>
      </c>
      <c r="C9" s="153">
        <v>5869</v>
      </c>
      <c r="D9" s="154">
        <f>B9/'tav 7 prov'!B7*100</f>
        <v>55.629964180034264</v>
      </c>
      <c r="E9" s="153">
        <v>131245</v>
      </c>
      <c r="F9" s="153">
        <v>156705</v>
      </c>
      <c r="G9" s="153">
        <v>3150</v>
      </c>
      <c r="H9" s="155">
        <v>114</v>
      </c>
      <c r="I9" s="153">
        <v>5786</v>
      </c>
      <c r="J9" s="153">
        <v>4971</v>
      </c>
      <c r="K9" s="153">
        <v>308950</v>
      </c>
      <c r="L9" s="156">
        <v>260120</v>
      </c>
    </row>
    <row r="10" spans="1:12" ht="18" customHeight="1">
      <c r="A10" s="152" t="s">
        <v>80</v>
      </c>
      <c r="B10" s="153">
        <v>5387</v>
      </c>
      <c r="C10" s="153">
        <v>9202</v>
      </c>
      <c r="D10" s="154">
        <f>B10/'tav 7 prov'!B8*100</f>
        <v>42.400629673356946</v>
      </c>
      <c r="E10" s="153">
        <v>452921</v>
      </c>
      <c r="F10" s="153">
        <v>487043</v>
      </c>
      <c r="G10" s="153">
        <v>2140</v>
      </c>
      <c r="H10" s="153">
        <v>1165</v>
      </c>
      <c r="I10" s="153">
        <v>5570</v>
      </c>
      <c r="J10" s="153">
        <v>3377</v>
      </c>
      <c r="K10" s="153">
        <v>1490537</v>
      </c>
      <c r="L10" s="156">
        <v>1109660</v>
      </c>
    </row>
    <row r="11" spans="1:12" ht="15" customHeight="1">
      <c r="A11" s="152" t="s">
        <v>81</v>
      </c>
      <c r="B11" s="155">
        <v>915</v>
      </c>
      <c r="C11" s="153">
        <v>2130</v>
      </c>
      <c r="D11" s="154">
        <f>B11/'tav 7 prov'!B9*100</f>
        <v>13.324595893403233</v>
      </c>
      <c r="E11" s="153">
        <v>40018</v>
      </c>
      <c r="F11" s="153">
        <v>47993</v>
      </c>
      <c r="G11" s="155">
        <v>20</v>
      </c>
      <c r="H11" s="155">
        <v>81</v>
      </c>
      <c r="I11" s="153">
        <v>1804</v>
      </c>
      <c r="J11" s="155">
        <v>963</v>
      </c>
      <c r="K11" s="153">
        <v>457447</v>
      </c>
      <c r="L11" s="156">
        <v>246064</v>
      </c>
    </row>
    <row r="12" spans="1:12" ht="19.5" customHeight="1">
      <c r="A12" s="152" t="s">
        <v>82</v>
      </c>
      <c r="B12" s="153">
        <v>1597</v>
      </c>
      <c r="C12" s="153">
        <v>2225</v>
      </c>
      <c r="D12" s="154">
        <f>B12/'tav 7 prov'!B10*100</f>
        <v>36.620041274936945</v>
      </c>
      <c r="E12" s="153">
        <v>276273</v>
      </c>
      <c r="F12" s="153">
        <v>276916</v>
      </c>
      <c r="G12" s="153">
        <v>2305</v>
      </c>
      <c r="H12" s="153">
        <v>1354</v>
      </c>
      <c r="I12" s="153">
        <v>1031</v>
      </c>
      <c r="J12" s="155">
        <v>760</v>
      </c>
      <c r="K12" s="153">
        <v>942121</v>
      </c>
      <c r="L12" s="156">
        <v>643656</v>
      </c>
    </row>
    <row r="13" spans="1:12" ht="16.5" customHeight="1">
      <c r="A13" s="152" t="s">
        <v>83</v>
      </c>
      <c r="B13" s="153">
        <v>2516</v>
      </c>
      <c r="C13" s="153">
        <v>5680</v>
      </c>
      <c r="D13" s="154">
        <f>B13/'tav 7 prov'!B11*100</f>
        <v>28.610416192858768</v>
      </c>
      <c r="E13" s="153">
        <v>325444</v>
      </c>
      <c r="F13" s="153">
        <v>339464</v>
      </c>
      <c r="G13" s="153">
        <v>1364</v>
      </c>
      <c r="H13" s="155">
        <v>249</v>
      </c>
      <c r="I13" s="153">
        <v>1711</v>
      </c>
      <c r="J13" s="153">
        <v>1202</v>
      </c>
      <c r="K13" s="153">
        <v>1209858</v>
      </c>
      <c r="L13" s="156">
        <v>1047610</v>
      </c>
    </row>
    <row r="14" spans="1:12" ht="15" customHeight="1">
      <c r="A14" s="152" t="s">
        <v>84</v>
      </c>
      <c r="B14" s="153">
        <v>1029</v>
      </c>
      <c r="C14" s="155">
        <v>954</v>
      </c>
      <c r="D14" s="154">
        <f>B14/'tav 7 prov'!B12*100</f>
        <v>60.56503825779871</v>
      </c>
      <c r="E14" s="153">
        <v>10894</v>
      </c>
      <c r="F14" s="153">
        <v>11781</v>
      </c>
      <c r="G14" s="155">
        <v>2</v>
      </c>
      <c r="H14" s="155"/>
      <c r="I14" s="153">
        <v>1776</v>
      </c>
      <c r="J14" s="155">
        <v>812</v>
      </c>
      <c r="K14" s="153">
        <v>2563</v>
      </c>
      <c r="L14" s="156">
        <v>4718</v>
      </c>
    </row>
    <row r="15" spans="1:12" ht="15.75" customHeight="1">
      <c r="A15" s="152" t="s">
        <v>85</v>
      </c>
      <c r="B15" s="155">
        <v>598</v>
      </c>
      <c r="C15" s="155">
        <v>919</v>
      </c>
      <c r="D15" s="154">
        <f>B15/'tav 7 prov'!B13*100</f>
        <v>44.827586206896555</v>
      </c>
      <c r="E15" s="153">
        <v>103242</v>
      </c>
      <c r="F15" s="153">
        <v>114988</v>
      </c>
      <c r="G15" s="155">
        <v>316</v>
      </c>
      <c r="H15" s="155">
        <v>494</v>
      </c>
      <c r="I15" s="155">
        <v>606</v>
      </c>
      <c r="J15" s="155">
        <v>537</v>
      </c>
      <c r="K15" s="153">
        <v>360602</v>
      </c>
      <c r="L15" s="156">
        <v>410347</v>
      </c>
    </row>
    <row r="16" spans="1:12" ht="15.75" customHeight="1" thickBot="1">
      <c r="A16" s="152" t="s">
        <v>86</v>
      </c>
      <c r="B16" s="155">
        <v>270</v>
      </c>
      <c r="C16" s="155">
        <v>394</v>
      </c>
      <c r="D16" s="154">
        <f>B16/'tav 7 prov'!B14*100</f>
        <v>33.87703889585947</v>
      </c>
      <c r="E16" s="153">
        <v>7375</v>
      </c>
      <c r="F16" s="153">
        <v>9734</v>
      </c>
      <c r="G16" s="157" t="s">
        <v>60</v>
      </c>
      <c r="H16" s="157" t="s">
        <v>60</v>
      </c>
      <c r="I16" s="155">
        <v>896</v>
      </c>
      <c r="J16" s="155">
        <v>651</v>
      </c>
      <c r="K16" s="153">
        <v>3840</v>
      </c>
      <c r="L16" s="156">
        <v>5079</v>
      </c>
    </row>
    <row r="17" spans="1:12" s="145" customFormat="1" ht="15" customHeight="1">
      <c r="A17" s="158" t="s">
        <v>11</v>
      </c>
      <c r="B17" s="159">
        <v>21476</v>
      </c>
      <c r="C17" s="159">
        <v>35403</v>
      </c>
      <c r="D17" s="160">
        <f>B17/'tav 7 prov'!B15*100</f>
        <v>39.6917219583418</v>
      </c>
      <c r="E17" s="159">
        <v>1483557</v>
      </c>
      <c r="F17" s="159">
        <v>1606285</v>
      </c>
      <c r="G17" s="159">
        <v>10209</v>
      </c>
      <c r="H17" s="159">
        <v>4393</v>
      </c>
      <c r="I17" s="159">
        <v>30133</v>
      </c>
      <c r="J17" s="159">
        <v>20408</v>
      </c>
      <c r="K17" s="159">
        <v>4854797</v>
      </c>
      <c r="L17" s="161">
        <v>3840094</v>
      </c>
    </row>
    <row r="18" spans="1:12" s="146" customFormat="1" ht="12.75" thickBot="1">
      <c r="A18" s="162" t="s">
        <v>31</v>
      </c>
      <c r="B18" s="163">
        <v>209996</v>
      </c>
      <c r="C18" s="163">
        <v>661771</v>
      </c>
      <c r="D18" s="164">
        <v>12.9</v>
      </c>
      <c r="E18" s="163">
        <v>5677953</v>
      </c>
      <c r="F18" s="163">
        <v>6049252</v>
      </c>
      <c r="G18" s="163">
        <v>358341</v>
      </c>
      <c r="H18" s="163">
        <v>181951</v>
      </c>
      <c r="I18" s="163">
        <v>220871</v>
      </c>
      <c r="J18" s="163">
        <v>184838</v>
      </c>
      <c r="K18" s="163">
        <v>9648383</v>
      </c>
      <c r="L18" s="165">
        <v>8643291</v>
      </c>
    </row>
    <row r="19" ht="24" customHeight="1">
      <c r="A19" s="168" t="s">
        <v>116</v>
      </c>
    </row>
    <row r="20" ht="12">
      <c r="D20" s="147"/>
    </row>
  </sheetData>
  <sheetProtection/>
  <mergeCells count="1">
    <mergeCell ref="A2:A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1.8515625" style="0" customWidth="1"/>
    <col min="2" max="3" width="8.421875" style="0" customWidth="1"/>
    <col min="4" max="4" width="9.28125" style="0" customWidth="1"/>
    <col min="5" max="5" width="10.57421875" style="0" customWidth="1"/>
    <col min="6" max="7" width="10.140625" style="0" bestFit="1" customWidth="1"/>
    <col min="8" max="8" width="10.28125" style="0" bestFit="1" customWidth="1"/>
    <col min="9" max="9" width="11.28125" style="0" customWidth="1"/>
  </cols>
  <sheetData>
    <row r="1" ht="19.5" customHeight="1" thickBot="1">
      <c r="A1" s="43" t="s">
        <v>109</v>
      </c>
    </row>
    <row r="2" spans="1:9" ht="25.5">
      <c r="A2" s="190" t="s">
        <v>88</v>
      </c>
      <c r="B2" s="40" t="s">
        <v>89</v>
      </c>
      <c r="C2" s="40" t="s">
        <v>89</v>
      </c>
      <c r="D2" s="40" t="s">
        <v>52</v>
      </c>
      <c r="E2" s="40" t="s">
        <v>52</v>
      </c>
      <c r="F2" s="40" t="s">
        <v>90</v>
      </c>
      <c r="G2" s="40" t="s">
        <v>90</v>
      </c>
      <c r="H2" s="40" t="s">
        <v>52</v>
      </c>
      <c r="I2" s="42" t="s">
        <v>52</v>
      </c>
    </row>
    <row r="3" spans="1:9" ht="25.5">
      <c r="A3" s="200"/>
      <c r="B3" s="24">
        <v>2010</v>
      </c>
      <c r="C3" s="24">
        <v>2000</v>
      </c>
      <c r="D3" s="24" t="s">
        <v>54</v>
      </c>
      <c r="E3" s="24" t="s">
        <v>55</v>
      </c>
      <c r="F3" s="24" t="s">
        <v>110</v>
      </c>
      <c r="G3" s="24" t="s">
        <v>111</v>
      </c>
      <c r="H3" s="24" t="s">
        <v>54</v>
      </c>
      <c r="I3" s="25" t="s">
        <v>55</v>
      </c>
    </row>
    <row r="4" spans="1:9" ht="27.75" customHeight="1">
      <c r="A4" s="54" t="s">
        <v>91</v>
      </c>
      <c r="B4" s="55">
        <v>52721</v>
      </c>
      <c r="C4" s="55">
        <v>70088</v>
      </c>
      <c r="D4" s="56">
        <v>-17367</v>
      </c>
      <c r="E4" s="57">
        <v>-24.78</v>
      </c>
      <c r="F4" s="55">
        <v>9030180</v>
      </c>
      <c r="G4" s="55">
        <v>11003240</v>
      </c>
      <c r="H4" s="56">
        <v>-1973060</v>
      </c>
      <c r="I4" s="58">
        <f aca="true" t="shared" si="0" ref="I4:I10">-(1-(F4/G4))*100</f>
        <v>-17.931627411562413</v>
      </c>
    </row>
    <row r="5" spans="1:9" ht="27.75" customHeight="1">
      <c r="A5" s="54" t="s">
        <v>92</v>
      </c>
      <c r="B5" s="55">
        <v>16181</v>
      </c>
      <c r="C5" s="55">
        <v>21693</v>
      </c>
      <c r="D5" s="56">
        <v>-5512</v>
      </c>
      <c r="E5" s="57">
        <v>-25.41</v>
      </c>
      <c r="F5" s="55">
        <v>1517536</v>
      </c>
      <c r="G5" s="55">
        <v>2306108</v>
      </c>
      <c r="H5" s="56">
        <v>-788572</v>
      </c>
      <c r="I5" s="58">
        <f t="shared" si="0"/>
        <v>-34.194929292123355</v>
      </c>
    </row>
    <row r="6" spans="1:9" ht="27.75" customHeight="1">
      <c r="A6" s="54" t="s">
        <v>93</v>
      </c>
      <c r="B6" s="55">
        <v>17371</v>
      </c>
      <c r="C6" s="55">
        <v>23738</v>
      </c>
      <c r="D6" s="56">
        <v>-6367</v>
      </c>
      <c r="E6" s="57">
        <v>-26.82</v>
      </c>
      <c r="F6" s="55">
        <v>2851846</v>
      </c>
      <c r="G6" s="55">
        <v>3571241</v>
      </c>
      <c r="H6" s="56">
        <v>-719395</v>
      </c>
      <c r="I6" s="58">
        <f t="shared" si="0"/>
        <v>-20.144117969075737</v>
      </c>
    </row>
    <row r="7" spans="1:9" ht="27.75" customHeight="1">
      <c r="A7" s="54" t="s">
        <v>94</v>
      </c>
      <c r="B7" s="55">
        <v>11273</v>
      </c>
      <c r="C7" s="55">
        <v>14715</v>
      </c>
      <c r="D7" s="56">
        <v>-3442</v>
      </c>
      <c r="E7" s="57">
        <f>-(1-(B7/C7))*100</f>
        <v>-23.391097519537883</v>
      </c>
      <c r="F7" s="55">
        <v>1629719</v>
      </c>
      <c r="G7" s="55">
        <v>2360066</v>
      </c>
      <c r="H7" s="56">
        <v>-730347</v>
      </c>
      <c r="I7" s="58">
        <f t="shared" si="0"/>
        <v>-30.946041339521855</v>
      </c>
    </row>
    <row r="8" spans="1:9" ht="27.75" customHeight="1">
      <c r="A8" s="2" t="s">
        <v>95</v>
      </c>
      <c r="B8" s="3">
        <f>SUM(B4:B7)</f>
        <v>97546</v>
      </c>
      <c r="C8" s="3">
        <f>SUM(C4:C7)</f>
        <v>130234</v>
      </c>
      <c r="D8" s="3">
        <f>SUM(D4:D7)</f>
        <v>-32688</v>
      </c>
      <c r="E8" s="27">
        <f>-(1-(B8/C8))*100</f>
        <v>-25.09943639909701</v>
      </c>
      <c r="F8" s="3">
        <v>15029281</v>
      </c>
      <c r="G8" s="3">
        <v>19240655</v>
      </c>
      <c r="H8" s="4">
        <v>-4211374</v>
      </c>
      <c r="I8" s="28">
        <f t="shared" si="0"/>
        <v>-21.887893109668045</v>
      </c>
    </row>
    <row r="9" spans="1:9" ht="27.75" customHeight="1">
      <c r="A9" s="2" t="s">
        <v>96</v>
      </c>
      <c r="B9" s="3">
        <v>34457</v>
      </c>
      <c r="C9" s="3">
        <v>23668</v>
      </c>
      <c r="D9" s="3">
        <v>10789</v>
      </c>
      <c r="E9" s="29">
        <f>-(1-(B9/C9))*100</f>
        <v>45.584755788406284</v>
      </c>
      <c r="F9" s="3">
        <v>4116918</v>
      </c>
      <c r="G9" s="3">
        <v>3359372</v>
      </c>
      <c r="H9" s="3">
        <v>757546</v>
      </c>
      <c r="I9" s="30">
        <f t="shared" si="0"/>
        <v>22.550226649504722</v>
      </c>
    </row>
    <row r="10" spans="1:9" ht="23.25" customHeight="1" thickBot="1">
      <c r="A10" s="7" t="s">
        <v>97</v>
      </c>
      <c r="B10" s="8">
        <f>+B8+B9</f>
        <v>132003</v>
      </c>
      <c r="C10" s="8">
        <f>+C8+C9</f>
        <v>153902</v>
      </c>
      <c r="D10" s="8">
        <f>+D8+D9</f>
        <v>-21899</v>
      </c>
      <c r="E10" s="31">
        <f>-(1-(B10/C10))*100</f>
        <v>-14.229184805915452</v>
      </c>
      <c r="F10" s="8">
        <v>19146199</v>
      </c>
      <c r="G10" s="8">
        <v>22600027</v>
      </c>
      <c r="H10" s="9">
        <v>-3453828</v>
      </c>
      <c r="I10" s="32">
        <f t="shared" si="0"/>
        <v>-15.282406521018753</v>
      </c>
    </row>
    <row r="11" ht="23.25" customHeight="1">
      <c r="A11" s="168" t="s">
        <v>116</v>
      </c>
    </row>
    <row r="12" ht="15">
      <c r="A12" s="1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1" sqref="D21"/>
    </sheetView>
  </sheetViews>
  <sheetFormatPr defaultColWidth="8.8515625" defaultRowHeight="15"/>
  <cols>
    <col min="1" max="1" width="19.28125" style="59" customWidth="1"/>
    <col min="2" max="3" width="8.8515625" style="59" customWidth="1"/>
    <col min="4" max="4" width="10.7109375" style="59" customWidth="1"/>
    <col min="5" max="6" width="12.7109375" style="59" bestFit="1" customWidth="1"/>
    <col min="7" max="7" width="10.28125" style="59" customWidth="1"/>
    <col min="8" max="9" width="12.7109375" style="59" bestFit="1" customWidth="1"/>
    <col min="10" max="10" width="10.421875" style="59" customWidth="1"/>
    <col min="11" max="16384" width="8.8515625" style="59" customWidth="1"/>
  </cols>
  <sheetData>
    <row r="1" s="13" customFormat="1" ht="19.5" customHeight="1" thickBot="1">
      <c r="A1" s="17" t="s">
        <v>112</v>
      </c>
    </row>
    <row r="2" spans="1:10" ht="39" customHeight="1">
      <c r="A2" s="39" t="s">
        <v>68</v>
      </c>
      <c r="B2" s="37" t="s">
        <v>1</v>
      </c>
      <c r="C2" s="37" t="s">
        <v>2</v>
      </c>
      <c r="D2" s="37" t="s">
        <v>4</v>
      </c>
      <c r="E2" s="37" t="s">
        <v>5</v>
      </c>
      <c r="F2" s="37" t="s">
        <v>6</v>
      </c>
      <c r="G2" s="37" t="s">
        <v>4</v>
      </c>
      <c r="H2" s="37" t="s">
        <v>7</v>
      </c>
      <c r="I2" s="37" t="s">
        <v>8</v>
      </c>
      <c r="J2" s="38" t="s">
        <v>4</v>
      </c>
    </row>
    <row r="3" spans="1:10" ht="22.5" customHeight="1">
      <c r="A3" s="34" t="s">
        <v>75</v>
      </c>
      <c r="B3" s="20">
        <v>1872</v>
      </c>
      <c r="C3" s="20">
        <v>1612</v>
      </c>
      <c r="D3" s="61">
        <v>16.13</v>
      </c>
      <c r="E3" s="21">
        <v>13207</v>
      </c>
      <c r="F3" s="21">
        <v>14428.34</v>
      </c>
      <c r="G3" s="62">
        <v>-8.46</v>
      </c>
      <c r="H3" s="21">
        <v>18710.5</v>
      </c>
      <c r="I3" s="21">
        <v>19411.58</v>
      </c>
      <c r="J3" s="65">
        <v>-3.61</v>
      </c>
    </row>
    <row r="4" spans="1:10" ht="22.5" customHeight="1">
      <c r="A4" s="34" t="s">
        <v>76</v>
      </c>
      <c r="B4" s="20">
        <v>2503</v>
      </c>
      <c r="C4" s="20">
        <v>1983</v>
      </c>
      <c r="D4" s="61">
        <v>26.22</v>
      </c>
      <c r="E4" s="21">
        <v>23825.78</v>
      </c>
      <c r="F4" s="21">
        <v>25221.64</v>
      </c>
      <c r="G4" s="62">
        <v>-5.53</v>
      </c>
      <c r="H4" s="21">
        <v>33081.49</v>
      </c>
      <c r="I4" s="21">
        <v>33944</v>
      </c>
      <c r="J4" s="65">
        <v>-2.54</v>
      </c>
    </row>
    <row r="5" spans="1:10" ht="22.5" customHeight="1">
      <c r="A5" s="34" t="s">
        <v>77</v>
      </c>
      <c r="B5" s="20">
        <v>4383</v>
      </c>
      <c r="C5" s="20">
        <v>7025</v>
      </c>
      <c r="D5" s="62">
        <v>-37.61</v>
      </c>
      <c r="E5" s="21">
        <v>74642.63</v>
      </c>
      <c r="F5" s="21">
        <v>92331.74</v>
      </c>
      <c r="G5" s="62">
        <v>-19.16</v>
      </c>
      <c r="H5" s="21">
        <v>124891.45</v>
      </c>
      <c r="I5" s="21">
        <v>166233.26</v>
      </c>
      <c r="J5" s="65">
        <v>-24.87</v>
      </c>
    </row>
    <row r="6" spans="1:10" ht="22.5" customHeight="1">
      <c r="A6" s="34" t="s">
        <v>78</v>
      </c>
      <c r="B6" s="20">
        <v>2371</v>
      </c>
      <c r="C6" s="20">
        <v>3387</v>
      </c>
      <c r="D6" s="62">
        <v>-30</v>
      </c>
      <c r="E6" s="21">
        <v>64757.98</v>
      </c>
      <c r="F6" s="21">
        <v>70759.76</v>
      </c>
      <c r="G6" s="62">
        <v>-8.48</v>
      </c>
      <c r="H6" s="21">
        <v>71707.05</v>
      </c>
      <c r="I6" s="21">
        <v>77972.45</v>
      </c>
      <c r="J6" s="65">
        <v>-8.04</v>
      </c>
    </row>
    <row r="7" spans="1:10" ht="22.5" customHeight="1">
      <c r="A7" s="34" t="s">
        <v>79</v>
      </c>
      <c r="B7" s="20">
        <v>6421</v>
      </c>
      <c r="C7" s="20">
        <v>9500</v>
      </c>
      <c r="D7" s="62">
        <v>-32.41</v>
      </c>
      <c r="E7" s="21">
        <v>70799.91</v>
      </c>
      <c r="F7" s="21">
        <v>92783.88</v>
      </c>
      <c r="G7" s="62">
        <v>-23.69</v>
      </c>
      <c r="H7" s="21">
        <v>93341.38</v>
      </c>
      <c r="I7" s="21">
        <v>122843.31</v>
      </c>
      <c r="J7" s="65">
        <v>-24.02</v>
      </c>
    </row>
    <row r="8" spans="1:10" ht="22.5" customHeight="1">
      <c r="A8" s="34" t="s">
        <v>80</v>
      </c>
      <c r="B8" s="20">
        <v>12705</v>
      </c>
      <c r="C8" s="20">
        <v>16699</v>
      </c>
      <c r="D8" s="62">
        <v>-23.92</v>
      </c>
      <c r="E8" s="21">
        <v>179481.17</v>
      </c>
      <c r="F8" s="21">
        <v>179509.97</v>
      </c>
      <c r="G8" s="62">
        <v>-0.02</v>
      </c>
      <c r="H8" s="21">
        <v>254543.5</v>
      </c>
      <c r="I8" s="21">
        <v>293419.97</v>
      </c>
      <c r="J8" s="65">
        <v>-13.25</v>
      </c>
    </row>
    <row r="9" spans="1:10" ht="22.5" customHeight="1">
      <c r="A9" s="34" t="s">
        <v>81</v>
      </c>
      <c r="B9" s="20">
        <v>6867</v>
      </c>
      <c r="C9" s="20">
        <v>10422</v>
      </c>
      <c r="D9" s="62">
        <v>-34.11</v>
      </c>
      <c r="E9" s="21">
        <v>177428.83</v>
      </c>
      <c r="F9" s="21">
        <v>183974.98</v>
      </c>
      <c r="G9" s="62">
        <v>-3.56</v>
      </c>
      <c r="H9" s="21">
        <v>208142.4</v>
      </c>
      <c r="I9" s="21">
        <v>215150.83</v>
      </c>
      <c r="J9" s="65">
        <v>-3.26</v>
      </c>
    </row>
    <row r="10" spans="1:10" ht="22.5" customHeight="1">
      <c r="A10" s="34" t="s">
        <v>82</v>
      </c>
      <c r="B10" s="20">
        <v>4361</v>
      </c>
      <c r="C10" s="20">
        <v>5300</v>
      </c>
      <c r="D10" s="62">
        <v>-17.72</v>
      </c>
      <c r="E10" s="21">
        <v>136497.61</v>
      </c>
      <c r="F10" s="21">
        <v>135027.98</v>
      </c>
      <c r="G10" s="61">
        <v>1.09</v>
      </c>
      <c r="H10" s="21">
        <v>148988.1</v>
      </c>
      <c r="I10" s="21">
        <v>145780.56</v>
      </c>
      <c r="J10" s="66">
        <v>2.2</v>
      </c>
    </row>
    <row r="11" spans="1:10" ht="22.5" customHeight="1">
      <c r="A11" s="34" t="s">
        <v>83</v>
      </c>
      <c r="B11" s="20">
        <v>8794</v>
      </c>
      <c r="C11" s="20">
        <v>11397</v>
      </c>
      <c r="D11" s="62">
        <v>-22.84</v>
      </c>
      <c r="E11" s="21">
        <v>168236.78</v>
      </c>
      <c r="F11" s="21">
        <v>166824.68</v>
      </c>
      <c r="G11" s="61">
        <v>0.85</v>
      </c>
      <c r="H11" s="21">
        <v>186731.68</v>
      </c>
      <c r="I11" s="21">
        <v>186744.06</v>
      </c>
      <c r="J11" s="65">
        <v>-0.01</v>
      </c>
    </row>
    <row r="12" spans="1:10" ht="22.5" customHeight="1">
      <c r="A12" s="34" t="s">
        <v>84</v>
      </c>
      <c r="B12" s="20">
        <v>1699</v>
      </c>
      <c r="C12" s="20">
        <v>1235</v>
      </c>
      <c r="D12" s="61">
        <v>37.57</v>
      </c>
      <c r="E12" s="21">
        <v>10466.66</v>
      </c>
      <c r="F12" s="21">
        <v>12042.5</v>
      </c>
      <c r="G12" s="62">
        <v>-13.09</v>
      </c>
      <c r="H12" s="21">
        <v>14945.97</v>
      </c>
      <c r="I12" s="21">
        <v>14763.57</v>
      </c>
      <c r="J12" s="66">
        <v>1.24</v>
      </c>
    </row>
    <row r="13" spans="1:10" ht="22.5" customHeight="1">
      <c r="A13" s="34" t="s">
        <v>85</v>
      </c>
      <c r="B13" s="20">
        <v>1334</v>
      </c>
      <c r="C13" s="20">
        <v>1714</v>
      </c>
      <c r="D13" s="62">
        <v>-22.17</v>
      </c>
      <c r="E13" s="21">
        <v>55656.84</v>
      </c>
      <c r="F13" s="21">
        <v>56077.61</v>
      </c>
      <c r="G13" s="62">
        <v>-0.75</v>
      </c>
      <c r="H13" s="21">
        <v>62140.87</v>
      </c>
      <c r="I13" s="21">
        <v>62742.59</v>
      </c>
      <c r="J13" s="65">
        <v>-0.96</v>
      </c>
    </row>
    <row r="14" spans="1:10" ht="22.5" customHeight="1">
      <c r="A14" s="34" t="s">
        <v>86</v>
      </c>
      <c r="B14" s="19">
        <v>797</v>
      </c>
      <c r="C14" s="20">
        <v>1076</v>
      </c>
      <c r="D14" s="62">
        <v>-25.93</v>
      </c>
      <c r="E14" s="21">
        <v>9869.36</v>
      </c>
      <c r="F14" s="21">
        <v>10609.28</v>
      </c>
      <c r="G14" s="62">
        <v>-6.97</v>
      </c>
      <c r="H14" s="21">
        <v>11050.18</v>
      </c>
      <c r="I14" s="21">
        <v>11847.69</v>
      </c>
      <c r="J14" s="65">
        <v>-6.73</v>
      </c>
    </row>
    <row r="15" spans="1:10" ht="19.5" customHeight="1">
      <c r="A15" s="35" t="s">
        <v>11</v>
      </c>
      <c r="B15" s="22">
        <v>54107</v>
      </c>
      <c r="C15" s="22">
        <v>71350</v>
      </c>
      <c r="D15" s="63">
        <v>-24.17</v>
      </c>
      <c r="E15" s="23">
        <v>984870.55</v>
      </c>
      <c r="F15" s="23">
        <v>1039592.36</v>
      </c>
      <c r="G15" s="63">
        <v>-5.26</v>
      </c>
      <c r="H15" s="23">
        <v>1228274.57</v>
      </c>
      <c r="I15" s="23">
        <v>1350853.87</v>
      </c>
      <c r="J15" s="67">
        <v>-9.07</v>
      </c>
    </row>
    <row r="16" spans="1:10" s="60" customFormat="1" ht="19.5" customHeight="1" thickBot="1">
      <c r="A16" s="36" t="s">
        <v>31</v>
      </c>
      <c r="B16" s="48">
        <v>1630420</v>
      </c>
      <c r="C16" s="48">
        <v>2405453</v>
      </c>
      <c r="D16" s="64">
        <v>-32.2</v>
      </c>
      <c r="E16" s="49">
        <v>12885185.9</v>
      </c>
      <c r="F16" s="49">
        <v>13183406.76</v>
      </c>
      <c r="G16" s="64">
        <v>-2.3</v>
      </c>
      <c r="H16" s="49">
        <v>17277022.97</v>
      </c>
      <c r="I16" s="49">
        <v>18775270.66</v>
      </c>
      <c r="J16" s="68">
        <v>-8</v>
      </c>
    </row>
    <row r="17" spans="1:4" ht="21" customHeight="1">
      <c r="A17" s="197" t="s">
        <v>117</v>
      </c>
      <c r="B17" s="197"/>
      <c r="C17" s="197"/>
      <c r="D17" s="197"/>
    </row>
  </sheetData>
  <sheetProtection/>
  <mergeCells count="1">
    <mergeCell ref="A17:D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9.421875" style="0" customWidth="1"/>
    <col min="2" max="2" width="15.7109375" style="0" customWidth="1"/>
    <col min="3" max="6" width="19.00390625" style="0" customWidth="1"/>
    <col min="7" max="7" width="19.7109375" style="0" customWidth="1"/>
    <col min="8" max="8" width="10.57421875" style="0" customWidth="1"/>
  </cols>
  <sheetData>
    <row r="1" s="18" customFormat="1" ht="19.5" customHeight="1" thickBot="1">
      <c r="A1" s="17" t="s">
        <v>113</v>
      </c>
    </row>
    <row r="2" spans="1:7" ht="21.75" customHeight="1">
      <c r="A2" s="190" t="s">
        <v>68</v>
      </c>
      <c r="B2" s="40" t="s">
        <v>37</v>
      </c>
      <c r="C2" s="40" t="s">
        <v>37</v>
      </c>
      <c r="D2" s="192" t="s">
        <v>4</v>
      </c>
      <c r="E2" s="40" t="s">
        <v>38</v>
      </c>
      <c r="F2" s="40" t="s">
        <v>38</v>
      </c>
      <c r="G2" s="194" t="s">
        <v>4</v>
      </c>
    </row>
    <row r="3" spans="1:7" ht="21.75" customHeight="1">
      <c r="A3" s="191"/>
      <c r="B3" s="41">
        <v>2010</v>
      </c>
      <c r="C3" s="41">
        <v>2000</v>
      </c>
      <c r="D3" s="193"/>
      <c r="E3" s="41">
        <v>2010</v>
      </c>
      <c r="F3" s="41">
        <v>2000</v>
      </c>
      <c r="G3" s="195"/>
    </row>
    <row r="4" spans="1:7" ht="21.75" customHeight="1">
      <c r="A4" s="2" t="s">
        <v>75</v>
      </c>
      <c r="B4" s="180">
        <v>7.16</v>
      </c>
      <c r="C4" s="169">
        <v>9.05</v>
      </c>
      <c r="D4" s="170">
        <v>-20.88</v>
      </c>
      <c r="E4" s="169">
        <v>10.04</v>
      </c>
      <c r="F4" s="169">
        <v>12.12</v>
      </c>
      <c r="G4" s="171">
        <v>-17.16</v>
      </c>
    </row>
    <row r="5" spans="1:7" ht="21.75" customHeight="1">
      <c r="A5" s="2" t="s">
        <v>76</v>
      </c>
      <c r="B5" s="180">
        <v>9.74</v>
      </c>
      <c r="C5" s="169">
        <v>12.78</v>
      </c>
      <c r="D5" s="170">
        <v>-23.79</v>
      </c>
      <c r="E5" s="169">
        <v>13.29</v>
      </c>
      <c r="F5" s="169">
        <v>17.18</v>
      </c>
      <c r="G5" s="171">
        <v>-22.64</v>
      </c>
    </row>
    <row r="6" spans="1:7" ht="21.75" customHeight="1">
      <c r="A6" s="2" t="s">
        <v>77</v>
      </c>
      <c r="B6" s="180">
        <v>17.18</v>
      </c>
      <c r="C6" s="169">
        <v>13.18</v>
      </c>
      <c r="D6" s="172">
        <v>30.35</v>
      </c>
      <c r="E6" s="169">
        <v>28.58</v>
      </c>
      <c r="F6" s="169">
        <v>23.7</v>
      </c>
      <c r="G6" s="173">
        <v>20.59</v>
      </c>
    </row>
    <row r="7" spans="1:7" ht="21.75" customHeight="1">
      <c r="A7" s="2" t="s">
        <v>78</v>
      </c>
      <c r="B7" s="180">
        <v>27.81</v>
      </c>
      <c r="C7" s="169">
        <v>21.05</v>
      </c>
      <c r="D7" s="172">
        <v>32.11</v>
      </c>
      <c r="E7" s="169">
        <v>30.45</v>
      </c>
      <c r="F7" s="169">
        <v>23.12</v>
      </c>
      <c r="G7" s="173">
        <v>31.7</v>
      </c>
    </row>
    <row r="8" spans="1:7" ht="21.75" customHeight="1">
      <c r="A8" s="2" t="s">
        <v>79</v>
      </c>
      <c r="B8" s="180">
        <v>11.16</v>
      </c>
      <c r="C8" s="169">
        <v>9.8</v>
      </c>
      <c r="D8" s="172">
        <v>13.88</v>
      </c>
      <c r="E8" s="169">
        <v>14.58</v>
      </c>
      <c r="F8" s="169">
        <v>12.96</v>
      </c>
      <c r="G8" s="173">
        <v>12.5</v>
      </c>
    </row>
    <row r="9" spans="1:7" ht="21.75" customHeight="1">
      <c r="A9" s="2" t="s">
        <v>80</v>
      </c>
      <c r="B9" s="180">
        <v>14.32</v>
      </c>
      <c r="C9" s="169">
        <v>10.79</v>
      </c>
      <c r="D9" s="172">
        <v>32.72</v>
      </c>
      <c r="E9" s="169">
        <v>20.17</v>
      </c>
      <c r="F9" s="169">
        <v>17.63</v>
      </c>
      <c r="G9" s="173">
        <v>14.41</v>
      </c>
    </row>
    <row r="10" spans="1:7" ht="21.75" customHeight="1">
      <c r="A10" s="2" t="s">
        <v>81</v>
      </c>
      <c r="B10" s="180">
        <v>26.11</v>
      </c>
      <c r="C10" s="169">
        <v>17.71</v>
      </c>
      <c r="D10" s="172">
        <v>47.43</v>
      </c>
      <c r="E10" s="169">
        <v>30.41</v>
      </c>
      <c r="F10" s="169">
        <v>20.67</v>
      </c>
      <c r="G10" s="173">
        <v>47.12</v>
      </c>
    </row>
    <row r="11" spans="1:7" ht="21.75" customHeight="1">
      <c r="A11" s="2" t="s">
        <v>82</v>
      </c>
      <c r="B11" s="180">
        <v>31.68</v>
      </c>
      <c r="C11" s="169">
        <v>25.61</v>
      </c>
      <c r="D11" s="172">
        <v>23.7</v>
      </c>
      <c r="E11" s="169">
        <v>34.34</v>
      </c>
      <c r="F11" s="169">
        <v>27.6</v>
      </c>
      <c r="G11" s="173">
        <v>24.42</v>
      </c>
    </row>
    <row r="12" spans="1:7" ht="21.75" customHeight="1">
      <c r="A12" s="2" t="s">
        <v>83</v>
      </c>
      <c r="B12" s="180">
        <v>19.25</v>
      </c>
      <c r="C12" s="169">
        <v>14.73</v>
      </c>
      <c r="D12" s="172">
        <v>30.69</v>
      </c>
      <c r="E12" s="169">
        <v>21.26</v>
      </c>
      <c r="F12" s="169">
        <v>16.43</v>
      </c>
      <c r="G12" s="173">
        <v>29.4</v>
      </c>
    </row>
    <row r="13" spans="1:7" ht="21.75" customHeight="1">
      <c r="A13" s="2" t="s">
        <v>84</v>
      </c>
      <c r="B13" s="180">
        <v>6.22</v>
      </c>
      <c r="C13" s="169">
        <v>9.81</v>
      </c>
      <c r="D13" s="170">
        <v>-36.6</v>
      </c>
      <c r="E13" s="169">
        <v>8.82</v>
      </c>
      <c r="F13" s="169">
        <v>12</v>
      </c>
      <c r="G13" s="171">
        <v>-26.5</v>
      </c>
    </row>
    <row r="14" spans="1:7" ht="21.75" customHeight="1">
      <c r="A14" s="2" t="s">
        <v>85</v>
      </c>
      <c r="B14" s="180">
        <v>42.07</v>
      </c>
      <c r="C14" s="169">
        <v>32.95</v>
      </c>
      <c r="D14" s="172">
        <v>27.68</v>
      </c>
      <c r="E14" s="169">
        <v>46.69</v>
      </c>
      <c r="F14" s="169">
        <v>36.82</v>
      </c>
      <c r="G14" s="173">
        <v>26.81</v>
      </c>
    </row>
    <row r="15" spans="1:7" ht="18.75" customHeight="1">
      <c r="A15" s="2" t="s">
        <v>86</v>
      </c>
      <c r="B15" s="180">
        <v>12.6</v>
      </c>
      <c r="C15" s="169">
        <v>9.94</v>
      </c>
      <c r="D15" s="172">
        <v>26.76</v>
      </c>
      <c r="E15" s="169">
        <v>13.9</v>
      </c>
      <c r="F15" s="169">
        <v>11.09</v>
      </c>
      <c r="G15" s="173">
        <v>25.34</v>
      </c>
    </row>
    <row r="16" spans="1:7" s="12" customFormat="1" ht="19.5" customHeight="1">
      <c r="A16" s="69" t="s">
        <v>11</v>
      </c>
      <c r="B16" s="181">
        <v>18.42</v>
      </c>
      <c r="C16" s="174">
        <v>14.64</v>
      </c>
      <c r="D16" s="175">
        <v>25.82</v>
      </c>
      <c r="E16" s="174">
        <v>22.79</v>
      </c>
      <c r="F16" s="174">
        <v>18.99</v>
      </c>
      <c r="G16" s="176">
        <v>20.01</v>
      </c>
    </row>
    <row r="17" spans="1:7" s="12" customFormat="1" ht="19.5" customHeight="1" thickBot="1">
      <c r="A17" s="33" t="s">
        <v>31</v>
      </c>
      <c r="B17" s="182">
        <v>7.9</v>
      </c>
      <c r="C17" s="177">
        <v>5.5</v>
      </c>
      <c r="D17" s="178">
        <v>44.4</v>
      </c>
      <c r="E17" s="177">
        <v>10.6</v>
      </c>
      <c r="F17" s="177">
        <v>7.8</v>
      </c>
      <c r="G17" s="179">
        <v>35.9</v>
      </c>
    </row>
    <row r="18" spans="1:3" ht="22.5" customHeight="1">
      <c r="A18" s="189" t="s">
        <v>114</v>
      </c>
      <c r="B18" s="189"/>
      <c r="C18" s="189"/>
    </row>
  </sheetData>
  <sheetProtection/>
  <mergeCells count="4">
    <mergeCell ref="A2:A3"/>
    <mergeCell ref="D2:D3"/>
    <mergeCell ref="G2:G3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Rossi</dc:creator>
  <cp:keywords/>
  <dc:description/>
  <cp:lastModifiedBy>template</cp:lastModifiedBy>
  <cp:lastPrinted>2011-07-21T09:24:35Z</cp:lastPrinted>
  <dcterms:created xsi:type="dcterms:W3CDTF">2011-07-19T07:55:14Z</dcterms:created>
  <dcterms:modified xsi:type="dcterms:W3CDTF">2011-08-04T10:02:50Z</dcterms:modified>
  <cp:category/>
  <cp:version/>
  <cp:contentType/>
  <cp:contentStatus/>
</cp:coreProperties>
</file>