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SFDL\questionario\DCCV\FOL\FOL_C\Condivisioni\CS_integrato\11_III 2023\Allegati CS\"/>
    </mc:Choice>
  </mc:AlternateContent>
  <bookViews>
    <workbookView xWindow="11085" yWindow="135" windowWidth="11940" windowHeight="12360"/>
  </bookViews>
  <sheets>
    <sheet name="leggimi" sheetId="5" r:id="rId1"/>
    <sheet name="errori" sheetId="1" r:id="rId2"/>
    <sheet name="parametri" sheetId="4" r:id="rId3"/>
  </sheets>
  <calcPr calcId="162913"/>
</workbook>
</file>

<file path=xl/calcChain.xml><?xml version="1.0" encoding="utf-8"?>
<calcChain xmlns="http://schemas.openxmlformats.org/spreadsheetml/2006/main">
  <c r="B3" i="1" l="1"/>
  <c r="F3" i="4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17" i="1"/>
  <c r="B18" i="1"/>
  <c r="B19" i="1"/>
  <c r="B20" i="1"/>
  <c r="B15" i="1"/>
  <c r="B16" i="1"/>
  <c r="B14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B4" i="1"/>
  <c r="B5" i="1"/>
  <c r="B6" i="1"/>
  <c r="B7" i="1"/>
  <c r="B8" i="1"/>
  <c r="B9" i="1"/>
  <c r="B10" i="1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15" i="4"/>
  <c r="F16" i="4"/>
  <c r="F17" i="4"/>
  <c r="F18" i="4"/>
  <c r="F19" i="4"/>
  <c r="F20" i="4"/>
  <c r="F4" i="4"/>
  <c r="F5" i="4"/>
  <c r="F6" i="4"/>
  <c r="F7" i="4"/>
  <c r="F8" i="4"/>
  <c r="F9" i="4"/>
  <c r="F10" i="4"/>
  <c r="F14" i="4"/>
</calcChain>
</file>

<file path=xl/sharedStrings.xml><?xml version="1.0" encoding="utf-8"?>
<sst xmlns="http://schemas.openxmlformats.org/spreadsheetml/2006/main" count="102" uniqueCount="61">
  <si>
    <t>Italia</t>
  </si>
  <si>
    <t>Settentrione</t>
  </si>
  <si>
    <t xml:space="preserve">  Nord Ovest</t>
  </si>
  <si>
    <t xml:space="preserve">  Nord Est</t>
  </si>
  <si>
    <t>Centro</t>
  </si>
  <si>
    <t>Mezzogiorno</t>
  </si>
  <si>
    <t xml:space="preserve">  Sud</t>
  </si>
  <si>
    <t xml:space="preserve">  Isole</t>
  </si>
  <si>
    <t>Regioni</t>
  </si>
  <si>
    <t>Piemonte</t>
  </si>
  <si>
    <t>Valle d'Aosta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</si>
  <si>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</si>
  <si>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</si>
  <si>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</si>
  <si>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</si>
  <si>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</si>
  <si>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</si>
  <si>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</si>
  <si>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</si>
  <si>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</si>
  <si>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</si>
  <si>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</si>
  <si>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</si>
  <si>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</si>
  <si>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</si>
  <si>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</si>
  <si>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Trentino Alto Adige</t>
  </si>
  <si>
    <t>Friuli Venezia Giulia</t>
  </si>
  <si>
    <t>Emilia Romagna</t>
  </si>
  <si>
    <t>PARAMETRI</t>
  </si>
  <si>
    <t>A</t>
  </si>
  <si>
    <t>errore relativo %</t>
  </si>
  <si>
    <t>In questo documento sono riportate sinteticamente le stime dell'errore campionario da applicare alle stime</t>
  </si>
  <si>
    <t>Le stime riportate si riferiscono all'errore relativo percentuale, ottenuto calcolando il rapporto tra l'errore di</t>
  </si>
  <si>
    <t>Nel foglio di lavoro "errori" sono riportate le stime dell'errore relativo percentuale corrispondente a certi livelli</t>
  </si>
  <si>
    <t>di stima di una frequenza assoluta, per il dettaglio territoriale corrispondente.</t>
  </si>
  <si>
    <t>Nel foglio di lavoro "parametri" sono riportati i parametri stimati per il modello dell'errore relativo per ciascun</t>
  </si>
  <si>
    <t>livello territoriale.</t>
  </si>
  <si>
    <t>campionamento assoluto (la radice della varianza) e la stima a cui esso si riferisce e moltiplicando per 100.</t>
  </si>
  <si>
    <t>B</t>
  </si>
  <si>
    <t>La formula da applicare per calcolare l'errore relativo percentuale è:</t>
  </si>
  <si>
    <t>Nel foglio di lavoro "parametri", sostituendo il valore di interesse nella colonna relativa alla stima, l'errore</t>
  </si>
  <si>
    <t>relativo percentuale verrà automaticamente calcolato nella colonna corrispondente.</t>
  </si>
  <si>
    <t>Presentazione sintetica della stima dell'errore campionario</t>
  </si>
  <si>
    <r>
      <t>=100*RADQ(EXP(</t>
    </r>
    <r>
      <rPr>
        <b/>
        <sz val="10"/>
        <rFont val="Arial"/>
        <family val="2"/>
      </rPr>
      <t>A</t>
    </r>
    <r>
      <rPr>
        <sz val="10"/>
        <rFont val="Arial"/>
      </rPr>
      <t>+</t>
    </r>
    <r>
      <rPr>
        <b/>
        <sz val="10"/>
        <rFont val="Arial"/>
        <family val="2"/>
      </rPr>
      <t>B</t>
    </r>
    <r>
      <rPr>
        <sz val="10"/>
        <rFont val="Arial"/>
      </rPr>
      <t>*LN(</t>
    </r>
    <r>
      <rPr>
        <b/>
        <sz val="10"/>
        <rFont val="Arial"/>
        <family val="2"/>
      </rPr>
      <t>STIMA</t>
    </r>
    <r>
      <rPr>
        <sz val="10"/>
        <rFont val="Arial"/>
      </rPr>
      <t>)))</t>
    </r>
  </si>
  <si>
    <r>
      <t xml:space="preserve">dove: </t>
    </r>
    <r>
      <rPr>
        <b/>
        <sz val="10"/>
        <rFont val="Arial"/>
        <family val="2"/>
      </rPr>
      <t>A</t>
    </r>
    <r>
      <rPr>
        <sz val="10"/>
        <rFont val="Arial"/>
      </rPr>
      <t xml:space="preserve"> è il valore del parametro A stimato per il dettaglio territoriale corrispondente;</t>
    </r>
  </si>
  <si>
    <r>
      <t xml:space="preserve">         </t>
    </r>
    <r>
      <rPr>
        <b/>
        <sz val="10"/>
        <rFont val="Arial"/>
        <family val="2"/>
      </rPr>
      <t>B</t>
    </r>
    <r>
      <rPr>
        <sz val="10"/>
        <rFont val="Arial"/>
      </rPr>
      <t xml:space="preserve"> è il valore del parametro B stimato per il dettaglio territoriale corrispondente;</t>
    </r>
  </si>
  <si>
    <r>
      <t xml:space="preserve">         </t>
    </r>
    <r>
      <rPr>
        <b/>
        <sz val="10"/>
        <rFont val="Arial"/>
        <family val="2"/>
      </rPr>
      <t>STIMA</t>
    </r>
    <r>
      <rPr>
        <sz val="10"/>
        <rFont val="Arial"/>
      </rPr>
      <t xml:space="preserve"> è il valore della stima di una frequenza assoluta di cui si vuole calcolare l'errore campionario.</t>
    </r>
  </si>
  <si>
    <t>STIME ED ERRORI RELATIVI PERCENTUALI</t>
  </si>
  <si>
    <t>STIMA</t>
  </si>
  <si>
    <t>ERRORE RELATIVO %</t>
  </si>
  <si>
    <t>Piemonte e Valle d'Aosta*</t>
  </si>
  <si>
    <t>trimestrali calcolate rispettivamente a livello nazionale, ripartizionale e regionale (oltre alle stime per</t>
  </si>
  <si>
    <t>ciascuna regione, è stata calcolata anche la stima per il dominio unico costituito dalle regioni Piemonte e</t>
  </si>
  <si>
    <t>* da utilizzare per le stime prodotte con il file Standard in cui le regioni Piemonte e Valle d'Aosta sono identificate dallo stesso codice.</t>
  </si>
  <si>
    <t>Valle d'Aosta da utilizzare per le stime prodotte con il file Standard in cui le 2 regioni sono identificate</t>
  </si>
  <si>
    <t>Trento**</t>
  </si>
  <si>
    <t>Bolzano**</t>
  </si>
  <si>
    <t>dallo stesso codice e la stima per i domini di Trento e Bolzano da utilizzare per le stime prodotte con il file</t>
  </si>
  <si>
    <t>Sistan).</t>
  </si>
  <si>
    <t>** da utilizzare per le stime prodotte con il file Sistan.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</si>
</sst>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6" formatCode="0.0000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9"/>
      <name val="Arial"/>
    </font>
    <font>
      <b/>
      <sz val="9"/>
      <name val="Arial"/>
      <family val="2"/>
    </font>
    <font>
      <b/>
      <i/>
      <sz val="10"/>
      <name val="Arial"/>
      <family val="2"/>
    </font>
    <font>
      <b/>
      <sz val="14"/>
      <color indexed="10"/>
      <name val="Arial"/>
      <family val="2"/>
    </font>
    <font>
      <i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/>
    <xf numFmtId="0" fontId="1" fillId="0" borderId="0" xfId="0" applyFont="1" applyFill="1"/>
    <xf numFmtId="2" fontId="0" fillId="0" borderId="0" xfId="0" applyNumberFormat="1" applyFill="1"/>
    <xf numFmtId="0" fontId="3" fillId="0" borderId="0" xfId="0" applyFont="1" applyFill="1"/>
    <xf numFmtId="2" fontId="3" fillId="0" borderId="0" xfId="0" applyNumberFormat="1" applyFont="1" applyFill="1"/>
    <xf numFmtId="3" fontId="4" fillId="0" borderId="0" xfId="0" applyNumberFormat="1" applyFont="1" applyFill="1"/>
    <xf numFmtId="0" fontId="5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0" fillId="0" borderId="0" xfId="0" applyNumberFormat="1"/>
    <xf numFmtId="0" fontId="6" fillId="0" borderId="0" xfId="0" applyFont="1"/>
    <xf numFmtId="0" fontId="0" fillId="0" borderId="0" xfId="0" quotePrefix="1"/>
    <xf numFmtId="0" fontId="7" fillId="0" borderId="0" xfId="0" applyFont="1" applyFill="1"/>
    <xf numFmtId="3" fontId="8" fillId="0" borderId="0" xfId="0" applyNumberFormat="1" applyFont="1" applyFill="1" applyAlignment="1">
      <alignment horizontal="center"/>
    </xf>
    <xf numFmtId="186" fontId="3" fillId="0" borderId="0" xfId="0" quotePrefix="1" applyNumberFormat="1" applyFont="1" applyFill="1"/>
    <xf numFmtId="0" fontId="3" fillId="0" borderId="0" xfId="0" quotePrefix="1" applyNumberFormat="1" applyFont="1" applyFill="1"/>
    <xf numFmtId="3" fontId="3" fillId="0" borderId="0" xfId="0" applyNumberFormat="1" applyFont="1" applyFill="1"/>
    <xf numFmtId="0" fontId="0" fillId="0" borderId="0" xfId="0" quotePrefix="1" applyNumberForma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tabSelected="1" workbookViewId="0"/>
  </sheetViews>
  <sheetFormatPr defaultRowHeight="12.75" x14ac:dyDescent="0.2"/>
  <cols>
    <col min="1" max="1" width="89.140625" customWidth="1"/>
  </cols>
  <sheetData>
    <row r="1" spans="1:1" ht="18" x14ac:dyDescent="0.25">
      <c r="A1" s="13" t="s">
        <v>43</v>
      </c>
    </row>
    <row r="2" spans="1:1" x14ac:dyDescent="0.2">
      <c r="A2" s="12"/>
    </row>
    <row r="3" spans="1:1" x14ac:dyDescent="0.2">
      <c r="A3" t="s">
        <v>32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55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33</v>
      </c>
    </row>
    <row r="10" spans="1:1" x14ac:dyDescent="0.2">
      <c r="A10" t="s">
        <v>38</v>
      </c>
    </row>
    <row r="12" spans="1:1" x14ac:dyDescent="0.2">
      <c r="A12" t="s">
        <v>34</v>
      </c>
    </row>
    <row r="13" spans="1:1" x14ac:dyDescent="0.2">
      <c r="A13" t="s">
        <v>35</v>
      </c>
    </row>
    <row r="15" spans="1:1" x14ac:dyDescent="0.2">
      <c r="A15" t="s">
        <v>36</v>
      </c>
    </row>
    <row r="16" spans="1:1" x14ac:dyDescent="0.2">
      <c r="A16" t="s">
        <v>37</v>
      </c>
    </row>
    <row r="17" spans="1:1" x14ac:dyDescent="0.2">
      <c r="A17" t="s">
        <v>40</v>
      </c>
    </row>
    <row r="18" spans="1:1" x14ac:dyDescent="0.2">
      <c r="A18" s="14" t="s">
        <v>44</v>
      </c>
    </row>
    <row r="19" spans="1:1" x14ac:dyDescent="0.2">
      <c r="A19" t="s">
        <v>45</v>
      </c>
    </row>
    <row r="20" spans="1:1" x14ac:dyDescent="0.2">
      <c r="A20" t="s">
        <v>46</v>
      </c>
    </row>
    <row r="21" spans="1:1" x14ac:dyDescent="0.2">
      <c r="A21" t="s">
        <v>47</v>
      </c>
    </row>
    <row r="23" spans="1:1" x14ac:dyDescent="0.2">
      <c r="A23" t="s">
        <v>41</v>
      </c>
    </row>
    <row r="24" spans="1:1" x14ac:dyDescent="0.2">
      <c r="A24" t="s">
        <v>42</v>
      </c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zoomScale="95" workbookViewId="0"/>
  </sheetViews>
  <sheetFormatPr defaultRowHeight="12.75" x14ac:dyDescent="0.2"/>
  <cols>
    <col min="1" max="1" width="23.5703125" style="1" customWidth="1"/>
    <col min="2" max="19" width="9.5703125" style="1" customWidth="1"/>
    <col min="20" max="16384" width="9.140625" style="1"/>
  </cols>
  <sheetData>
    <row r="1" spans="1:19" x14ac:dyDescent="0.2">
      <c r="B1" s="8" t="s">
        <v>48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2" customFormat="1" x14ac:dyDescent="0.2">
      <c r="B2" s="6">
        <v>1000</v>
      </c>
      <c r="C2" s="6">
        <v>2500</v>
      </c>
      <c r="D2" s="6">
        <v>5000</v>
      </c>
      <c r="E2" s="6">
        <v>7500</v>
      </c>
      <c r="F2" s="6">
        <v>10000</v>
      </c>
      <c r="G2" s="6">
        <v>25000</v>
      </c>
      <c r="H2" s="6">
        <v>50000</v>
      </c>
      <c r="I2" s="6">
        <v>75000</v>
      </c>
      <c r="J2" s="6">
        <v>100000</v>
      </c>
      <c r="K2" s="6">
        <v>250000</v>
      </c>
      <c r="L2" s="6">
        <v>500000</v>
      </c>
      <c r="M2" s="6">
        <v>750000</v>
      </c>
      <c r="N2" s="6">
        <v>1000000</v>
      </c>
      <c r="O2" s="6">
        <v>2500000</v>
      </c>
      <c r="P2" s="6">
        <v>5000000</v>
      </c>
      <c r="Q2" s="6">
        <v>7500000</v>
      </c>
      <c r="R2" s="6">
        <v>10000000</v>
      </c>
      <c r="S2" s="6">
        <v>25000000</v>
      </c>
    </row>
    <row r="3" spans="1:19" x14ac:dyDescent="0.2">
      <c r="A3" s="2" t="s">
        <v>0</v>
      </c>
      <c r="B3" s="5">
        <f>100*SQRT(EXP(parametri!$B3+parametri!$C3*LN(errori!B$2)))</f>
        <v>77.70904952356112</v>
      </c>
      <c r="C3" s="5">
        <f>100*SQRT(EXP(parametri!$B3+parametri!$C3*LN(errori!C$2)))</f>
        <v>47.658005193780177</v>
      </c>
      <c r="D3" s="5">
        <f>100*SQRT(EXP(parametri!$B3+parametri!$C3*LN(errori!D$2)))</f>
        <v>32.923809196278562</v>
      </c>
      <c r="E3" s="5">
        <f>100*SQRT(EXP(parametri!$B3+parametri!$C3*LN(errori!E$2)))</f>
        <v>26.51856478151106</v>
      </c>
      <c r="F3" s="5">
        <f>100*SQRT(EXP(parametri!$B3+parametri!$C3*LN(errori!F$2)))</f>
        <v>22.744913631727627</v>
      </c>
      <c r="G3" s="5">
        <f>100*SQRT(EXP(parametri!$B3+parametri!$C3*LN(errori!G$2)))</f>
        <v>13.949176043702593</v>
      </c>
      <c r="H3" s="5">
        <f>100*SQRT(EXP(parametri!$B3+parametri!$C3*LN(errori!H$2)))</f>
        <v>9.6365764500798257</v>
      </c>
      <c r="I3" s="5">
        <f>100*SQRT(EXP(parametri!$B3+parametri!$C3*LN(errori!I$2)))</f>
        <v>7.7618046970188095</v>
      </c>
      <c r="J3" s="5">
        <f>100*SQRT(EXP(parametri!$B3+parametri!$C3*LN(errori!J$2)))</f>
        <v>6.6572825081060456</v>
      </c>
      <c r="K3" s="5">
        <f>100*SQRT(EXP(parametri!$B3+parametri!$C3*LN(errori!K$2)))</f>
        <v>4.082829558371885</v>
      </c>
      <c r="L3" s="5">
        <f>100*SQRT(EXP(parametri!$B3+parametri!$C3*LN(errori!L$2)))</f>
        <v>2.8205608022029756</v>
      </c>
      <c r="M3" s="5">
        <f>100*SQRT(EXP(parametri!$B3+parametri!$C3*LN(errori!M$2)))</f>
        <v>2.2718277799357685</v>
      </c>
      <c r="N3" s="5">
        <f>100*SQRT(EXP(parametri!$B3+parametri!$C3*LN(errori!N$2)))</f>
        <v>1.9485415996881201</v>
      </c>
      <c r="O3" s="5">
        <f>100*SQRT(EXP(parametri!$B3+parametri!$C3*LN(errori!O$2)))</f>
        <v>1.1950166196547958</v>
      </c>
      <c r="P3" s="5">
        <f>100*SQRT(EXP(parametri!$B3+parametri!$C3*LN(errori!P$2)))</f>
        <v>0.8255590852348792</v>
      </c>
      <c r="Q3" s="5">
        <f>100*SQRT(EXP(parametri!$B3+parametri!$C3*LN(errori!Q$2)))</f>
        <v>0.66494863799783899</v>
      </c>
      <c r="R3" s="5">
        <f>100*SQRT(EXP(parametri!$B3+parametri!$C3*LN(errori!R$2)))</f>
        <v>0.57032495783257786</v>
      </c>
      <c r="S3" s="5">
        <f>100*SQRT(EXP(parametri!$B3+parametri!$C3*LN(errori!S$2)))</f>
        <v>0.34977328855742074</v>
      </c>
    </row>
    <row r="4" spans="1:19" x14ac:dyDescent="0.2">
      <c r="A4" s="1" t="s">
        <v>1</v>
      </c>
      <c r="B4" s="5">
        <f>100*SQRT(EXP(parametri!$B4+parametri!$C4*LN(errori!B$2)))</f>
        <v>87.587398822009604</v>
      </c>
      <c r="C4" s="5">
        <f>100*SQRT(EXP(parametri!$B4+parametri!$C4*LN(errori!C$2)))</f>
        <v>52.575485736754977</v>
      </c>
      <c r="D4" s="5">
        <f>100*SQRT(EXP(parametri!$B4+parametri!$C4*LN(errori!D$2)))</f>
        <v>35.735942139096345</v>
      </c>
      <c r="E4" s="5">
        <f>100*SQRT(EXP(parametri!$B4+parametri!$C4*LN(errori!E$2)))</f>
        <v>28.511486487884675</v>
      </c>
      <c r="F4" s="5">
        <f>100*SQRT(EXP(parametri!$B4+parametri!$C4*LN(errori!F$2)))</f>
        <v>24.289981208410698</v>
      </c>
      <c r="G4" s="5">
        <f>100*SQRT(EXP(parametri!$B4+parametri!$C4*LN(errori!G$2)))</f>
        <v>14.580380028912741</v>
      </c>
      <c r="H4" s="5">
        <f>100*SQRT(EXP(parametri!$B4+parametri!$C4*LN(errori!H$2)))</f>
        <v>9.9103909317761349</v>
      </c>
      <c r="I4" s="5">
        <f>100*SQRT(EXP(parametri!$B4+parametri!$C4*LN(errori!I$2)))</f>
        <v>7.9068847839850163</v>
      </c>
      <c r="J4" s="5">
        <f>100*SQRT(EXP(parametri!$B4+parametri!$C4*LN(errori!J$2)))</f>
        <v>6.7361651908845754</v>
      </c>
      <c r="K4" s="5">
        <f>100*SQRT(EXP(parametri!$B4+parametri!$C4*LN(errori!K$2)))</f>
        <v>4.0434715687067779</v>
      </c>
      <c r="L4" s="5">
        <f>100*SQRT(EXP(parametri!$B4+parametri!$C4*LN(errori!L$2)))</f>
        <v>2.7483771951034996</v>
      </c>
      <c r="M4" s="5">
        <f>100*SQRT(EXP(parametri!$B4+parametri!$C4*LN(errori!M$2)))</f>
        <v>2.1927592941806</v>
      </c>
      <c r="N4" s="5">
        <f>100*SQRT(EXP(parametri!$B4+parametri!$C4*LN(errori!N$2)))</f>
        <v>1.8680920783575181</v>
      </c>
      <c r="O4" s="5">
        <f>100*SQRT(EXP(parametri!$B4+parametri!$C4*LN(errori!O$2)))</f>
        <v>1.1213467889395781</v>
      </c>
      <c r="P4" s="5">
        <f>100*SQRT(EXP(parametri!$B4+parametri!$C4*LN(errori!P$2)))</f>
        <v>0.76218761283630054</v>
      </c>
      <c r="Q4" s="5">
        <f>100*SQRT(EXP(parametri!$B4+parametri!$C4*LN(errori!Q$2)))</f>
        <v>0.60810211019568072</v>
      </c>
      <c r="R4" s="5">
        <f>100*SQRT(EXP(parametri!$B4+parametri!$C4*LN(errori!R$2)))</f>
        <v>0.51806449431265278</v>
      </c>
      <c r="S4" s="5">
        <f>100*SQRT(EXP(parametri!$B4+parametri!$C4*LN(errori!S$2)))</f>
        <v>0.31097501236227565</v>
      </c>
    </row>
    <row r="5" spans="1:19" x14ac:dyDescent="0.2">
      <c r="A5" s="1" t="s">
        <v>2</v>
      </c>
      <c r="B5" s="5">
        <f>100*SQRT(EXP(parametri!$B5+parametri!$C5*LN(errori!B$2)))</f>
        <v>85.189840826409451</v>
      </c>
      <c r="C5" s="5">
        <f>100*SQRT(EXP(parametri!$B5+parametri!$C5*LN(errori!C$2)))</f>
        <v>51.43291367296392</v>
      </c>
      <c r="D5" s="5">
        <f>100*SQRT(EXP(parametri!$B5+parametri!$C5*LN(errori!D$2)))</f>
        <v>35.112606121297809</v>
      </c>
      <c r="E5" s="5">
        <f>100*SQRT(EXP(parametri!$B5+parametri!$C5*LN(errori!E$2)))</f>
        <v>28.085949749626522</v>
      </c>
      <c r="F5" s="5">
        <f>100*SQRT(EXP(parametri!$B5+parametri!$C5*LN(errori!F$2)))</f>
        <v>23.970936518758425</v>
      </c>
      <c r="G5" s="5">
        <f>100*SQRT(EXP(parametri!$B5+parametri!$C5*LN(errori!G$2)))</f>
        <v>14.472325533999525</v>
      </c>
      <c r="H5" s="5">
        <f>100*SQRT(EXP(parametri!$B5+parametri!$C5*LN(errori!H$2)))</f>
        <v>9.8800754195196365</v>
      </c>
      <c r="I5" s="5">
        <f>100*SQRT(EXP(parametri!$B5+parametri!$C5*LN(errori!I$2)))</f>
        <v>7.9028967772014678</v>
      </c>
      <c r="J5" s="5">
        <f>100*SQRT(EXP(parametri!$B5+parametri!$C5*LN(errori!J$2)))</f>
        <v>6.7450037705460195</v>
      </c>
      <c r="K5" s="5">
        <f>100*SQRT(EXP(parametri!$B5+parametri!$C5*LN(errori!K$2)))</f>
        <v>4.0722601813661701</v>
      </c>
      <c r="L5" s="5">
        <f>100*SQRT(EXP(parametri!$B5+parametri!$C5*LN(errori!L$2)))</f>
        <v>2.7800810329537624</v>
      </c>
      <c r="M5" s="5">
        <f>100*SQRT(EXP(parametri!$B5+parametri!$C5*LN(errori!M$2)))</f>
        <v>2.2237374213037517</v>
      </c>
      <c r="N5" s="5">
        <f>100*SQRT(EXP(parametri!$B5+parametri!$C5*LN(errori!N$2)))</f>
        <v>1.8979265090071831</v>
      </c>
      <c r="O5" s="5">
        <f>100*SQRT(EXP(parametri!$B5+parametri!$C5*LN(errori!O$2)))</f>
        <v>1.1458630436263768</v>
      </c>
      <c r="P5" s="5">
        <f>100*SQRT(EXP(parametri!$B5+parametri!$C5*LN(errori!P$2)))</f>
        <v>0.78226635138024225</v>
      </c>
      <c r="Q5" s="5">
        <f>100*SQRT(EXP(parametri!$B5+parametri!$C5*LN(errori!Q$2)))</f>
        <v>0.62572095502653924</v>
      </c>
      <c r="R5" s="5">
        <f>100*SQRT(EXP(parametri!$B5+parametri!$C5*LN(errori!R$2)))</f>
        <v>0.53404344254363401</v>
      </c>
      <c r="S5" s="5">
        <f>100*SQRT(EXP(parametri!$B5+parametri!$C5*LN(errori!S$2)))</f>
        <v>0.32242589035856156</v>
      </c>
    </row>
    <row r="6" spans="1:19" x14ac:dyDescent="0.2">
      <c r="A6" s="1" t="s">
        <v>3</v>
      </c>
      <c r="B6" s="5">
        <f>100*SQRT(EXP(parametri!$B6+parametri!$C6*LN(errori!B$2)))</f>
        <v>75.999686074370373</v>
      </c>
      <c r="C6" s="5">
        <f>100*SQRT(EXP(parametri!$B6+parametri!$C6*LN(errori!C$2)))</f>
        <v>45.856476997522144</v>
      </c>
      <c r="D6" s="5">
        <f>100*SQRT(EXP(parametri!$B6+parametri!$C6*LN(errori!D$2)))</f>
        <v>31.291226579706468</v>
      </c>
      <c r="E6" s="5">
        <f>100*SQRT(EXP(parametri!$B6+parametri!$C6*LN(errori!E$2)))</f>
        <v>25.022553328487014</v>
      </c>
      <c r="F6" s="5">
        <f>100*SQRT(EXP(parametri!$B6+parametri!$C6*LN(errori!F$2)))</f>
        <v>21.352291431272342</v>
      </c>
      <c r="G6" s="5">
        <f>100*SQRT(EXP(parametri!$B6+parametri!$C6*LN(errori!G$2)))</f>
        <v>12.883485596300753</v>
      </c>
      <c r="H6" s="5">
        <f>100*SQRT(EXP(parametri!$B6+parametri!$C6*LN(errori!H$2)))</f>
        <v>8.7913440657906534</v>
      </c>
      <c r="I6" s="5">
        <f>100*SQRT(EXP(parametri!$B6+parametri!$C6*LN(errori!I$2)))</f>
        <v>7.0301454995692296</v>
      </c>
      <c r="J6" s="5">
        <f>100*SQRT(EXP(parametri!$B6+parametri!$C6*LN(errori!J$2)))</f>
        <v>5.9989767447176119</v>
      </c>
      <c r="K6" s="5">
        <f>100*SQRT(EXP(parametri!$B6+parametri!$C6*LN(errori!K$2)))</f>
        <v>3.6196457289786585</v>
      </c>
      <c r="L6" s="5">
        <f>100*SQRT(EXP(parametri!$B6+parametri!$C6*LN(errori!L$2)))</f>
        <v>2.4699488940211927</v>
      </c>
      <c r="M6" s="5">
        <f>100*SQRT(EXP(parametri!$B6+parametri!$C6*LN(errori!M$2)))</f>
        <v>1.975135994169215</v>
      </c>
      <c r="N6" s="5">
        <f>100*SQRT(EXP(parametri!$B6+parametri!$C6*LN(errori!N$2)))</f>
        <v>1.6854266952799009</v>
      </c>
      <c r="O6" s="5">
        <f>100*SQRT(EXP(parametri!$B6+parametri!$C6*LN(errori!O$2)))</f>
        <v>1.0169480227521164</v>
      </c>
      <c r="P6" s="5">
        <f>100*SQRT(EXP(parametri!$B6+parametri!$C6*LN(errori!P$2)))</f>
        <v>0.69393797961061132</v>
      </c>
      <c r="Q6" s="5">
        <f>100*SQRT(EXP(parametri!$B6+parametri!$C6*LN(errori!Q$2)))</f>
        <v>0.55491912588464354</v>
      </c>
      <c r="R6" s="5">
        <f>100*SQRT(EXP(parametri!$B6+parametri!$C6*LN(errori!R$2)))</f>
        <v>0.47352461362072601</v>
      </c>
      <c r="S6" s="5">
        <f>100*SQRT(EXP(parametri!$B6+parametri!$C6*LN(errori!S$2)))</f>
        <v>0.28571395059462085</v>
      </c>
    </row>
    <row r="7" spans="1:19" x14ac:dyDescent="0.2">
      <c r="A7" s="1" t="s">
        <v>4</v>
      </c>
      <c r="B7" s="5">
        <f>100*SQRT(EXP(parametri!$B7+parametri!$C7*LN(errori!B$2)))</f>
        <v>70.021282402630476</v>
      </c>
      <c r="C7" s="5">
        <f>100*SQRT(EXP(parametri!$B7+parametri!$C7*LN(errori!C$2)))</f>
        <v>43.007992734833884</v>
      </c>
      <c r="D7" s="5">
        <f>100*SQRT(EXP(parametri!$B7+parametri!$C7*LN(errori!D$2)))</f>
        <v>29.745328157332029</v>
      </c>
      <c r="E7" s="5">
        <f>100*SQRT(EXP(parametri!$B7+parametri!$C7*LN(errori!E$2)))</f>
        <v>23.974440459690847</v>
      </c>
      <c r="F7" s="5">
        <f>100*SQRT(EXP(parametri!$B7+parametri!$C7*LN(errori!F$2)))</f>
        <v>20.572560841016614</v>
      </c>
      <c r="G7" s="5">
        <f>100*SQRT(EXP(parametri!$B7+parametri!$C7*LN(errori!G$2)))</f>
        <v>12.635937486830894</v>
      </c>
      <c r="H7" s="5">
        <f>100*SQRT(EXP(parametri!$B7+parametri!$C7*LN(errori!H$2)))</f>
        <v>8.7393082825019803</v>
      </c>
      <c r="I7" s="5">
        <f>100*SQRT(EXP(parametri!$B7+parametri!$C7*LN(errori!I$2)))</f>
        <v>7.0437960868850418</v>
      </c>
      <c r="J7" s="5">
        <f>100*SQRT(EXP(parametri!$B7+parametri!$C7*LN(errori!J$2)))</f>
        <v>6.0443088877422637</v>
      </c>
      <c r="K7" s="5">
        <f>100*SQRT(EXP(parametri!$B7+parametri!$C7*LN(errori!K$2)))</f>
        <v>3.712494027692153</v>
      </c>
      <c r="L7" s="5">
        <f>100*SQRT(EXP(parametri!$B7+parametri!$C7*LN(errori!L$2)))</f>
        <v>2.567647223544971</v>
      </c>
      <c r="M7" s="5">
        <f>100*SQRT(EXP(parametri!$B7+parametri!$C7*LN(errori!M$2)))</f>
        <v>2.0694982807643272</v>
      </c>
      <c r="N7" s="5">
        <f>100*SQRT(EXP(parametri!$B7+parametri!$C7*LN(errori!N$2)))</f>
        <v>1.7758445442339406</v>
      </c>
      <c r="O7" s="5">
        <f>100*SQRT(EXP(parametri!$B7+parametri!$C7*LN(errori!O$2)))</f>
        <v>1.0907470791157416</v>
      </c>
      <c r="P7" s="5">
        <f>100*SQRT(EXP(parametri!$B7+parametri!$C7*LN(errori!P$2)))</f>
        <v>0.75438605109954238</v>
      </c>
      <c r="Q7" s="5">
        <f>100*SQRT(EXP(parametri!$B7+parametri!$C7*LN(errori!Q$2)))</f>
        <v>0.60802770001544648</v>
      </c>
      <c r="R7" s="5">
        <f>100*SQRT(EXP(parametri!$B7+parametri!$C7*LN(errori!R$2)))</f>
        <v>0.52175094024081636</v>
      </c>
      <c r="S7" s="5">
        <f>100*SQRT(EXP(parametri!$B7+parametri!$C7*LN(errori!S$2)))</f>
        <v>0.32046629078056948</v>
      </c>
    </row>
    <row r="8" spans="1:19" x14ac:dyDescent="0.2">
      <c r="A8" s="1" t="s">
        <v>5</v>
      </c>
      <c r="B8" s="5">
        <f>100*SQRT(EXP(parametri!$B8+parametri!$C8*LN(errori!B$2)))</f>
        <v>64.983600972567643</v>
      </c>
      <c r="C8" s="5">
        <f>100*SQRT(EXP(parametri!$B8+parametri!$C8*LN(errori!C$2)))</f>
        <v>40.643319928816091</v>
      </c>
      <c r="D8" s="5">
        <f>100*SQRT(EXP(parametri!$B8+parametri!$C8*LN(errori!D$2)))</f>
        <v>28.497672072530982</v>
      </c>
      <c r="E8" s="5">
        <f>100*SQRT(EXP(parametri!$B8+parametri!$C8*LN(errori!E$2)))</f>
        <v>23.153677958473658</v>
      </c>
      <c r="F8" s="5">
        <f>100*SQRT(EXP(parametri!$B8+parametri!$C8*LN(errori!F$2)))</f>
        <v>19.981569295418744</v>
      </c>
      <c r="G8" s="5">
        <f>100*SQRT(EXP(parametri!$B8+parametri!$C8*LN(errori!G$2)))</f>
        <v>12.497265485431351</v>
      </c>
      <c r="H8" s="5">
        <f>100*SQRT(EXP(parametri!$B8+parametri!$C8*LN(errori!H$2)))</f>
        <v>8.7626447404134726</v>
      </c>
      <c r="I8" s="5">
        <f>100*SQRT(EXP(parametri!$B8+parametri!$C8*LN(errori!I$2)))</f>
        <v>7.1194395762456173</v>
      </c>
      <c r="J8" s="5">
        <f>100*SQRT(EXP(parametri!$B8+parametri!$C8*LN(errori!J$2)))</f>
        <v>6.144059509354789</v>
      </c>
      <c r="K8" s="5">
        <f>100*SQRT(EXP(parametri!$B8+parametri!$C8*LN(errori!K$2)))</f>
        <v>3.8427383611106287</v>
      </c>
      <c r="L8" s="5">
        <f>100*SQRT(EXP(parametri!$B8+parametri!$C8*LN(errori!L$2)))</f>
        <v>2.6943935157674939</v>
      </c>
      <c r="M8" s="5">
        <f>100*SQRT(EXP(parametri!$B8+parametri!$C8*LN(errori!M$2)))</f>
        <v>2.1891303822536923</v>
      </c>
      <c r="N8" s="5">
        <f>100*SQRT(EXP(parametri!$B8+parametri!$C8*LN(errori!N$2)))</f>
        <v>1.8892143402944828</v>
      </c>
      <c r="O8" s="5">
        <f>100*SQRT(EXP(parametri!$B8+parametri!$C8*LN(errori!O$2)))</f>
        <v>1.1815895348598733</v>
      </c>
      <c r="P8" s="5">
        <f>100*SQRT(EXP(parametri!$B8+parametri!$C8*LN(errori!P$2)))</f>
        <v>0.82848918709756536</v>
      </c>
      <c r="Q8" s="5">
        <f>100*SQRT(EXP(parametri!$B8+parametri!$C8*LN(errori!Q$2)))</f>
        <v>0.67312767798408402</v>
      </c>
      <c r="R8" s="5">
        <f>100*SQRT(EXP(parametri!$B8+parametri!$C8*LN(errori!R$2)))</f>
        <v>0.58090759344697918</v>
      </c>
      <c r="S8" s="5">
        <f>100*SQRT(EXP(parametri!$B8+parametri!$C8*LN(errori!S$2)))</f>
        <v>0.36332263549862359</v>
      </c>
    </row>
    <row r="9" spans="1:19" x14ac:dyDescent="0.2">
      <c r="A9" s="1" t="s">
        <v>6</v>
      </c>
      <c r="B9" s="5">
        <f>100*SQRT(EXP(parametri!$B9+parametri!$C9*LN(errori!B$2)))</f>
        <v>67.344944823285033</v>
      </c>
      <c r="C9" s="5">
        <f>100*SQRT(EXP(parametri!$B9+parametri!$C9*LN(errori!C$2)))</f>
        <v>42.087596444746019</v>
      </c>
      <c r="D9" s="5">
        <f>100*SQRT(EXP(parametri!$B9+parametri!$C9*LN(errori!D$2)))</f>
        <v>29.493067719355942</v>
      </c>
      <c r="E9" s="5">
        <f>100*SQRT(EXP(parametri!$B9+parametri!$C9*LN(errori!E$2)))</f>
        <v>23.954204115003392</v>
      </c>
      <c r="F9" s="5">
        <f>100*SQRT(EXP(parametri!$B9+parametri!$C9*LN(errori!F$2)))</f>
        <v>20.667396501020711</v>
      </c>
      <c r="G9" s="5">
        <f>100*SQRT(EXP(parametri!$B9+parametri!$C9*LN(errori!G$2)))</f>
        <v>12.916203967216882</v>
      </c>
      <c r="H9" s="5">
        <f>100*SQRT(EXP(parametri!$B9+parametri!$C9*LN(errori!H$2)))</f>
        <v>9.051086554259518</v>
      </c>
      <c r="I9" s="5">
        <f>100*SQRT(EXP(parametri!$B9+parametri!$C9*LN(errori!I$2)))</f>
        <v>7.3512724022602924</v>
      </c>
      <c r="J9" s="5">
        <f>100*SQRT(EXP(parametri!$B9+parametri!$C9*LN(errori!J$2)))</f>
        <v>6.3425885825763721</v>
      </c>
      <c r="K9" s="5">
        <f>100*SQRT(EXP(parametri!$B9+parametri!$C9*LN(errori!K$2)))</f>
        <v>3.9638358807628014</v>
      </c>
      <c r="L9" s="5">
        <f>100*SQRT(EXP(parametri!$B9+parametri!$C9*LN(errori!L$2)))</f>
        <v>2.7776753707764663</v>
      </c>
      <c r="M9" s="5">
        <f>100*SQRT(EXP(parametri!$B9+parametri!$C9*LN(errori!M$2)))</f>
        <v>2.2560217685707129</v>
      </c>
      <c r="N9" s="5">
        <f>100*SQRT(EXP(parametri!$B9+parametri!$C9*LN(errori!N$2)))</f>
        <v>1.9464681933131449</v>
      </c>
      <c r="O9" s="5">
        <f>100*SQRT(EXP(parametri!$B9+parametri!$C9*LN(errori!O$2)))</f>
        <v>1.2164560833432032</v>
      </c>
      <c r="P9" s="5">
        <f>100*SQRT(EXP(parametri!$B9+parametri!$C9*LN(errori!P$2)))</f>
        <v>0.85243693330799153</v>
      </c>
      <c r="Q9" s="5">
        <f>100*SQRT(EXP(parametri!$B9+parametri!$C9*LN(errori!Q$2)))</f>
        <v>0.69234738447456001</v>
      </c>
      <c r="R9" s="5">
        <f>100*SQRT(EXP(parametri!$B9+parametri!$C9*LN(errori!R$2)))</f>
        <v>0.5973489180723015</v>
      </c>
      <c r="S9" s="5">
        <f>100*SQRT(EXP(parametri!$B9+parametri!$C9*LN(errori!S$2)))</f>
        <v>0.37331651642901059</v>
      </c>
    </row>
    <row r="10" spans="1:19" x14ac:dyDescent="0.2">
      <c r="A10" s="1" t="s">
        <v>7</v>
      </c>
      <c r="B10" s="5">
        <f>100*SQRT(EXP(parametri!$B10+parametri!$C10*LN(errori!B$2)))</f>
        <v>58.600476909122769</v>
      </c>
      <c r="C10" s="5">
        <f>100*SQRT(EXP(parametri!$B10+parametri!$C10*LN(errori!C$2)))</f>
        <v>36.623206360220216</v>
      </c>
      <c r="D10" s="5">
        <f>100*SQRT(EXP(parametri!$B10+parametri!$C10*LN(errori!D$2)))</f>
        <v>25.664144671562738</v>
      </c>
      <c r="E10" s="5">
        <f>100*SQRT(EXP(parametri!$B10+parametri!$C10*LN(errori!E$2)))</f>
        <v>20.844490670435199</v>
      </c>
      <c r="F10" s="5">
        <f>100*SQRT(EXP(parametri!$B10+parametri!$C10*LN(errori!F$2)))</f>
        <v>17.984452678570488</v>
      </c>
      <c r="G10" s="5">
        <f>100*SQRT(EXP(parametri!$B10+parametri!$C10*LN(errori!G$2)))</f>
        <v>11.239640980129401</v>
      </c>
      <c r="H10" s="5">
        <f>100*SQRT(EXP(parametri!$B10+parametri!$C10*LN(errori!H$2)))</f>
        <v>7.8763112473894186</v>
      </c>
      <c r="I10" s="5">
        <f>100*SQRT(EXP(parametri!$B10+parametri!$C10*LN(errori!I$2)))</f>
        <v>6.3971622048861931</v>
      </c>
      <c r="J10" s="5">
        <f>100*SQRT(EXP(parametri!$B10+parametri!$C10*LN(errori!J$2)))</f>
        <v>5.5194181891954743</v>
      </c>
      <c r="K10" s="5">
        <f>100*SQRT(EXP(parametri!$B10+parametri!$C10*LN(errori!K$2)))</f>
        <v>3.4494393560095857</v>
      </c>
      <c r="L10" s="5">
        <f>100*SQRT(EXP(parametri!$B10+parametri!$C10*LN(errori!L$2)))</f>
        <v>2.4172353943473754</v>
      </c>
      <c r="M10" s="5">
        <f>100*SQRT(EXP(parametri!$B10+parametri!$C10*LN(errori!M$2)))</f>
        <v>1.9632854034504421</v>
      </c>
      <c r="N10" s="5">
        <f>100*SQRT(EXP(parametri!$B10+parametri!$C10*LN(errori!N$2)))</f>
        <v>1.6939062695814726</v>
      </c>
      <c r="O10" s="5">
        <f>100*SQRT(EXP(parametri!$B10+parametri!$C10*LN(errori!O$2)))</f>
        <v>1.0586309555459503</v>
      </c>
      <c r="P10" s="5">
        <f>100*SQRT(EXP(parametri!$B10+parametri!$C10*LN(errori!P$2)))</f>
        <v>0.7418481530452925</v>
      </c>
      <c r="Q10" s="5">
        <f>100*SQRT(EXP(parametri!$B10+parametri!$C10*LN(errori!Q$2)))</f>
        <v>0.60253116177943511</v>
      </c>
      <c r="R10" s="5">
        <f>100*SQRT(EXP(parametri!$B10+parametri!$C10*LN(errori!R$2)))</f>
        <v>0.51985886044008178</v>
      </c>
      <c r="S10" s="5">
        <f>100*SQRT(EXP(parametri!$B10+parametri!$C10*LN(errori!S$2)))</f>
        <v>0.32489323173276252</v>
      </c>
    </row>
    <row r="11" spans="1:19" x14ac:dyDescent="0.2">
      <c r="B11" s="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x14ac:dyDescent="0.2">
      <c r="B12" s="8" t="s">
        <v>48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s="2" customFormat="1" x14ac:dyDescent="0.2">
      <c r="A13" s="7" t="s">
        <v>8</v>
      </c>
      <c r="B13" s="6">
        <v>1000</v>
      </c>
      <c r="C13" s="6">
        <v>2500</v>
      </c>
      <c r="D13" s="6">
        <v>5000</v>
      </c>
      <c r="E13" s="6">
        <v>7500</v>
      </c>
      <c r="F13" s="6">
        <v>10000</v>
      </c>
      <c r="G13" s="6">
        <v>25000</v>
      </c>
      <c r="H13" s="6">
        <v>50000</v>
      </c>
      <c r="I13" s="6">
        <v>75000</v>
      </c>
      <c r="J13" s="6">
        <v>100000</v>
      </c>
      <c r="K13" s="6">
        <v>250000</v>
      </c>
      <c r="L13" s="6">
        <v>500000</v>
      </c>
      <c r="M13" s="6">
        <v>750000</v>
      </c>
      <c r="N13" s="6">
        <v>1000000</v>
      </c>
      <c r="O13" s="6">
        <v>2500000</v>
      </c>
      <c r="P13" s="8"/>
      <c r="Q13" s="8"/>
      <c r="R13" s="8"/>
      <c r="S13" s="8"/>
    </row>
    <row r="14" spans="1:19" x14ac:dyDescent="0.2">
      <c r="A14" s="1" t="s">
        <v>9</v>
      </c>
      <c r="B14" s="5">
        <f>100*SQRT(EXP(parametri!$B14+parametri!$C14*LN(errori!B$2)))</f>
        <v>68.38154814587412</v>
      </c>
      <c r="C14" s="5">
        <f>100*SQRT(EXP(parametri!$B14+parametri!$C14*LN(errori!C$2)))</f>
        <v>41.851174654715344</v>
      </c>
      <c r="D14" s="5">
        <f>100*SQRT(EXP(parametri!$B14+parametri!$C14*LN(errori!D$2)))</f>
        <v>28.86718383697281</v>
      </c>
      <c r="E14" s="5">
        <f>100*SQRT(EXP(parametri!$B14+parametri!$C14*LN(errori!E$2)))</f>
        <v>23.229939290404342</v>
      </c>
      <c r="F14" s="5">
        <f>100*SQRT(EXP(parametri!$B14+parametri!$C14*LN(errori!F$2)))</f>
        <v>19.91137189225098</v>
      </c>
      <c r="G14" s="5">
        <f>100*SQRT(EXP(parametri!$B14+parametri!$C14*LN(errori!G$2)))</f>
        <v>12.186245051076176</v>
      </c>
      <c r="H14" s="5">
        <f>100*SQRT(EXP(parametri!$B14+parametri!$C14*LN(errori!H$2)))</f>
        <v>8.4055603952368703</v>
      </c>
      <c r="I14" s="5">
        <f>100*SQRT(EXP(parametri!$B14+parametri!$C14*LN(errori!I$2)))</f>
        <v>6.7641048321828903</v>
      </c>
      <c r="J14" s="5">
        <f>100*SQRT(EXP(parametri!$B14+parametri!$C14*LN(errori!J$2)))</f>
        <v>5.7978027901002385</v>
      </c>
      <c r="K14" s="5">
        <f>100*SQRT(EXP(parametri!$B14+parametri!$C14*LN(errori!K$2)))</f>
        <v>3.5483966619834599</v>
      </c>
      <c r="L14" s="5">
        <f>100*SQRT(EXP(parametri!$B14+parametri!$C14*LN(errori!L$2)))</f>
        <v>2.4475350958025341</v>
      </c>
      <c r="M14" s="5">
        <f>100*SQRT(EXP(parametri!$B14+parametri!$C14*LN(errori!M$2)))</f>
        <v>1.9695752799345136</v>
      </c>
      <c r="N14" s="5">
        <f>100*SQRT(EXP(parametri!$B14+parametri!$C14*LN(errori!N$2)))</f>
        <v>1.6882069891917404</v>
      </c>
      <c r="O14" s="5">
        <f>100*SQRT(EXP(parametri!$B14+parametri!$C14*LN(errori!O$2)))</f>
        <v>1.0332238370394013</v>
      </c>
      <c r="P14" s="4"/>
      <c r="Q14" s="4"/>
      <c r="R14" s="4"/>
      <c r="S14" s="4"/>
    </row>
    <row r="15" spans="1:19" x14ac:dyDescent="0.2">
      <c r="A15" s="1" t="s">
        <v>10</v>
      </c>
      <c r="B15" s="5">
        <f>100*SQRT(EXP(parametri!$B15+parametri!$C15*LN(errori!B$2)))</f>
        <v>15.179223481585927</v>
      </c>
      <c r="C15" s="5">
        <f>100*SQRT(EXP(parametri!$B15+parametri!$C15*LN(errori!C$2)))</f>
        <v>9.05376450553395</v>
      </c>
      <c r="D15" s="5">
        <f>100*SQRT(EXP(parametri!$B15+parametri!$C15*LN(errori!D$2)))</f>
        <v>6.1243745703430896</v>
      </c>
      <c r="E15" s="5">
        <f>100*SQRT(EXP(parametri!$B15+parametri!$C15*LN(errori!E$2)))</f>
        <v>4.8725258603218737</v>
      </c>
      <c r="F15" s="5">
        <f>100*SQRT(EXP(parametri!$B15+parametri!$C15*LN(errori!F$2)))</f>
        <v>4.1428031240418326</v>
      </c>
      <c r="G15" s="5">
        <f>100*SQRT(EXP(parametri!$B15+parametri!$C15*LN(errori!G$2)))</f>
        <v>2.4710067628536088</v>
      </c>
      <c r="H15" s="5">
        <f>100*SQRT(EXP(parametri!$B15+parametri!$C15*LN(errori!H$2)))</f>
        <v>1.6715003987917334</v>
      </c>
      <c r="I15" s="5">
        <f>100*SQRT(EXP(parametri!$B15+parametri!$C15*LN(errori!I$2)))</f>
        <v>1.3298384716849205</v>
      </c>
      <c r="J15" s="5">
        <f>100*SQRT(EXP(parametri!$B15+parametri!$C15*LN(errori!J$2)))</f>
        <v>1.1306782422296615</v>
      </c>
      <c r="K15" s="5">
        <f>100*SQRT(EXP(parametri!$B15+parametri!$C15*LN(errori!K$2)))</f>
        <v>0.674401727406999</v>
      </c>
      <c r="L15" s="5">
        <f>100*SQRT(EXP(parametri!$B15+parametri!$C15*LN(errori!L$2)))</f>
        <v>0.45619573902130028</v>
      </c>
      <c r="M15" s="5">
        <f>100*SQRT(EXP(parametri!$B15+parametri!$C15*LN(errori!M$2)))</f>
        <v>0.36294735245519288</v>
      </c>
      <c r="N15" s="5">
        <f>100*SQRT(EXP(parametri!$B15+parametri!$C15*LN(errori!N$2)))</f>
        <v>0.30859136897731265</v>
      </c>
      <c r="O15" s="5">
        <f>100*SQRT(EXP(parametri!$B15+parametri!$C15*LN(errori!O$2)))</f>
        <v>0.18406169370589023</v>
      </c>
      <c r="P15" s="4"/>
      <c r="Q15" s="4"/>
      <c r="R15" s="4"/>
      <c r="S15" s="4"/>
    </row>
    <row r="16" spans="1:19" s="2" customFormat="1" x14ac:dyDescent="0.2">
      <c r="A16" s="15" t="s">
        <v>51</v>
      </c>
      <c r="B16" s="5">
        <f>100*SQRT(EXP(parametri!$B16+parametri!$C16*LN(errori!B$2)))</f>
        <v>64.961186025628237</v>
      </c>
      <c r="C16" s="5">
        <f>100*SQRT(EXP(parametri!$B16+parametri!$C16*LN(errori!C$2)))</f>
        <v>40.041256060329374</v>
      </c>
      <c r="D16" s="5">
        <f>100*SQRT(EXP(parametri!$B16+parametri!$C16*LN(errori!D$2)))</f>
        <v>27.767590049306591</v>
      </c>
      <c r="E16" s="5">
        <f>100*SQRT(EXP(parametri!$B16+parametri!$C16*LN(errori!E$2)))</f>
        <v>22.415425673525803</v>
      </c>
      <c r="F16" s="5">
        <f>100*SQRT(EXP(parametri!$B16+parametri!$C16*LN(errori!F$2)))</f>
        <v>19.25611564194292</v>
      </c>
      <c r="G16" s="5">
        <f>100*SQRT(EXP(parametri!$B16+parametri!$C16*LN(errori!G$2)))</f>
        <v>11.869226907928734</v>
      </c>
      <c r="H16" s="5">
        <f>100*SQRT(EXP(parametri!$B16+parametri!$C16*LN(errori!H$2)))</f>
        <v>8.2310062023277375</v>
      </c>
      <c r="I16" s="5">
        <f>100*SQRT(EXP(parametri!$B16+parametri!$C16*LN(errori!I$2)))</f>
        <v>6.644491200676403</v>
      </c>
      <c r="J16" s="5">
        <f>100*SQRT(EXP(parametri!$B16+parametri!$C16*LN(errori!J$2)))</f>
        <v>5.7079929154863889</v>
      </c>
      <c r="K16" s="5">
        <f>100*SQRT(EXP(parametri!$B16+parametri!$C16*LN(errori!K$2)))</f>
        <v>3.518334868907226</v>
      </c>
      <c r="L16" s="5">
        <f>100*SQRT(EXP(parametri!$B16+parametri!$C16*LN(errori!L$2)))</f>
        <v>2.4398755161126942</v>
      </c>
      <c r="M16" s="5">
        <f>100*SQRT(EXP(parametri!$B16+parametri!$C16*LN(errori!M$2)))</f>
        <v>1.9695929026237278</v>
      </c>
      <c r="N16" s="5">
        <f>100*SQRT(EXP(parametri!$B16+parametri!$C16*LN(errori!N$2)))</f>
        <v>1.6919914550303043</v>
      </c>
      <c r="O16" s="5">
        <f>100*SQRT(EXP(parametri!$B16+parametri!$C16*LN(errori!O$2)))</f>
        <v>1.0429222008974621</v>
      </c>
      <c r="P16" s="8"/>
      <c r="Q16" s="8"/>
      <c r="R16" s="8"/>
      <c r="S16" s="8"/>
    </row>
    <row r="17" spans="1:19" x14ac:dyDescent="0.2">
      <c r="A17" s="1" t="s">
        <v>11</v>
      </c>
      <c r="B17" s="5">
        <f>100*SQRT(EXP(parametri!$B17+parametri!$C17*LN(errori!B$2)))</f>
        <v>93.328201164640262</v>
      </c>
      <c r="C17" s="5">
        <f>100*SQRT(EXP(parametri!$B17+parametri!$C17*LN(errori!C$2)))</f>
        <v>55.821004031836665</v>
      </c>
      <c r="D17" s="5">
        <f>100*SQRT(EXP(parametri!$B17+parametri!$C17*LN(errori!D$2)))</f>
        <v>37.839189415872688</v>
      </c>
      <c r="E17" s="5">
        <f>100*SQRT(EXP(parametri!$B17+parametri!$C17*LN(errori!E$2)))</f>
        <v>30.14168328477065</v>
      </c>
      <c r="F17" s="5">
        <f>100*SQRT(EXP(parametri!$B17+parametri!$C17*LN(errori!F$2)))</f>
        <v>25.649919425198508</v>
      </c>
      <c r="G17" s="5">
        <f>100*SQRT(EXP(parametri!$B17+parametri!$C17*LN(errori!G$2)))</f>
        <v>15.34160347872179</v>
      </c>
      <c r="H17" s="5">
        <f>100*SQRT(EXP(parametri!$B17+parametri!$C17*LN(errori!H$2)))</f>
        <v>10.399559270619326</v>
      </c>
      <c r="I17" s="5">
        <f>100*SQRT(EXP(parametri!$B17+parametri!$C17*LN(errori!I$2)))</f>
        <v>8.2840099556867983</v>
      </c>
      <c r="J17" s="5">
        <f>100*SQRT(EXP(parametri!$B17+parametri!$C17*LN(errori!J$2)))</f>
        <v>7.0495129908112446</v>
      </c>
      <c r="K17" s="5">
        <f>100*SQRT(EXP(parametri!$B17+parametri!$C17*LN(errori!K$2)))</f>
        <v>4.2164199906560622</v>
      </c>
      <c r="L17" s="5">
        <f>100*SQRT(EXP(parametri!$B17+parametri!$C17*LN(errori!L$2)))</f>
        <v>2.8581699209908948</v>
      </c>
      <c r="M17" s="5">
        <f>100*SQRT(EXP(parametri!$B17+parametri!$C17*LN(errori!M$2)))</f>
        <v>2.2767414910961952</v>
      </c>
      <c r="N17" s="5">
        <f>100*SQRT(EXP(parametri!$B17+parametri!$C17*LN(errori!N$2)))</f>
        <v>1.937457681009144</v>
      </c>
      <c r="O17" s="5">
        <f>100*SQRT(EXP(parametri!$B17+parametri!$C17*LN(errori!O$2)))</f>
        <v>1.1588226460331685</v>
      </c>
      <c r="P17" s="4"/>
      <c r="Q17" s="4"/>
      <c r="R17" s="4"/>
      <c r="S17" s="4"/>
    </row>
    <row r="18" spans="1:19" x14ac:dyDescent="0.2">
      <c r="A18" s="1" t="s">
        <v>26</v>
      </c>
      <c r="B18" s="5">
        <f>100*SQRT(EXP(parametri!$B18+parametri!$C18*LN(errori!B$2)))</f>
        <v>40.89375747209462</v>
      </c>
      <c r="C18" s="5">
        <f>100*SQRT(EXP(parametri!$B18+parametri!$C18*LN(errori!C$2)))</f>
        <v>24.296644111435945</v>
      </c>
      <c r="D18" s="5">
        <f>100*SQRT(EXP(parametri!$B18+parametri!$C18*LN(errori!D$2)))</f>
        <v>16.387025599922985</v>
      </c>
      <c r="E18" s="5">
        <f>100*SQRT(EXP(parametri!$B18+parametri!$C18*LN(errori!E$2)))</f>
        <v>13.015011092133166</v>
      </c>
      <c r="F18" s="5">
        <f>100*SQRT(EXP(parametri!$B18+parametri!$C18*LN(errori!F$2)))</f>
        <v>11.052333267956854</v>
      </c>
      <c r="G18" s="5">
        <f>100*SQRT(EXP(parametri!$B18+parametri!$C18*LN(errori!G$2)))</f>
        <v>6.5666405977923699</v>
      </c>
      <c r="H18" s="5">
        <f>100*SQRT(EXP(parametri!$B18+parametri!$C18*LN(errori!H$2)))</f>
        <v>4.4289123669909802</v>
      </c>
      <c r="I18" s="5">
        <f>100*SQRT(EXP(parametri!$B18+parametri!$C18*LN(errori!I$2)))</f>
        <v>3.517559866553468</v>
      </c>
      <c r="J18" s="5">
        <f>100*SQRT(EXP(parametri!$B18+parametri!$C18*LN(errori!J$2)))</f>
        <v>2.9871080139638004</v>
      </c>
      <c r="K18" s="5">
        <f>100*SQRT(EXP(parametri!$B18+parametri!$C18*LN(errori!K$2)))</f>
        <v>1.7747623310776011</v>
      </c>
      <c r="L18" s="5">
        <f>100*SQRT(EXP(parametri!$B18+parametri!$C18*LN(errori!L$2)))</f>
        <v>1.1969997016772715</v>
      </c>
      <c r="M18" s="5">
        <f>100*SQRT(EXP(parametri!$B18+parametri!$C18*LN(errori!M$2)))</f>
        <v>0.95068896424272287</v>
      </c>
      <c r="N18" s="5">
        <f>100*SQRT(EXP(parametri!$B18+parametri!$C18*LN(errori!N$2)))</f>
        <v>0.8073240347317403</v>
      </c>
      <c r="O18" s="5">
        <f>100*SQRT(EXP(parametri!$B18+parametri!$C18*LN(errori!O$2)))</f>
        <v>0.47966403595636387</v>
      </c>
      <c r="P18" s="4"/>
      <c r="Q18" s="4"/>
      <c r="R18" s="4"/>
      <c r="S18" s="4"/>
    </row>
    <row r="19" spans="1:19" x14ac:dyDescent="0.2">
      <c r="A19" s="15" t="s">
        <v>56</v>
      </c>
      <c r="B19" s="5">
        <f>100*SQRT(EXP(parametri!$B19+parametri!$C19*LN(errori!B$2)))</f>
        <v>39.456709067206972</v>
      </c>
      <c r="C19" s="5">
        <f>100*SQRT(EXP(parametri!$B19+parametri!$C19*LN(errori!C$2)))</f>
        <v>23.190107470437091</v>
      </c>
      <c r="D19" s="5">
        <f>100*SQRT(EXP(parametri!$B19+parametri!$C19*LN(errori!D$2)))</f>
        <v>15.512993497340787</v>
      </c>
      <c r="E19" s="5">
        <f>100*SQRT(EXP(parametri!$B19+parametri!$C19*LN(errori!E$2)))</f>
        <v>12.261877549760023</v>
      </c>
      <c r="F19" s="5">
        <f>100*SQRT(EXP(parametri!$B19+parametri!$C19*LN(errori!F$2)))</f>
        <v>10.377397670766451</v>
      </c>
      <c r="G19" s="5">
        <f>100*SQRT(EXP(parametri!$B19+parametri!$C19*LN(errori!G$2)))</f>
        <v>6.0991647032354201</v>
      </c>
      <c r="H19" s="5">
        <f>100*SQRT(EXP(parametri!$B19+parametri!$C19*LN(errori!H$2)))</f>
        <v>4.0800286286348193</v>
      </c>
      <c r="I19" s="5">
        <f>100*SQRT(EXP(parametri!$B19+parametri!$C19*LN(errori!I$2)))</f>
        <v>3.2249618007260379</v>
      </c>
      <c r="J19" s="5">
        <f>100*SQRT(EXP(parametri!$B19+parametri!$C19*LN(errori!J$2)))</f>
        <v>2.7293300673859804</v>
      </c>
      <c r="K19" s="5">
        <f>100*SQRT(EXP(parametri!$B19+parametri!$C19*LN(errori!K$2)))</f>
        <v>1.6041240914737187</v>
      </c>
      <c r="L19" s="5">
        <f>100*SQRT(EXP(parametri!$B19+parametri!$C19*LN(errori!L$2)))</f>
        <v>1.0730768122434433</v>
      </c>
      <c r="M19" s="5">
        <f>100*SQRT(EXP(parametri!$B19+parametri!$C19*LN(errori!M$2)))</f>
        <v>0.84818809957416841</v>
      </c>
      <c r="N19" s="5">
        <f>100*SQRT(EXP(parametri!$B19+parametri!$C19*LN(errori!N$2)))</f>
        <v>0.71783339649033362</v>
      </c>
      <c r="O19" s="5">
        <f>100*SQRT(EXP(parametri!$B19+parametri!$C19*LN(errori!O$2)))</f>
        <v>0.42189614907126061</v>
      </c>
      <c r="P19" s="4"/>
      <c r="Q19" s="4"/>
      <c r="R19" s="4"/>
      <c r="S19" s="4"/>
    </row>
    <row r="20" spans="1:19" x14ac:dyDescent="0.2">
      <c r="A20" s="15" t="s">
        <v>57</v>
      </c>
      <c r="B20" s="5">
        <f>100*SQRT(EXP(parametri!$B20+parametri!$C20*LN(errori!B$2)))</f>
        <v>39.49411300489534</v>
      </c>
      <c r="C20" s="5">
        <f>100*SQRT(EXP(parametri!$B20+parametri!$C20*LN(errori!C$2)))</f>
        <v>23.370715200976761</v>
      </c>
      <c r="D20" s="5">
        <f>100*SQRT(EXP(parametri!$B20+parametri!$C20*LN(errori!D$2)))</f>
        <v>15.714562470885737</v>
      </c>
      <c r="E20" s="5">
        <f>100*SQRT(EXP(parametri!$B20+parametri!$C20*LN(errori!E$2)))</f>
        <v>12.458692806566384</v>
      </c>
      <c r="F20" s="5">
        <f>100*SQRT(EXP(parametri!$B20+parametri!$C20*LN(errori!F$2)))</f>
        <v>10.566534722097408</v>
      </c>
      <c r="G20" s="5">
        <f>100*SQRT(EXP(parametri!$B20+parametri!$C20*LN(errori!G$2)))</f>
        <v>6.2527666748905419</v>
      </c>
      <c r="H20" s="5">
        <f>100*SQRT(EXP(parametri!$B20+parametri!$C20*LN(errori!H$2)))</f>
        <v>4.2043853465097776</v>
      </c>
      <c r="I20" s="5">
        <f>100*SQRT(EXP(parametri!$B20+parametri!$C20*LN(errori!I$2)))</f>
        <v>3.3332869158553207</v>
      </c>
      <c r="J20" s="5">
        <f>100*SQRT(EXP(parametri!$B20+parametri!$C20*LN(errori!J$2)))</f>
        <v>2.8270455401657171</v>
      </c>
      <c r="K20" s="5">
        <f>100*SQRT(EXP(parametri!$B20+parametri!$C20*LN(errori!K$2)))</f>
        <v>1.6729094832745091</v>
      </c>
      <c r="L20" s="5">
        <f>100*SQRT(EXP(parametri!$B20+parametri!$C20*LN(errori!L$2)))</f>
        <v>1.1248710344112929</v>
      </c>
      <c r="M20" s="5">
        <f>100*SQRT(EXP(parametri!$B20+parametri!$C20*LN(errori!M$2)))</f>
        <v>0.89181119046103186</v>
      </c>
      <c r="N20" s="5">
        <f>100*SQRT(EXP(parametri!$B20+parametri!$C20*LN(errori!N$2)))</f>
        <v>0.7563677872043626</v>
      </c>
      <c r="O20" s="5">
        <f>100*SQRT(EXP(parametri!$B20+parametri!$C20*LN(errori!O$2)))</f>
        <v>0.44758205203279439</v>
      </c>
      <c r="P20" s="4"/>
      <c r="Q20" s="4"/>
      <c r="R20" s="4"/>
      <c r="S20" s="4"/>
    </row>
    <row r="21" spans="1:19" x14ac:dyDescent="0.2">
      <c r="A21" s="1" t="s">
        <v>12</v>
      </c>
      <c r="B21" s="5">
        <f>100*SQRT(EXP(parametri!$B21+parametri!$C21*LN(errori!B$2)))</f>
        <v>92.212950818139163</v>
      </c>
      <c r="C21" s="5">
        <f>100*SQRT(EXP(parametri!$B21+parametri!$C21*LN(errori!C$2)))</f>
        <v>54.448276690206896</v>
      </c>
      <c r="D21" s="5">
        <f>100*SQRT(EXP(parametri!$B21+parametri!$C21*LN(errori!D$2)))</f>
        <v>36.55087130565277</v>
      </c>
      <c r="E21" s="5">
        <f>100*SQRT(EXP(parametri!$B21+parametri!$C21*LN(errori!E$2)))</f>
        <v>28.950007339988254</v>
      </c>
      <c r="F21" s="5">
        <f>100*SQRT(EXP(parametri!$B21+parametri!$C21*LN(errori!F$2)))</f>
        <v>24.536427494365125</v>
      </c>
      <c r="G21" s="5">
        <f>100*SQRT(EXP(parametri!$B21+parametri!$C21*LN(errori!G$2)))</f>
        <v>14.487836918234652</v>
      </c>
      <c r="H21" s="5">
        <f>100*SQRT(EXP(parametri!$B21+parametri!$C21*LN(errori!H$2)))</f>
        <v>9.7256165830299697</v>
      </c>
      <c r="I21" s="5">
        <f>100*SQRT(EXP(parametri!$B21+parametri!$C21*LN(errori!I$2)))</f>
        <v>7.7031452714257185</v>
      </c>
      <c r="J21" s="5">
        <f>100*SQRT(EXP(parametri!$B21+parametri!$C21*LN(errori!J$2)))</f>
        <v>6.528760535746911</v>
      </c>
      <c r="K21" s="5">
        <f>100*SQRT(EXP(parametri!$B21+parametri!$C21*LN(errori!K$2)))</f>
        <v>3.8549873628436671</v>
      </c>
      <c r="L21" s="5">
        <f>100*SQRT(EXP(parametri!$B21+parametri!$C21*LN(errori!L$2)))</f>
        <v>2.5878348324210543</v>
      </c>
      <c r="M21" s="5">
        <f>100*SQRT(EXP(parametri!$B21+parametri!$C21*LN(errori!M$2)))</f>
        <v>2.0496867712611908</v>
      </c>
      <c r="N21" s="5">
        <f>100*SQRT(EXP(parametri!$B21+parametri!$C21*LN(errori!N$2)))</f>
        <v>1.7372013159990449</v>
      </c>
      <c r="O21" s="5">
        <f>100*SQRT(EXP(parametri!$B21+parametri!$C21*LN(errori!O$2)))</f>
        <v>1.0257519912430906</v>
      </c>
      <c r="P21" s="4"/>
      <c r="Q21" s="4"/>
      <c r="R21" s="4"/>
      <c r="S21" s="4"/>
    </row>
    <row r="22" spans="1:19" x14ac:dyDescent="0.2">
      <c r="A22" s="1" t="s">
        <v>27</v>
      </c>
      <c r="B22" s="5">
        <f>100*SQRT(EXP(parametri!$B22+parametri!$C22*LN(errori!B$2)))</f>
        <v>47.57663115468511</v>
      </c>
      <c r="C22" s="5">
        <f>100*SQRT(EXP(parametri!$B22+parametri!$C22*LN(errori!C$2)))</f>
        <v>28.575039145274424</v>
      </c>
      <c r="D22" s="5">
        <f>100*SQRT(EXP(parametri!$B22+parametri!$C22*LN(errori!D$2)))</f>
        <v>19.431172868038452</v>
      </c>
      <c r="E22" s="5">
        <f>100*SQRT(EXP(parametri!$B22+parametri!$C22*LN(errori!E$2)))</f>
        <v>15.506897716126996</v>
      </c>
      <c r="F22" s="5">
        <f>100*SQRT(EXP(parametri!$B22+parametri!$C22*LN(errori!F$2)))</f>
        <v>13.213297000505925</v>
      </c>
      <c r="G22" s="5">
        <f>100*SQRT(EXP(parametri!$B22+parametri!$C22*LN(errori!G$2)))</f>
        <v>7.9360490615656563</v>
      </c>
      <c r="H22" s="5">
        <f>100*SQRT(EXP(parametri!$B22+parametri!$C22*LN(errori!H$2)))</f>
        <v>5.3965539791751622</v>
      </c>
      <c r="I22" s="5">
        <f>100*SQRT(EXP(parametri!$B22+parametri!$C22*LN(errori!I$2)))</f>
        <v>4.3066783020738502</v>
      </c>
      <c r="J22" s="5">
        <f>100*SQRT(EXP(parametri!$B22+parametri!$C22*LN(errori!J$2)))</f>
        <v>3.6696843258181442</v>
      </c>
      <c r="K22" s="5">
        <f>100*SQRT(EXP(parametri!$B22+parametri!$C22*LN(errori!K$2)))</f>
        <v>2.2040520885163022</v>
      </c>
      <c r="L22" s="5">
        <f>100*SQRT(EXP(parametri!$B22+parametri!$C22*LN(errori!L$2)))</f>
        <v>1.4987667006994811</v>
      </c>
      <c r="M22" s="5">
        <f>100*SQRT(EXP(parametri!$B22+parametri!$C22*LN(errori!M$2)))</f>
        <v>1.1960792117861543</v>
      </c>
      <c r="N22" s="5">
        <f>100*SQRT(EXP(parametri!$B22+parametri!$C22*LN(errori!N$2)))</f>
        <v>1.0191690272790914</v>
      </c>
      <c r="O22" s="5">
        <f>100*SQRT(EXP(parametri!$B22+parametri!$C22*LN(errori!O$2)))</f>
        <v>0.61212393865099057</v>
      </c>
      <c r="P22" s="4"/>
      <c r="Q22" s="4"/>
      <c r="R22" s="4"/>
      <c r="S22" s="4"/>
    </row>
    <row r="23" spans="1:19" x14ac:dyDescent="0.2">
      <c r="A23" s="1" t="s">
        <v>13</v>
      </c>
      <c r="B23" s="5">
        <f>100*SQRT(EXP(parametri!$B23+parametri!$C23*LN(errori!B$2)))</f>
        <v>57.302827754106914</v>
      </c>
      <c r="C23" s="5">
        <f>100*SQRT(EXP(parametri!$B23+parametri!$C23*LN(errori!C$2)))</f>
        <v>34.475575946366135</v>
      </c>
      <c r="D23" s="5">
        <f>100*SQRT(EXP(parametri!$B23+parametri!$C23*LN(errori!D$2)))</f>
        <v>23.473900643078291</v>
      </c>
      <c r="E23" s="5">
        <f>100*SQRT(EXP(parametri!$B23+parametri!$C23*LN(errori!E$2)))</f>
        <v>18.747339956234242</v>
      </c>
      <c r="F23" s="5">
        <f>100*SQRT(EXP(parametri!$B23+parametri!$C23*LN(errori!F$2)))</f>
        <v>15.983025555783112</v>
      </c>
      <c r="G23" s="5">
        <f>100*SQRT(EXP(parametri!$B23+parametri!$C23*LN(errori!G$2)))</f>
        <v>9.6160003440950597</v>
      </c>
      <c r="H23" s="5">
        <f>100*SQRT(EXP(parametri!$B23+parametri!$C23*LN(errori!H$2)))</f>
        <v>6.547389868475471</v>
      </c>
      <c r="I23" s="5">
        <f>100*SQRT(EXP(parametri!$B23+parametri!$C23*LN(errori!I$2)))</f>
        <v>5.2290475944613526</v>
      </c>
      <c r="J23" s="5">
        <f>100*SQRT(EXP(parametri!$B23+parametri!$C23*LN(errori!J$2)))</f>
        <v>4.4580191925782895</v>
      </c>
      <c r="K23" s="5">
        <f>100*SQRT(EXP(parametri!$B23+parametri!$C23*LN(errori!K$2)))</f>
        <v>2.6821150939287737</v>
      </c>
      <c r="L23" s="5">
        <f>100*SQRT(EXP(parametri!$B23+parametri!$C23*LN(errori!L$2)))</f>
        <v>1.8262117890686265</v>
      </c>
      <c r="M23" s="5">
        <f>100*SQRT(EXP(parametri!$B23+parametri!$C23*LN(errori!M$2)))</f>
        <v>1.4584969819171294</v>
      </c>
      <c r="N23" s="5">
        <f>100*SQRT(EXP(parametri!$B23+parametri!$C23*LN(errori!N$2)))</f>
        <v>1.243440114140681</v>
      </c>
      <c r="O23" s="5">
        <f>100*SQRT(EXP(parametri!$B23+parametri!$C23*LN(errori!O$2)))</f>
        <v>0.7481011979682417</v>
      </c>
      <c r="P23" s="4"/>
      <c r="Q23" s="4"/>
      <c r="R23" s="4"/>
      <c r="S23" s="4"/>
    </row>
    <row r="24" spans="1:19" x14ac:dyDescent="0.2">
      <c r="A24" s="1" t="s">
        <v>28</v>
      </c>
      <c r="B24" s="5">
        <f>100*SQRT(EXP(parametri!$B24+parametri!$C24*LN(errori!B$2)))</f>
        <v>74.078952397591209</v>
      </c>
      <c r="C24" s="5">
        <f>100*SQRT(EXP(parametri!$B24+parametri!$C24*LN(errori!C$2)))</f>
        <v>44.134771265712722</v>
      </c>
      <c r="D24" s="5">
        <f>100*SQRT(EXP(parametri!$B24+parametri!$C24*LN(errori!D$2)))</f>
        <v>29.829092686417606</v>
      </c>
      <c r="E24" s="5">
        <f>100*SQRT(EXP(parametri!$B24+parametri!$C24*LN(errori!E$2)))</f>
        <v>23.719964481637749</v>
      </c>
      <c r="F24" s="5">
        <f>100*SQRT(EXP(parametri!$B24+parametri!$C24*LN(errori!F$2)))</f>
        <v>20.160402897253437</v>
      </c>
      <c r="G24" s="5">
        <f>100*SQRT(EXP(parametri!$B24+parametri!$C24*LN(errori!G$2)))</f>
        <v>12.01116837775132</v>
      </c>
      <c r="H24" s="5">
        <f>100*SQRT(EXP(parametri!$B24+parametri!$C24*LN(errori!H$2)))</f>
        <v>8.1179134849273265</v>
      </c>
      <c r="I24" s="5">
        <f>100*SQRT(EXP(parametri!$B24+parametri!$C24*LN(errori!I$2)))</f>
        <v>6.4553294178861593</v>
      </c>
      <c r="J24" s="5">
        <f>100*SQRT(EXP(parametri!$B24+parametri!$C24*LN(errori!J$2)))</f>
        <v>5.4866035739566028</v>
      </c>
      <c r="K24" s="5">
        <f>100*SQRT(EXP(parametri!$B24+parametri!$C24*LN(errori!K$2)))</f>
        <v>3.2688096405921985</v>
      </c>
      <c r="L24" s="5">
        <f>100*SQRT(EXP(parametri!$B24+parametri!$C24*LN(errori!L$2)))</f>
        <v>2.2092699916002525</v>
      </c>
      <c r="M24" s="5">
        <f>100*SQRT(EXP(parametri!$B24+parametri!$C24*LN(errori!M$2)))</f>
        <v>1.7568018672913792</v>
      </c>
      <c r="N24" s="5">
        <f>100*SQRT(EXP(parametri!$B24+parametri!$C24*LN(errori!N$2)))</f>
        <v>1.4931655349930764</v>
      </c>
      <c r="O24" s="5">
        <f>100*SQRT(EXP(parametri!$B24+parametri!$C24*LN(errori!O$2)))</f>
        <v>0.88959842459796645</v>
      </c>
      <c r="P24" s="4"/>
      <c r="Q24" s="4"/>
      <c r="R24" s="4"/>
      <c r="S24" s="4"/>
    </row>
    <row r="25" spans="1:19" x14ac:dyDescent="0.2">
      <c r="A25" s="1" t="s">
        <v>14</v>
      </c>
      <c r="B25" s="5">
        <f>100*SQRT(EXP(parametri!$B25+parametri!$C25*LN(errori!B$2)))</f>
        <v>65.471535674038961</v>
      </c>
      <c r="C25" s="5">
        <f>100*SQRT(EXP(parametri!$B25+parametri!$C25*LN(errori!C$2)))</f>
        <v>39.113523801103156</v>
      </c>
      <c r="D25" s="5">
        <f>100*SQRT(EXP(parametri!$B25+parametri!$C25*LN(errori!D$2)))</f>
        <v>26.490190004534725</v>
      </c>
      <c r="E25" s="5">
        <f>100*SQRT(EXP(parametri!$B25+parametri!$C25*LN(errori!E$2)))</f>
        <v>21.09040528443764</v>
      </c>
      <c r="F25" s="5">
        <f>100*SQRT(EXP(parametri!$B25+parametri!$C25*LN(errori!F$2)))</f>
        <v>17.94085774640843</v>
      </c>
      <c r="G25" s="5">
        <f>100*SQRT(EXP(parametri!$B25+parametri!$C25*LN(errori!G$2)))</f>
        <v>10.718095417373963</v>
      </c>
      <c r="H25" s="5">
        <f>100*SQRT(EXP(parametri!$B25+parametri!$C25*LN(errori!H$2)))</f>
        <v>7.2589824822932814</v>
      </c>
      <c r="I25" s="5">
        <f>100*SQRT(EXP(parametri!$B25+parametri!$C25*LN(errori!I$2)))</f>
        <v>5.7793048097424355</v>
      </c>
      <c r="J25" s="5">
        <f>100*SQRT(EXP(parametri!$B25+parametri!$C25*LN(errori!J$2)))</f>
        <v>4.9162490747027743</v>
      </c>
      <c r="K25" s="5">
        <f>100*SQRT(EXP(parametri!$B25+parametri!$C25*LN(errori!K$2)))</f>
        <v>2.9370294008818671</v>
      </c>
      <c r="L25" s="5">
        <f>100*SQRT(EXP(parametri!$B25+parametri!$C25*LN(errori!L$2)))</f>
        <v>1.989144912483471</v>
      </c>
      <c r="M25" s="5">
        <f>100*SQRT(EXP(parametri!$B25+parametri!$C25*LN(errori!M$2)))</f>
        <v>1.5836757821130028</v>
      </c>
      <c r="N25" s="5">
        <f>100*SQRT(EXP(parametri!$B25+parametri!$C25*LN(errori!N$2)))</f>
        <v>1.3471766682590394</v>
      </c>
      <c r="O25" s="5">
        <f>100*SQRT(EXP(parametri!$B25+parametri!$C25*LN(errori!O$2)))</f>
        <v>0.80482038699353031</v>
      </c>
      <c r="P25" s="4"/>
      <c r="Q25" s="4"/>
      <c r="R25" s="4"/>
      <c r="S25" s="4"/>
    </row>
    <row r="26" spans="1:19" x14ac:dyDescent="0.2">
      <c r="A26" s="1" t="s">
        <v>15</v>
      </c>
      <c r="B26" s="5">
        <f>100*SQRT(EXP(parametri!$B26+parametri!$C26*LN(errori!B$2)))</f>
        <v>48.035053869168621</v>
      </c>
      <c r="C26" s="5">
        <f>100*SQRT(EXP(parametri!$B26+parametri!$C26*LN(errori!C$2)))</f>
        <v>28.737341998981599</v>
      </c>
      <c r="D26" s="5">
        <f>100*SQRT(EXP(parametri!$B26+parametri!$C26*LN(errori!D$2)))</f>
        <v>19.483596271689667</v>
      </c>
      <c r="E26" s="5">
        <f>100*SQRT(EXP(parametri!$B26+parametri!$C26*LN(errori!E$2)))</f>
        <v>15.521747994722999</v>
      </c>
      <c r="F26" s="5">
        <f>100*SQRT(EXP(parametri!$B26+parametri!$C26*LN(errori!F$2)))</f>
        <v>13.209660228550446</v>
      </c>
      <c r="G26" s="5">
        <f>100*SQRT(EXP(parametri!$B26+parametri!$C26*LN(errori!G$2)))</f>
        <v>7.9027812628696541</v>
      </c>
      <c r="H26" s="5">
        <f>100*SQRT(EXP(parametri!$B26+parametri!$C26*LN(errori!H$2)))</f>
        <v>5.3579972550934869</v>
      </c>
      <c r="I26" s="5">
        <f>100*SQRT(EXP(parametri!$B26+parametri!$C26*LN(errori!I$2)))</f>
        <v>4.268487295172549</v>
      </c>
      <c r="J26" s="5">
        <f>100*SQRT(EXP(parametri!$B26+parametri!$C26*LN(errori!J$2)))</f>
        <v>3.6326621768555509</v>
      </c>
      <c r="K26" s="5">
        <f>100*SQRT(EXP(parametri!$B26+parametri!$C26*LN(errori!K$2)))</f>
        <v>2.1732682059105155</v>
      </c>
      <c r="L26" s="5">
        <f>100*SQRT(EXP(parametri!$B26+parametri!$C26*LN(errori!L$2)))</f>
        <v>1.4734515222584057</v>
      </c>
      <c r="M26" s="5">
        <f>100*SQRT(EXP(parametri!$B26+parametri!$C26*LN(errori!M$2)))</f>
        <v>1.1738358202467787</v>
      </c>
      <c r="N26" s="5">
        <f>100*SQRT(EXP(parametri!$B26+parametri!$C26*LN(errori!N$2)))</f>
        <v>0.99898364248881144</v>
      </c>
      <c r="O26" s="5">
        <f>100*SQRT(EXP(parametri!$B26+parametri!$C26*LN(errori!O$2)))</f>
        <v>0.59764968024769316</v>
      </c>
      <c r="P26" s="4"/>
      <c r="Q26" s="4"/>
      <c r="R26" s="4"/>
      <c r="S26" s="4"/>
    </row>
    <row r="27" spans="1:19" x14ac:dyDescent="0.2">
      <c r="A27" s="1" t="s">
        <v>16</v>
      </c>
      <c r="B27" s="5">
        <f>100*SQRT(EXP(parametri!$B27+parametri!$C27*LN(errori!B$2)))</f>
        <v>57.503580371592655</v>
      </c>
      <c r="C27" s="5">
        <f>100*SQRT(EXP(parametri!$B27+parametri!$C27*LN(errori!C$2)))</f>
        <v>34.288993813087124</v>
      </c>
      <c r="D27" s="5">
        <f>100*SQRT(EXP(parametri!$B27+parametri!$C27*LN(errori!D$2)))</f>
        <v>23.189782679706973</v>
      </c>
      <c r="E27" s="5">
        <f>100*SQRT(EXP(parametri!$B27+parametri!$C27*LN(errori!E$2)))</f>
        <v>18.4474389474269</v>
      </c>
      <c r="F27" s="5">
        <f>100*SQRT(EXP(parametri!$B27+parametri!$C27*LN(errori!F$2)))</f>
        <v>15.683342114483031</v>
      </c>
      <c r="G27" s="5">
        <f>100*SQRT(EXP(parametri!$B27+parametri!$C27*LN(errori!G$2)))</f>
        <v>9.3518702184620679</v>
      </c>
      <c r="H27" s="5">
        <f>100*SQRT(EXP(parametri!$B27+parametri!$C27*LN(errori!H$2)))</f>
        <v>6.3247069656557571</v>
      </c>
      <c r="I27" s="5">
        <f>100*SQRT(EXP(parametri!$B27+parametri!$C27*LN(errori!I$2)))</f>
        <v>5.0312953433324079</v>
      </c>
      <c r="J27" s="5">
        <f>100*SQRT(EXP(parametri!$B27+parametri!$C27*LN(errori!J$2)))</f>
        <v>4.2774244367125966</v>
      </c>
      <c r="K27" s="5">
        <f>100*SQRT(EXP(parametri!$B27+parametri!$C27*LN(errori!K$2)))</f>
        <v>2.550599094849435</v>
      </c>
      <c r="L27" s="5">
        <f>100*SQRT(EXP(parametri!$B27+parametri!$C27*LN(errori!L$2)))</f>
        <v>1.7249802964483811</v>
      </c>
      <c r="M27" s="5">
        <f>100*SQRT(EXP(parametri!$B27+parametri!$C27*LN(errori!M$2)))</f>
        <v>1.372219358143979</v>
      </c>
      <c r="N27" s="5">
        <f>100*SQRT(EXP(parametri!$B27+parametri!$C27*LN(errori!N$2)))</f>
        <v>1.166611024501595</v>
      </c>
      <c r="O27" s="5">
        <f>100*SQRT(EXP(parametri!$B27+parametri!$C27*LN(errori!O$2)))</f>
        <v>0.69564221815265948</v>
      </c>
      <c r="P27" s="4"/>
      <c r="Q27" s="4"/>
      <c r="R27" s="4"/>
      <c r="S27" s="4"/>
    </row>
    <row r="28" spans="1:19" x14ac:dyDescent="0.2">
      <c r="A28" s="1" t="s">
        <v>17</v>
      </c>
      <c r="B28" s="5">
        <f>100*SQRT(EXP(parametri!$B28+parametri!$C28*LN(errori!B$2)))</f>
        <v>83.38537479917774</v>
      </c>
      <c r="C28" s="5">
        <f>100*SQRT(EXP(parametri!$B28+parametri!$C28*LN(errori!C$2)))</f>
        <v>50.635449219401515</v>
      </c>
      <c r="D28" s="5">
        <f>100*SQRT(EXP(parametri!$B28+parametri!$C28*LN(errori!D$2)))</f>
        <v>34.719738953525926</v>
      </c>
      <c r="E28" s="5">
        <f>100*SQRT(EXP(parametri!$B28+parametri!$C28*LN(errori!E$2)))</f>
        <v>27.842859773049639</v>
      </c>
      <c r="F28" s="5">
        <f>100*SQRT(EXP(parametri!$B28+parametri!$C28*LN(errori!F$2)))</f>
        <v>23.806647153020645</v>
      </c>
      <c r="G28" s="5">
        <f>100*SQRT(EXP(parametri!$B28+parametri!$C28*LN(errori!G$2)))</f>
        <v>14.456495229579208</v>
      </c>
      <c r="H28" s="5">
        <f>100*SQRT(EXP(parametri!$B28+parametri!$C28*LN(errori!H$2)))</f>
        <v>9.9125365389582658</v>
      </c>
      <c r="I28" s="5">
        <f>100*SQRT(EXP(parametri!$B28+parametri!$C28*LN(errori!I$2)))</f>
        <v>7.9491774180352124</v>
      </c>
      <c r="J28" s="5">
        <f>100*SQRT(EXP(parametri!$B28+parametri!$C28*LN(errori!J$2)))</f>
        <v>6.7968327783305122</v>
      </c>
      <c r="K28" s="5">
        <f>100*SQRT(EXP(parametri!$B28+parametri!$C28*LN(errori!K$2)))</f>
        <v>4.1273506514635505</v>
      </c>
      <c r="L28" s="5">
        <f>100*SQRT(EXP(parametri!$B28+parametri!$C28*LN(errori!L$2)))</f>
        <v>2.8300437617836445</v>
      </c>
      <c r="M28" s="5">
        <f>100*SQRT(EXP(parametri!$B28+parametri!$C28*LN(errori!M$2)))</f>
        <v>2.2695018449421185</v>
      </c>
      <c r="N28" s="5">
        <f>100*SQRT(EXP(parametri!$B28+parametri!$C28*LN(errori!N$2)))</f>
        <v>1.940505755373725</v>
      </c>
      <c r="O28" s="5">
        <f>100*SQRT(EXP(parametri!$B28+parametri!$C28*LN(errori!O$2)))</f>
        <v>1.1783646817301532</v>
      </c>
      <c r="P28" s="4"/>
      <c r="Q28" s="4"/>
      <c r="R28" s="4"/>
      <c r="S28" s="4"/>
    </row>
    <row r="29" spans="1:19" x14ac:dyDescent="0.2">
      <c r="A29" s="1" t="s">
        <v>18</v>
      </c>
      <c r="B29" s="5">
        <f>100*SQRT(EXP(parametri!$B29+parametri!$C29*LN(errori!B$2)))</f>
        <v>55.832633188035899</v>
      </c>
      <c r="C29" s="5">
        <f>100*SQRT(EXP(parametri!$B29+parametri!$C29*LN(errori!C$2)))</f>
        <v>33.552177306670764</v>
      </c>
      <c r="D29" s="5">
        <f>100*SQRT(EXP(parametri!$B29+parametri!$C29*LN(errori!D$2)))</f>
        <v>22.825170319163774</v>
      </c>
      <c r="E29" s="5">
        <f>100*SQRT(EXP(parametri!$B29+parametri!$C29*LN(errori!E$2)))</f>
        <v>18.219895938826177</v>
      </c>
      <c r="F29" s="5">
        <f>100*SQRT(EXP(parametri!$B29+parametri!$C29*LN(errori!F$2)))</f>
        <v>15.527707645824027</v>
      </c>
      <c r="G29" s="5">
        <f>100*SQRT(EXP(parametri!$B29+parametri!$C29*LN(errori!G$2)))</f>
        <v>9.3312525372791324</v>
      </c>
      <c r="H29" s="5">
        <f>100*SQRT(EXP(parametri!$B29+parametri!$C29*LN(errori!H$2)))</f>
        <v>6.3479465582157504</v>
      </c>
      <c r="I29" s="5">
        <f>100*SQRT(EXP(parametri!$B29+parametri!$C29*LN(errori!I$2)))</f>
        <v>5.0671659443791679</v>
      </c>
      <c r="J29" s="5">
        <f>100*SQRT(EXP(parametri!$B29+parametri!$C29*LN(errori!J$2)))</f>
        <v>4.3184369241937945</v>
      </c>
      <c r="K29" s="5">
        <f>100*SQRT(EXP(parametri!$B29+parametri!$C29*LN(errori!K$2)))</f>
        <v>2.5951303582664007</v>
      </c>
      <c r="L29" s="5">
        <f>100*SQRT(EXP(parametri!$B29+parametri!$C29*LN(errori!L$2)))</f>
        <v>1.765438108127972</v>
      </c>
      <c r="M29" s="5">
        <f>100*SQRT(EXP(parametri!$B29+parametri!$C29*LN(errori!M$2)))</f>
        <v>1.4092380546016552</v>
      </c>
      <c r="N29" s="5">
        <f>100*SQRT(EXP(parametri!$B29+parametri!$C29*LN(errori!N$2)))</f>
        <v>1.2010077658343676</v>
      </c>
      <c r="O29" s="5">
        <f>100*SQRT(EXP(parametri!$B29+parametri!$C29*LN(errori!O$2)))</f>
        <v>0.72173607449698651</v>
      </c>
      <c r="P29" s="4"/>
      <c r="Q29" s="4"/>
      <c r="R29" s="4"/>
      <c r="S29" s="4"/>
    </row>
    <row r="30" spans="1:19" x14ac:dyDescent="0.2">
      <c r="A30" s="1" t="s">
        <v>19</v>
      </c>
      <c r="B30" s="5">
        <f>100*SQRT(EXP(parametri!$B30+parametri!$C30*LN(errori!B$2)))</f>
        <v>33.752802512838457</v>
      </c>
      <c r="C30" s="5">
        <f>100*SQRT(EXP(parametri!$B30+parametri!$C30*LN(errori!C$2)))</f>
        <v>20.203062288608816</v>
      </c>
      <c r="D30" s="5">
        <f>100*SQRT(EXP(parametri!$B30+parametri!$C30*LN(errori!D$2)))</f>
        <v>13.702677392861656</v>
      </c>
      <c r="E30" s="5">
        <f>100*SQRT(EXP(parametri!$B30+parametri!$C30*LN(errori!E$2)))</f>
        <v>10.918773841403267</v>
      </c>
      <c r="F30" s="5">
        <f>100*SQRT(EXP(parametri!$B30+parametri!$C30*LN(errori!F$2)))</f>
        <v>9.2938072976545509</v>
      </c>
      <c r="G30" s="5">
        <f>100*SQRT(EXP(parametri!$B30+parametri!$C30*LN(errori!G$2)))</f>
        <v>5.5628971153261473</v>
      </c>
      <c r="H30" s="5">
        <f>100*SQRT(EXP(parametri!$B30+parametri!$C30*LN(errori!H$2)))</f>
        <v>3.7730213099414183</v>
      </c>
      <c r="I30" s="5">
        <f>100*SQRT(EXP(parametri!$B30+parametri!$C30*LN(errori!I$2)))</f>
        <v>3.0064756836139703</v>
      </c>
      <c r="J30" s="5">
        <f>100*SQRT(EXP(parametri!$B30+parametri!$C30*LN(errori!J$2)))</f>
        <v>2.5590424396043225</v>
      </c>
      <c r="K30" s="5">
        <f>100*SQRT(EXP(parametri!$B30+parametri!$C30*LN(errori!K$2)))</f>
        <v>1.5317392914811883</v>
      </c>
      <c r="L30" s="5">
        <f>100*SQRT(EXP(parametri!$B30+parametri!$C30*LN(errori!L$2)))</f>
        <v>1.0388984135821582</v>
      </c>
      <c r="M30" s="5">
        <f>100*SQRT(EXP(parametri!$B30+parametri!$C30*LN(errori!M$2)))</f>
        <v>0.82783068570274743</v>
      </c>
      <c r="N30" s="5">
        <f>100*SQRT(EXP(parametri!$B30+parametri!$C30*LN(errori!N$2)))</f>
        <v>0.70463029821467527</v>
      </c>
      <c r="O30" s="5">
        <f>100*SQRT(EXP(parametri!$B30+parametri!$C30*LN(errori!O$2)))</f>
        <v>0.42176319432607956</v>
      </c>
      <c r="P30" s="4"/>
      <c r="Q30" s="4"/>
      <c r="R30" s="4"/>
      <c r="S30" s="4"/>
    </row>
    <row r="31" spans="1:19" x14ac:dyDescent="0.2">
      <c r="A31" s="1" t="s">
        <v>20</v>
      </c>
      <c r="B31" s="5">
        <f>100*SQRT(EXP(parametri!$B31+parametri!$C31*LN(errori!B$2)))</f>
        <v>71.471075777745483</v>
      </c>
      <c r="C31" s="5">
        <f>100*SQRT(EXP(parametri!$B31+parametri!$C31*LN(errori!C$2)))</f>
        <v>44.700656032072217</v>
      </c>
      <c r="D31" s="5">
        <f>100*SQRT(EXP(parametri!$B31+parametri!$C31*LN(errori!D$2)))</f>
        <v>31.342434398149777</v>
      </c>
      <c r="E31" s="5">
        <f>100*SQRT(EXP(parametri!$B31+parametri!$C31*LN(errori!E$2)))</f>
        <v>25.464932066705593</v>
      </c>
      <c r="F31" s="5">
        <f>100*SQRT(EXP(parametri!$B31+parametri!$C31*LN(errori!F$2)))</f>
        <v>21.976147135234385</v>
      </c>
      <c r="G31" s="5">
        <f>100*SQRT(EXP(parametri!$B31+parametri!$C31*LN(errori!G$2)))</f>
        <v>13.744695785147304</v>
      </c>
      <c r="H31" s="5">
        <f>100*SQRT(EXP(parametri!$B31+parametri!$C31*LN(errori!H$2)))</f>
        <v>9.6372685371645677</v>
      </c>
      <c r="I31" s="5">
        <f>100*SQRT(EXP(parametri!$B31+parametri!$C31*LN(errori!I$2)))</f>
        <v>7.8300359662548225</v>
      </c>
      <c r="J31" s="5">
        <f>100*SQRT(EXP(parametri!$B31+parametri!$C31*LN(errori!J$2)))</f>
        <v>6.7572935995997891</v>
      </c>
      <c r="K31" s="5">
        <f>100*SQRT(EXP(parametri!$B31+parametri!$C31*LN(errori!K$2)))</f>
        <v>4.226261513716949</v>
      </c>
      <c r="L31" s="5">
        <f>100*SQRT(EXP(parametri!$B31+parametri!$C31*LN(errori!L$2)))</f>
        <v>2.9632970967598142</v>
      </c>
      <c r="M31" s="5">
        <f>100*SQRT(EXP(parametri!$B31+parametri!$C31*LN(errori!M$2)))</f>
        <v>2.407603643797021</v>
      </c>
      <c r="N31" s="5">
        <f>100*SQRT(EXP(parametri!$B31+parametri!$C31*LN(errori!N$2)))</f>
        <v>2.0777535074828415</v>
      </c>
      <c r="O31" s="5">
        <f>100*SQRT(EXP(parametri!$B31+parametri!$C31*LN(errori!O$2)))</f>
        <v>1.2995039440324465</v>
      </c>
      <c r="P31" s="4"/>
      <c r="Q31" s="4"/>
      <c r="R31" s="4"/>
      <c r="S31" s="4"/>
    </row>
    <row r="32" spans="1:19" x14ac:dyDescent="0.2">
      <c r="A32" s="1" t="s">
        <v>21</v>
      </c>
      <c r="B32" s="5">
        <f>100*SQRT(EXP(parametri!$B32+parametri!$C32*LN(errori!B$2)))</f>
        <v>68.090092101308628</v>
      </c>
      <c r="C32" s="5">
        <f>100*SQRT(EXP(parametri!$B32+parametri!$C32*LN(errori!C$2)))</f>
        <v>42.744953699014047</v>
      </c>
      <c r="D32" s="5">
        <f>100*SQRT(EXP(parametri!$B32+parametri!$C32*LN(errori!D$2)))</f>
        <v>30.05572156642052</v>
      </c>
      <c r="E32" s="5">
        <f>100*SQRT(EXP(parametri!$B32+parametri!$C32*LN(errori!E$2)))</f>
        <v>24.459785528689103</v>
      </c>
      <c r="F32" s="5">
        <f>100*SQRT(EXP(parametri!$B32+parametri!$C32*LN(errori!F$2)))</f>
        <v>21.133404547330983</v>
      </c>
      <c r="G32" s="5">
        <f>100*SQRT(EXP(parametri!$B32+parametri!$C32*LN(errori!G$2)))</f>
        <v>13.266928726343055</v>
      </c>
      <c r="H32" s="5">
        <f>100*SQRT(EXP(parametri!$B32+parametri!$C32*LN(errori!H$2)))</f>
        <v>9.3285190726434326</v>
      </c>
      <c r="I32" s="5">
        <f>100*SQRT(EXP(parametri!$B32+parametri!$C32*LN(errori!I$2)))</f>
        <v>7.591685174248787</v>
      </c>
      <c r="J32" s="5">
        <f>100*SQRT(EXP(parametri!$B32+parametri!$C32*LN(errori!J$2)))</f>
        <v>6.5592625002862404</v>
      </c>
      <c r="K32" s="5">
        <f>100*SQRT(EXP(parametri!$B32+parametri!$C32*LN(errori!K$2)))</f>
        <v>4.1177117436888615</v>
      </c>
      <c r="L32" s="5">
        <f>100*SQRT(EXP(parametri!$B32+parametri!$C32*LN(errori!L$2)))</f>
        <v>2.8953311899820111</v>
      </c>
      <c r="M32" s="5">
        <f>100*SQRT(EXP(parametri!$B32+parametri!$C32*LN(errori!M$2)))</f>
        <v>2.3562628428327677</v>
      </c>
      <c r="N32" s="5">
        <f>100*SQRT(EXP(parametri!$B32+parametri!$C32*LN(errori!N$2)))</f>
        <v>2.0358255316271303</v>
      </c>
      <c r="O32" s="5">
        <f>100*SQRT(EXP(parametri!$B32+parametri!$C32*LN(errori!O$2)))</f>
        <v>1.2780312877121205</v>
      </c>
      <c r="P32" s="4"/>
      <c r="Q32" s="4"/>
      <c r="R32" s="4"/>
      <c r="S32" s="4"/>
    </row>
    <row r="33" spans="1:19" x14ac:dyDescent="0.2">
      <c r="A33" s="1" t="s">
        <v>22</v>
      </c>
      <c r="B33" s="5">
        <f>100*SQRT(EXP(parametri!$B33+parametri!$C33*LN(errori!B$2)))</f>
        <v>35.978006859467165</v>
      </c>
      <c r="C33" s="5">
        <f>100*SQRT(EXP(parametri!$B33+parametri!$C33*LN(errori!C$2)))</f>
        <v>22.189138515875101</v>
      </c>
      <c r="D33" s="5">
        <f>100*SQRT(EXP(parametri!$B33+parametri!$C33*LN(errori!D$2)))</f>
        <v>15.394293000550274</v>
      </c>
      <c r="E33" s="5">
        <f>100*SQRT(EXP(parametri!$B33+parametri!$C33*LN(errori!E$2)))</f>
        <v>12.430225203749714</v>
      </c>
      <c r="F33" s="5">
        <f>100*SQRT(EXP(parametri!$B33+parametri!$C33*LN(errori!F$2)))</f>
        <v>10.680191879339624</v>
      </c>
      <c r="G33" s="5">
        <f>100*SQRT(EXP(parametri!$B33+parametri!$C33*LN(errori!G$2)))</f>
        <v>6.5869201124028383</v>
      </c>
      <c r="H33" s="5">
        <f>100*SQRT(EXP(parametri!$B33+parametri!$C33*LN(errori!H$2)))</f>
        <v>4.5698474552763786</v>
      </c>
      <c r="I33" s="5">
        <f>100*SQRT(EXP(parametri!$B33+parametri!$C33*LN(errori!I$2)))</f>
        <v>3.6899539987862684</v>
      </c>
      <c r="J33" s="5">
        <f>100*SQRT(EXP(parametri!$B33+parametri!$C33*LN(errori!J$2)))</f>
        <v>3.1704507430071014</v>
      </c>
      <c r="K33" s="5">
        <f>100*SQRT(EXP(parametri!$B33+parametri!$C33*LN(errori!K$2)))</f>
        <v>1.9553493046219748</v>
      </c>
      <c r="L33" s="5">
        <f>100*SQRT(EXP(parametri!$B33+parametri!$C33*LN(errori!L$2)))</f>
        <v>1.3565745282196144</v>
      </c>
      <c r="M33" s="5">
        <f>100*SQRT(EXP(parametri!$B33+parametri!$C33*LN(errori!M$2)))</f>
        <v>1.0953752076069709</v>
      </c>
      <c r="N33" s="5">
        <f>100*SQRT(EXP(parametri!$B33+parametri!$C33*LN(errori!N$2)))</f>
        <v>0.94115892555067071</v>
      </c>
      <c r="O33" s="5">
        <f>100*SQRT(EXP(parametri!$B33+parametri!$C33*LN(errori!O$2)))</f>
        <v>0.58045199240937839</v>
      </c>
      <c r="P33" s="4"/>
      <c r="Q33" s="4"/>
      <c r="R33" s="4"/>
      <c r="S33" s="4"/>
    </row>
    <row r="34" spans="1:19" x14ac:dyDescent="0.2">
      <c r="A34" s="1" t="s">
        <v>23</v>
      </c>
      <c r="B34" s="5">
        <f>100*SQRT(EXP(parametri!$B34+parametri!$C34*LN(errori!B$2)))</f>
        <v>62.748009701384873</v>
      </c>
      <c r="C34" s="5">
        <f>100*SQRT(EXP(parametri!$B34+parametri!$C34*LN(errori!C$2)))</f>
        <v>38.520758590994774</v>
      </c>
      <c r="D34" s="5">
        <f>100*SQRT(EXP(parametri!$B34+parametri!$C34*LN(errori!D$2)))</f>
        <v>26.631448773416132</v>
      </c>
      <c r="E34" s="5">
        <f>100*SQRT(EXP(parametri!$B34+parametri!$C34*LN(errori!E$2)))</f>
        <v>21.459780818671888</v>
      </c>
      <c r="F34" s="5">
        <f>100*SQRT(EXP(parametri!$B34+parametri!$C34*LN(errori!F$2)))</f>
        <v>18.411736676880764</v>
      </c>
      <c r="G34" s="5">
        <f>100*SQRT(EXP(parametri!$B34+parametri!$C34*LN(errori!G$2)))</f>
        <v>11.302893384926524</v>
      </c>
      <c r="H34" s="5">
        <f>100*SQRT(EXP(parametri!$B34+parametri!$C34*LN(errori!H$2)))</f>
        <v>7.8142912336732779</v>
      </c>
      <c r="I34" s="5">
        <f>100*SQRT(EXP(parametri!$B34+parametri!$C34*LN(errori!I$2)))</f>
        <v>6.2968026469251299</v>
      </c>
      <c r="J34" s="5">
        <f>100*SQRT(EXP(parametri!$B34+parametri!$C34*LN(errori!J$2)))</f>
        <v>5.4024350584511858</v>
      </c>
      <c r="K34" s="5">
        <f>100*SQRT(EXP(parametri!$B34+parametri!$C34*LN(errori!K$2)))</f>
        <v>3.3165338260208106</v>
      </c>
      <c r="L34" s="5">
        <f>100*SQRT(EXP(parametri!$B34+parametri!$C34*LN(errori!L$2)))</f>
        <v>2.2928961921747608</v>
      </c>
      <c r="M34" s="5">
        <f>100*SQRT(EXP(parametri!$B34+parametri!$C34*LN(errori!M$2)))</f>
        <v>1.8476294753124658</v>
      </c>
      <c r="N34" s="5">
        <f>100*SQRT(EXP(parametri!$B34+parametri!$C34*LN(errori!N$2)))</f>
        <v>1.5852010634842004</v>
      </c>
      <c r="O34" s="5">
        <f>100*SQRT(EXP(parametri!$B34+parametri!$C34*LN(errori!O$2)))</f>
        <v>0.97314875444273108</v>
      </c>
      <c r="P34" s="4"/>
      <c r="Q34" s="4"/>
      <c r="R34" s="4"/>
      <c r="S34" s="4"/>
    </row>
    <row r="35" spans="1:19" x14ac:dyDescent="0.2">
      <c r="A35" s="1" t="s">
        <v>24</v>
      </c>
      <c r="B35" s="5">
        <f>100*SQRT(EXP(parametri!$B35+parametri!$C35*LN(errori!B$2)))</f>
        <v>59.263641797103482</v>
      </c>
      <c r="C35" s="5">
        <f>100*SQRT(EXP(parametri!$B35+parametri!$C35*LN(errori!C$2)))</f>
        <v>37.01078590648045</v>
      </c>
      <c r="D35" s="5">
        <f>100*SQRT(EXP(parametri!$B35+parametri!$C35*LN(errori!D$2)))</f>
        <v>25.921508189638015</v>
      </c>
      <c r="E35" s="5">
        <f>100*SQRT(EXP(parametri!$B35+parametri!$C35*LN(errori!E$2)))</f>
        <v>21.046760669108828</v>
      </c>
      <c r="F35" s="5">
        <f>100*SQRT(EXP(parametri!$B35+parametri!$C35*LN(errori!F$2)))</f>
        <v>18.154831635386049</v>
      </c>
      <c r="G35" s="5">
        <f>100*SQRT(EXP(parametri!$B35+parametri!$C35*LN(errori!G$2)))</f>
        <v>11.337888905408313</v>
      </c>
      <c r="H35" s="5">
        <f>100*SQRT(EXP(parametri!$B35+parametri!$C35*LN(errori!H$2)))</f>
        <v>7.9407981461773716</v>
      </c>
      <c r="I35" s="5">
        <f>100*SQRT(EXP(parametri!$B35+parametri!$C35*LN(errori!I$2)))</f>
        <v>6.4474673650010361</v>
      </c>
      <c r="J35" s="5">
        <f>100*SQRT(EXP(parametri!$B35+parametri!$C35*LN(errori!J$2)))</f>
        <v>5.5615534535935911</v>
      </c>
      <c r="K35" s="5">
        <f>100*SQRT(EXP(parametri!$B35+parametri!$C35*LN(errori!K$2)))</f>
        <v>3.4732503426487003</v>
      </c>
      <c r="L35" s="5">
        <f>100*SQRT(EXP(parametri!$B35+parametri!$C35*LN(errori!L$2)))</f>
        <v>2.432585123404988</v>
      </c>
      <c r="M35" s="5">
        <f>100*SQRT(EXP(parametri!$B35+parametri!$C35*LN(errori!M$2)))</f>
        <v>1.9751179802109442</v>
      </c>
      <c r="N35" s="5">
        <f>100*SQRT(EXP(parametri!$B35+parametri!$C35*LN(errori!N$2)))</f>
        <v>1.703726998871784</v>
      </c>
      <c r="O35" s="5">
        <f>100*SQRT(EXP(parametri!$B35+parametri!$C35*LN(errori!O$2)))</f>
        <v>1.063995955803984</v>
      </c>
      <c r="P35" s="4"/>
      <c r="Q35" s="4"/>
      <c r="R35" s="4"/>
      <c r="S35" s="4"/>
    </row>
    <row r="36" spans="1:19" x14ac:dyDescent="0.2">
      <c r="A36" s="1" t="s">
        <v>25</v>
      </c>
      <c r="B36" s="5">
        <f>100*SQRT(EXP(parametri!$B36+parametri!$C36*LN(errori!B$2)))</f>
        <v>55.972276897047081</v>
      </c>
      <c r="C36" s="5">
        <f>100*SQRT(EXP(parametri!$B36+parametri!$C36*LN(errori!C$2)))</f>
        <v>34.771655597452771</v>
      </c>
      <c r="D36" s="5">
        <f>100*SQRT(EXP(parametri!$B36+parametri!$C36*LN(errori!D$2)))</f>
        <v>24.256427838994853</v>
      </c>
      <c r="E36" s="5">
        <f>100*SQRT(EXP(parametri!$B36+parametri!$C36*LN(errori!E$2)))</f>
        <v>19.648960144868283</v>
      </c>
      <c r="F36" s="5">
        <f>100*SQRT(EXP(parametri!$B36+parametri!$C36*LN(errori!F$2)))</f>
        <v>16.921089358525286</v>
      </c>
      <c r="G36" s="5">
        <f>100*SQRT(EXP(parametri!$B36+parametri!$C36*LN(errori!G$2)))</f>
        <v>10.51188774383065</v>
      </c>
      <c r="H36" s="5">
        <f>100*SQRT(EXP(parametri!$B36+parametri!$C36*LN(errori!H$2)))</f>
        <v>7.3330085130752707</v>
      </c>
      <c r="I36" s="5">
        <f>100*SQRT(EXP(parametri!$B36+parametri!$C36*LN(errori!I$2)))</f>
        <v>5.9401158724518321</v>
      </c>
      <c r="J36" s="5">
        <f>100*SQRT(EXP(parametri!$B36+parametri!$C36*LN(errori!J$2)))</f>
        <v>5.115447877988748</v>
      </c>
      <c r="K36" s="5">
        <f>100*SQRT(EXP(parametri!$B36+parametri!$C36*LN(errori!K$2)))</f>
        <v>3.1778695043497405</v>
      </c>
      <c r="L36" s="5">
        <f>100*SQRT(EXP(parametri!$B36+parametri!$C36*LN(errori!L$2)))</f>
        <v>2.2168562580508437</v>
      </c>
      <c r="M36" s="5">
        <f>100*SQRT(EXP(parametri!$B36+parametri!$C36*LN(errori!M$2)))</f>
        <v>1.7957681382630091</v>
      </c>
      <c r="N36" s="5">
        <f>100*SQRT(EXP(parametri!$B36+parametri!$C36*LN(errori!N$2)))</f>
        <v>1.5464611313121854</v>
      </c>
      <c r="O36" s="5">
        <f>100*SQRT(EXP(parametri!$B36+parametri!$C36*LN(errori!O$2)))</f>
        <v>0.96070799391888539</v>
      </c>
      <c r="P36" s="4"/>
      <c r="Q36" s="4"/>
      <c r="R36" s="4"/>
      <c r="S36" s="4"/>
    </row>
    <row r="37" spans="1:19" x14ac:dyDescent="0.2">
      <c r="B37" s="3"/>
    </row>
    <row r="38" spans="1:19" x14ac:dyDescent="0.2">
      <c r="A38" s="15" t="s">
        <v>54</v>
      </c>
    </row>
    <row r="39" spans="1:19" x14ac:dyDescent="0.2">
      <c r="A39" s="15" t="s">
        <v>60</v>
      </c>
    </row>
  </sheetData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zoomScale="95" zoomScaleNormal="95" workbookViewId="0">
      <selection activeCell="C16" sqref="C16"/>
    </sheetView>
  </sheetViews>
  <sheetFormatPr defaultRowHeight="12.75" x14ac:dyDescent="0.2"/>
  <cols>
    <col min="1" max="1" width="23.5703125" style="1" customWidth="1"/>
    <col min="2" max="3" width="9.140625" style="4"/>
    <col min="4" max="4" width="3.140625" style="4" customWidth="1"/>
    <col min="5" max="6" width="11.140625" style="4" customWidth="1"/>
    <col min="7" max="16384" width="9.140625" style="1"/>
  </cols>
  <sheetData>
    <row r="1" spans="1:12" ht="12.75" customHeight="1" x14ac:dyDescent="0.2">
      <c r="B1" s="21" t="s">
        <v>29</v>
      </c>
      <c r="C1" s="21"/>
      <c r="D1" s="9"/>
      <c r="E1" s="22" t="s">
        <v>49</v>
      </c>
      <c r="F1" s="23" t="s">
        <v>50</v>
      </c>
    </row>
    <row r="2" spans="1:12" ht="12.75" customHeight="1" x14ac:dyDescent="0.2">
      <c r="A2" s="2"/>
      <c r="B2" s="11" t="s">
        <v>30</v>
      </c>
      <c r="C2" s="11" t="s">
        <v>39</v>
      </c>
      <c r="D2" s="10"/>
      <c r="E2" s="22"/>
      <c r="F2" s="23" t="s">
        <v>31</v>
      </c>
    </row>
    <row r="3" spans="1:12" x14ac:dyDescent="0.2">
      <c r="A3" s="2" t="s">
        <v>0</v>
      </c>
      <c r="B3" s="17">
        <v>6.8673841099999997</v>
      </c>
      <c r="C3" s="17">
        <v>-1.0671746099999999</v>
      </c>
      <c r="D3" s="18"/>
      <c r="E3" s="19">
        <v>50000</v>
      </c>
      <c r="F3" s="5">
        <f>100*SQRT(EXP(B3+C3*LN(E3)))</f>
        <v>9.6365764500798257</v>
      </c>
      <c r="H3" s="20"/>
      <c r="I3" s="20"/>
      <c r="J3" s="20"/>
    </row>
    <row r="4" spans="1:12" x14ac:dyDescent="0.2">
      <c r="A4" s="1" t="s">
        <v>1</v>
      </c>
      <c r="B4" s="17">
        <v>7.4303729199999999</v>
      </c>
      <c r="C4" s="17">
        <v>-1.1140289000000001</v>
      </c>
      <c r="D4" s="18"/>
      <c r="E4" s="19">
        <v>50000</v>
      </c>
      <c r="F4" s="5">
        <f t="shared" ref="F4:F10" si="0">100*SQRT(EXP(B4+C4*LN(E4)))</f>
        <v>9.9103909317761349</v>
      </c>
      <c r="H4" s="20"/>
      <c r="I4" s="20"/>
    </row>
    <row r="5" spans="1:12" x14ac:dyDescent="0.2">
      <c r="A5" s="1" t="s">
        <v>2</v>
      </c>
      <c r="B5" s="17">
        <v>7.2876644199999996</v>
      </c>
      <c r="C5" s="17">
        <v>-1.10140561</v>
      </c>
      <c r="D5" s="18"/>
      <c r="E5" s="19">
        <v>50000</v>
      </c>
      <c r="F5" s="5">
        <f t="shared" si="0"/>
        <v>9.8800754195196365</v>
      </c>
      <c r="H5" s="20"/>
      <c r="I5" s="20"/>
    </row>
    <row r="6" spans="1:12" x14ac:dyDescent="0.2">
      <c r="A6" s="1" t="s">
        <v>3</v>
      </c>
      <c r="B6" s="17">
        <v>7.0685389399999998</v>
      </c>
      <c r="C6" s="17">
        <v>-1.1027346200000001</v>
      </c>
      <c r="D6" s="18"/>
      <c r="E6" s="19">
        <v>50000</v>
      </c>
      <c r="F6" s="5">
        <f t="shared" si="0"/>
        <v>8.7913440657906534</v>
      </c>
      <c r="H6" s="20"/>
      <c r="I6" s="20"/>
    </row>
    <row r="7" spans="1:12" x14ac:dyDescent="0.2">
      <c r="A7" s="1" t="s">
        <v>4</v>
      </c>
      <c r="B7" s="17">
        <v>6.6363043299999998</v>
      </c>
      <c r="C7" s="17">
        <v>-1.0638834100000001</v>
      </c>
      <c r="D7" s="18"/>
      <c r="E7" s="19">
        <v>50000</v>
      </c>
      <c r="F7" s="5">
        <f t="shared" si="0"/>
        <v>8.7393082825019803</v>
      </c>
      <c r="G7" s="20"/>
      <c r="H7" s="20"/>
      <c r="I7" s="20"/>
      <c r="J7" s="20"/>
      <c r="K7" s="20"/>
      <c r="L7" s="20"/>
    </row>
    <row r="8" spans="1:12" x14ac:dyDescent="0.2">
      <c r="A8" s="1" t="s">
        <v>5</v>
      </c>
      <c r="B8" s="17">
        <v>6.21387731</v>
      </c>
      <c r="C8" s="17">
        <v>-1.0243483600000001</v>
      </c>
      <c r="D8" s="18"/>
      <c r="E8" s="19">
        <v>50000</v>
      </c>
      <c r="F8" s="5">
        <f t="shared" si="0"/>
        <v>8.7626447404134726</v>
      </c>
      <c r="H8" s="20"/>
      <c r="I8" s="20"/>
    </row>
    <row r="9" spans="1:12" x14ac:dyDescent="0.2">
      <c r="A9" s="1" t="s">
        <v>6</v>
      </c>
      <c r="B9" s="17">
        <v>6.2969378999999996</v>
      </c>
      <c r="C9" s="17">
        <v>-1.0260384600000001</v>
      </c>
      <c r="D9" s="18"/>
      <c r="E9" s="19">
        <v>50000</v>
      </c>
      <c r="F9" s="5">
        <f t="shared" si="0"/>
        <v>9.051086554259518</v>
      </c>
      <c r="H9" s="20"/>
      <c r="I9" s="20"/>
    </row>
    <row r="10" spans="1:12" x14ac:dyDescent="0.2">
      <c r="A10" s="1" t="s">
        <v>7</v>
      </c>
      <c r="B10" s="17">
        <v>6.0185564400000002</v>
      </c>
      <c r="C10" s="17">
        <v>-1.0260078500000001</v>
      </c>
      <c r="D10" s="18"/>
      <c r="E10" s="19">
        <v>50000</v>
      </c>
      <c r="F10" s="5">
        <f t="shared" si="0"/>
        <v>7.8763112473894186</v>
      </c>
      <c r="H10" s="20"/>
      <c r="I10" s="20"/>
      <c r="J10" s="20"/>
    </row>
    <row r="11" spans="1:12" x14ac:dyDescent="0.2">
      <c r="E11" s="19"/>
      <c r="F11" s="5"/>
    </row>
    <row r="12" spans="1:12" ht="12.75" customHeight="1" x14ac:dyDescent="0.2">
      <c r="B12" s="21" t="s">
        <v>29</v>
      </c>
      <c r="C12" s="21"/>
      <c r="D12" s="9"/>
      <c r="E12" s="22" t="s">
        <v>49</v>
      </c>
      <c r="F12" s="23" t="s">
        <v>50</v>
      </c>
    </row>
    <row r="13" spans="1:12" ht="12.75" customHeight="1" x14ac:dyDescent="0.2">
      <c r="A13" s="7" t="s">
        <v>8</v>
      </c>
      <c r="B13" s="11" t="s">
        <v>30</v>
      </c>
      <c r="C13" s="11" t="s">
        <v>39</v>
      </c>
      <c r="D13" s="10"/>
      <c r="E13" s="22"/>
      <c r="F13" s="23" t="s">
        <v>31</v>
      </c>
    </row>
    <row r="14" spans="1:12" x14ac:dyDescent="0.2">
      <c r="A14" s="1" t="s">
        <v>9</v>
      </c>
      <c r="B14" s="17">
        <v>6.6427376999999996</v>
      </c>
      <c r="C14" s="17">
        <v>-1.0716754900000001</v>
      </c>
      <c r="D14" s="18"/>
      <c r="E14" s="19">
        <v>50000</v>
      </c>
      <c r="F14" s="5">
        <f>100*SQRT(EXP(B14+C14*LN(E14)))</f>
        <v>8.4055603952368703</v>
      </c>
      <c r="H14" s="20"/>
      <c r="I14" s="20"/>
      <c r="J14" s="20"/>
    </row>
    <row r="15" spans="1:12" x14ac:dyDescent="0.2">
      <c r="A15" s="1" t="s">
        <v>10</v>
      </c>
      <c r="B15" s="17">
        <v>4.0208447100000004</v>
      </c>
      <c r="C15" s="17">
        <v>-1.1279105199999999</v>
      </c>
      <c r="D15" s="18"/>
      <c r="E15" s="19">
        <v>50000</v>
      </c>
      <c r="F15" s="5">
        <f t="shared" ref="F15:F36" si="1">100*SQRT(EXP(B15+C15*LN(E15)))</f>
        <v>1.6715003987917334</v>
      </c>
      <c r="H15" s="20"/>
      <c r="I15" s="20"/>
      <c r="J15" s="20"/>
    </row>
    <row r="16" spans="1:12" ht="12.75" customHeight="1" x14ac:dyDescent="0.2">
      <c r="A16" s="15" t="s">
        <v>51</v>
      </c>
      <c r="B16" s="17">
        <v>6.4330070199999998</v>
      </c>
      <c r="C16" s="17">
        <v>-1.05617052</v>
      </c>
      <c r="D16" s="16"/>
      <c r="E16" s="19">
        <v>50000</v>
      </c>
      <c r="F16" s="5">
        <f t="shared" si="1"/>
        <v>8.2310062023277375</v>
      </c>
      <c r="H16" s="20"/>
      <c r="I16" s="20"/>
      <c r="J16" s="20"/>
    </row>
    <row r="17" spans="1:10" x14ac:dyDescent="0.2">
      <c r="A17" s="1" t="s">
        <v>11</v>
      </c>
      <c r="B17" s="17">
        <v>7.6113956500000004</v>
      </c>
      <c r="C17" s="17">
        <v>-1.1218537799999999</v>
      </c>
      <c r="D17" s="18"/>
      <c r="E17" s="19">
        <v>50000</v>
      </c>
      <c r="F17" s="5">
        <f t="shared" si="1"/>
        <v>10.399559270619326</v>
      </c>
      <c r="H17" s="20"/>
      <c r="I17" s="20"/>
      <c r="J17" s="20"/>
    </row>
    <row r="18" spans="1:10" x14ac:dyDescent="0.2">
      <c r="A18" s="1" t="s">
        <v>26</v>
      </c>
      <c r="B18" s="17">
        <v>6.0616296399999996</v>
      </c>
      <c r="C18" s="17">
        <v>-1.1364060899999999</v>
      </c>
      <c r="D18" s="18"/>
      <c r="E18" s="19">
        <v>50000</v>
      </c>
      <c r="F18" s="5">
        <f t="shared" si="1"/>
        <v>4.4289123669909802</v>
      </c>
      <c r="H18" s="20"/>
      <c r="I18" s="20"/>
      <c r="J18" s="20"/>
    </row>
    <row r="19" spans="1:10" x14ac:dyDescent="0.2">
      <c r="A19" s="15" t="s">
        <v>56</v>
      </c>
      <c r="B19" s="17">
        <v>6.15351157</v>
      </c>
      <c r="C19" s="17">
        <v>-1.1600648</v>
      </c>
      <c r="D19" s="18"/>
      <c r="E19" s="19">
        <v>50000</v>
      </c>
      <c r="F19" s="5">
        <f t="shared" si="1"/>
        <v>4.0800286286348193</v>
      </c>
      <c r="H19" s="20"/>
      <c r="I19" s="20"/>
    </row>
    <row r="20" spans="1:10" x14ac:dyDescent="0.2">
      <c r="A20" s="15" t="s">
        <v>57</v>
      </c>
      <c r="B20" s="17">
        <v>6.0527211799999998</v>
      </c>
      <c r="C20" s="17">
        <v>-1.14519956</v>
      </c>
      <c r="D20" s="18"/>
      <c r="E20" s="19">
        <v>50000</v>
      </c>
      <c r="F20" s="5">
        <f t="shared" si="1"/>
        <v>4.2043853465097776</v>
      </c>
      <c r="H20" s="20"/>
      <c r="I20" s="20"/>
    </row>
    <row r="21" spans="1:10" x14ac:dyDescent="0.2">
      <c r="A21" s="1" t="s">
        <v>12</v>
      </c>
      <c r="B21" s="17">
        <v>7.7815112099999997</v>
      </c>
      <c r="C21" s="17">
        <v>-1.14996118</v>
      </c>
      <c r="D21" s="18"/>
      <c r="E21" s="19">
        <v>50000</v>
      </c>
      <c r="F21" s="5">
        <f t="shared" si="1"/>
        <v>9.7256165830299697</v>
      </c>
      <c r="H21" s="20"/>
      <c r="I21" s="20"/>
      <c r="J21" s="20"/>
    </row>
    <row r="22" spans="1:10" x14ac:dyDescent="0.2">
      <c r="A22" s="1" t="s">
        <v>27</v>
      </c>
      <c r="B22" s="17">
        <v>6.2010511900000003</v>
      </c>
      <c r="C22" s="17">
        <v>-1.1127649799999999</v>
      </c>
      <c r="D22" s="18"/>
      <c r="E22" s="19">
        <v>50000</v>
      </c>
      <c r="F22" s="5">
        <f t="shared" si="1"/>
        <v>5.3965539791751622</v>
      </c>
      <c r="H22" s="20"/>
      <c r="I22" s="20"/>
      <c r="J22" s="20"/>
    </row>
    <row r="23" spans="1:10" x14ac:dyDescent="0.2">
      <c r="A23" s="1" t="s">
        <v>13</v>
      </c>
      <c r="B23" s="17">
        <v>6.5472958700000001</v>
      </c>
      <c r="C23" s="17">
        <v>-1.10903412</v>
      </c>
      <c r="D23" s="18"/>
      <c r="E23" s="19">
        <v>50000</v>
      </c>
      <c r="F23" s="5">
        <f t="shared" si="1"/>
        <v>6.547389868475471</v>
      </c>
      <c r="H23" s="20"/>
      <c r="I23" s="20"/>
      <c r="J23" s="20"/>
    </row>
    <row r="24" spans="1:10" x14ac:dyDescent="0.2">
      <c r="A24" s="1" t="s">
        <v>28</v>
      </c>
      <c r="B24" s="17">
        <v>7.2083886499999998</v>
      </c>
      <c r="C24" s="17">
        <v>-1.13039125</v>
      </c>
      <c r="D24" s="18"/>
      <c r="E24" s="19">
        <v>50000</v>
      </c>
      <c r="F24" s="5">
        <f t="shared" si="1"/>
        <v>8.1179134849273265</v>
      </c>
      <c r="H24" s="20"/>
      <c r="I24" s="20"/>
      <c r="J24" s="20"/>
    </row>
    <row r="25" spans="1:10" x14ac:dyDescent="0.2">
      <c r="A25" s="1" t="s">
        <v>14</v>
      </c>
      <c r="B25" s="17">
        <v>6.9200994500000004</v>
      </c>
      <c r="C25" s="17">
        <v>-1.12441865</v>
      </c>
      <c r="D25" s="18"/>
      <c r="E25" s="19">
        <v>50000</v>
      </c>
      <c r="F25" s="5">
        <f t="shared" si="1"/>
        <v>7.2589824822932814</v>
      </c>
      <c r="H25" s="20"/>
      <c r="I25" s="20"/>
      <c r="J25" s="20"/>
    </row>
    <row r="26" spans="1:10" x14ac:dyDescent="0.2">
      <c r="A26" s="1" t="s">
        <v>15</v>
      </c>
      <c r="B26" s="17">
        <v>6.27941751</v>
      </c>
      <c r="C26" s="17">
        <v>-1.12133327</v>
      </c>
      <c r="D26" s="18"/>
      <c r="E26" s="19">
        <v>50000</v>
      </c>
      <c r="F26" s="5">
        <f t="shared" si="1"/>
        <v>5.3579972550934869</v>
      </c>
      <c r="H26" s="20"/>
      <c r="I26" s="20"/>
      <c r="J26" s="20"/>
    </row>
    <row r="27" spans="1:10" x14ac:dyDescent="0.2">
      <c r="A27" s="1" t="s">
        <v>16</v>
      </c>
      <c r="B27" s="17">
        <v>6.6888425099999997</v>
      </c>
      <c r="C27" s="17">
        <v>-1.12851254</v>
      </c>
      <c r="D27" s="18"/>
      <c r="E27" s="19">
        <v>50000</v>
      </c>
      <c r="F27" s="5">
        <f t="shared" si="1"/>
        <v>6.3247069656557571</v>
      </c>
      <c r="H27" s="20"/>
      <c r="I27" s="20"/>
      <c r="J27" s="20"/>
    </row>
    <row r="28" spans="1:10" x14ac:dyDescent="0.2">
      <c r="A28" s="1" t="s">
        <v>17</v>
      </c>
      <c r="B28" s="17">
        <v>7.1576540800000004</v>
      </c>
      <c r="C28" s="17">
        <v>-1.0887833</v>
      </c>
      <c r="D28" s="18"/>
      <c r="E28" s="19">
        <v>50000</v>
      </c>
      <c r="F28" s="5">
        <f t="shared" si="1"/>
        <v>9.9125365389582658</v>
      </c>
      <c r="H28" s="20"/>
      <c r="I28" s="20"/>
      <c r="J28" s="20"/>
    </row>
    <row r="29" spans="1:10" x14ac:dyDescent="0.2">
      <c r="A29" s="1" t="s">
        <v>18</v>
      </c>
      <c r="B29" s="17">
        <v>6.5127717000000001</v>
      </c>
      <c r="C29" s="17">
        <v>-1.1115615299999999</v>
      </c>
      <c r="D29" s="18"/>
      <c r="E29" s="19">
        <v>50000</v>
      </c>
      <c r="F29" s="5">
        <f t="shared" si="1"/>
        <v>6.3479465582157504</v>
      </c>
      <c r="H29" s="20"/>
      <c r="I29" s="20"/>
      <c r="J29" s="20"/>
    </row>
    <row r="30" spans="1:10" x14ac:dyDescent="0.2">
      <c r="A30" s="1" t="s">
        <v>19</v>
      </c>
      <c r="B30" s="17">
        <v>5.5660774599999998</v>
      </c>
      <c r="C30" s="17">
        <v>-1.12023235</v>
      </c>
      <c r="D30" s="18"/>
      <c r="E30" s="19">
        <v>50000</v>
      </c>
      <c r="F30" s="5">
        <f t="shared" si="1"/>
        <v>3.7730213099414183</v>
      </c>
      <c r="H30" s="20"/>
      <c r="I30" s="20"/>
      <c r="J30" s="20"/>
    </row>
    <row r="31" spans="1:10" x14ac:dyDescent="0.2">
      <c r="A31" s="1" t="s">
        <v>20</v>
      </c>
      <c r="B31" s="17">
        <v>6.4042564300000002</v>
      </c>
      <c r="C31" s="17">
        <v>-1.0243575300000001</v>
      </c>
      <c r="D31" s="18"/>
      <c r="E31" s="19">
        <v>50000</v>
      </c>
      <c r="F31" s="5">
        <f t="shared" si="1"/>
        <v>9.6372685371645677</v>
      </c>
      <c r="H31" s="20"/>
      <c r="I31" s="20"/>
      <c r="J31" s="20"/>
    </row>
    <row r="32" spans="1:10" x14ac:dyDescent="0.2">
      <c r="A32" s="1" t="s">
        <v>21</v>
      </c>
      <c r="B32" s="17">
        <v>6.2511836699999996</v>
      </c>
      <c r="C32" s="17">
        <v>-1.0162289099999999</v>
      </c>
      <c r="D32" s="18"/>
      <c r="E32" s="19">
        <v>50000</v>
      </c>
      <c r="F32" s="5">
        <f t="shared" si="1"/>
        <v>9.3285190726434326</v>
      </c>
      <c r="H32" s="20"/>
      <c r="I32" s="20"/>
      <c r="J32" s="20"/>
    </row>
    <row r="33" spans="1:10" x14ac:dyDescent="0.2">
      <c r="A33" s="1" t="s">
        <v>22</v>
      </c>
      <c r="B33" s="17">
        <v>5.2425774799999996</v>
      </c>
      <c r="C33" s="17">
        <v>-1.0549160900000001</v>
      </c>
      <c r="D33" s="18"/>
      <c r="E33" s="19">
        <v>50000</v>
      </c>
      <c r="F33" s="5">
        <f t="shared" si="1"/>
        <v>4.5698474552763786</v>
      </c>
      <c r="H33" s="20"/>
      <c r="I33" s="20"/>
      <c r="J33" s="20"/>
    </row>
    <row r="34" spans="1:10" x14ac:dyDescent="0.2">
      <c r="A34" s="1" t="s">
        <v>23</v>
      </c>
      <c r="B34" s="17">
        <v>6.4247445599999997</v>
      </c>
      <c r="C34" s="17">
        <v>-1.0650104</v>
      </c>
      <c r="D34" s="18"/>
      <c r="E34" s="19">
        <v>50000</v>
      </c>
      <c r="F34" s="5">
        <f t="shared" si="1"/>
        <v>7.8142912336732779</v>
      </c>
      <c r="H34" s="20"/>
      <c r="I34" s="20"/>
      <c r="J34" s="20"/>
    </row>
    <row r="35" spans="1:10" x14ac:dyDescent="0.2">
      <c r="A35" s="1" t="s">
        <v>24</v>
      </c>
      <c r="B35" s="17">
        <v>6.0520072000000003</v>
      </c>
      <c r="C35" s="17">
        <v>-1.0275922200000001</v>
      </c>
      <c r="D35" s="18"/>
      <c r="E35" s="19">
        <v>50000</v>
      </c>
      <c r="F35" s="5">
        <f t="shared" si="1"/>
        <v>7.9407981461773716</v>
      </c>
      <c r="H35" s="20"/>
      <c r="I35" s="20"/>
      <c r="J35" s="20"/>
    </row>
    <row r="36" spans="1:10" x14ac:dyDescent="0.2">
      <c r="A36" s="1" t="s">
        <v>25</v>
      </c>
      <c r="B36" s="17">
        <v>6.0171473200000003</v>
      </c>
      <c r="C36" s="17">
        <v>-1.03908931</v>
      </c>
      <c r="D36" s="18"/>
      <c r="E36" s="19">
        <v>50000</v>
      </c>
      <c r="F36" s="5">
        <f t="shared" si="1"/>
        <v>7.3330085130752707</v>
      </c>
      <c r="H36" s="20"/>
      <c r="I36" s="20"/>
      <c r="J36" s="20"/>
    </row>
    <row r="37" spans="1:10" x14ac:dyDescent="0.2">
      <c r="E37" s="19"/>
    </row>
    <row r="38" spans="1:10" x14ac:dyDescent="0.2">
      <c r="A38" s="15" t="s">
        <v>54</v>
      </c>
    </row>
    <row r="39" spans="1:10" x14ac:dyDescent="0.2">
      <c r="A39" s="15" t="s">
        <v>60</v>
      </c>
    </row>
  </sheetData>
  <mergeCells count="6">
    <mergeCell ref="B1:C1"/>
    <mergeCell ref="B12:C12"/>
    <mergeCell ref="E1:E2"/>
    <mergeCell ref="F1:F2"/>
    <mergeCell ref="E12:E13"/>
    <mergeCell ref="F12:F13"/>
  </mergeCells>
  <phoneticPr fontId="2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leggimi</vt:lpstr>
      <vt:lpstr>errori</vt:lpstr>
      <vt:lpstr>parametri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Federica Pintaldi</cp:lastModifiedBy>
  <dcterms:created xsi:type="dcterms:W3CDTF">1996-11-05T10:16:36Z</dcterms:created>
  <dcterms:modified xsi:type="dcterms:W3CDTF">2023-12-07T15:06:52Z</dcterms:modified>
</cp:coreProperties>
</file>