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71" windowWidth="11250" windowHeight="11325" tabRatio="781" activeTab="0"/>
  </bookViews>
  <sheets>
    <sheet name="Introduzione" sheetId="1" r:id="rId1"/>
    <sheet name="Popolazione" sheetId="2" r:id="rId2"/>
    <sheet name="Forze di lavoro" sheetId="3" r:id="rId3"/>
    <sheet name="Occupati_1" sheetId="4" r:id="rId4"/>
    <sheet name="Occupati_2" sheetId="5" r:id="rId5"/>
    <sheet name="Disoccupati" sheetId="6" r:id="rId6"/>
    <sheet name="Non forze di lavoro" sheetId="7" r:id="rId7"/>
    <sheet name="Errori campionari2021" sheetId="8" r:id="rId8"/>
  </sheets>
  <externalReferences>
    <externalReference r:id="rId11"/>
  </externalReferences>
  <definedNames>
    <definedName name="_xlnm.Print_Area" localSheetId="5">'Disoccupati'!$A$1:$G$136</definedName>
    <definedName name="_xlnm.Print_Area" localSheetId="2">'Forze di lavoro'!$A$1:$G$136</definedName>
    <definedName name="_xlnm.Print_Area" localSheetId="3">'Occupati_1'!$A$1:$G$136</definedName>
    <definedName name="_xlnm.Print_Area" localSheetId="4">'Occupati_2'!$A$1:$K$136</definedName>
    <definedName name="_xlnm.Print_Area" localSheetId="1">'Popolazione'!$A$1:$P$135</definedName>
    <definedName name="IDX_1" localSheetId="4">#REF!</definedName>
    <definedName name="IDX_1">#REF!</definedName>
    <definedName name="IDX1_1">#REF!</definedName>
    <definedName name="IDX2_1" localSheetId="7">#REF!</definedName>
    <definedName name="IDX2_1" localSheetId="0">#REF!</definedName>
    <definedName name="IDX2_1" localSheetId="4">#REF!</definedName>
    <definedName name="IDX2_1">#REF!</definedName>
    <definedName name="_xlnm.Print_Titles" localSheetId="5">'Disoccupati'!$1:$5</definedName>
    <definedName name="_xlnm.Print_Titles" localSheetId="2">'Forze di lavoro'!$1:$5</definedName>
    <definedName name="_xlnm.Print_Titles" localSheetId="3">'Occupati_1'!$1:$5</definedName>
    <definedName name="_xlnm.Print_Titles" localSheetId="4">'Occupati_2'!$1:$6</definedName>
    <definedName name="_xlnm.Print_Titles" localSheetId="1">'Popolazione'!$1:$4</definedName>
  </definedNames>
  <calcPr fullCalcOnLoad="1"/>
</workbook>
</file>

<file path=xl/sharedStrings.xml><?xml version="1.0" encoding="utf-8"?>
<sst xmlns="http://schemas.openxmlformats.org/spreadsheetml/2006/main" count="1133" uniqueCount="195">
  <si>
    <t>Femmine</t>
  </si>
  <si>
    <t>Maschi e femmine</t>
  </si>
  <si>
    <t>55 e oltre</t>
  </si>
  <si>
    <t>REGIONI E PROVINCE</t>
  </si>
  <si>
    <t>Maschi</t>
  </si>
  <si>
    <t>15-24</t>
  </si>
  <si>
    <t>25-54</t>
  </si>
  <si>
    <t>Totale</t>
  </si>
  <si>
    <t>PIEMONTE</t>
  </si>
  <si>
    <t>Torino</t>
  </si>
  <si>
    <t>Vercelli</t>
  </si>
  <si>
    <t>Novara</t>
  </si>
  <si>
    <t>Cuneo</t>
  </si>
  <si>
    <t>Asti</t>
  </si>
  <si>
    <t>Alessandria</t>
  </si>
  <si>
    <t>Biella</t>
  </si>
  <si>
    <t>VALLE D'AOSTA</t>
  </si>
  <si>
    <t>Aosta</t>
  </si>
  <si>
    <t>LOMBARDIA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</si>
  <si>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</si>
  <si>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</si>
  <si>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</si>
  <si>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</si>
  <si>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</si>
  <si>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</si>
  <si>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</si>
  <si>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</si>
  <si>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</si>
  <si>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</si>
  <si>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</si>
  <si>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TRENTINO-ALTO ADIGE</t>
  </si>
  <si>
    <t>Bolzano-Bozen</t>
  </si>
  <si>
    <t>Trento</t>
  </si>
  <si>
    <t>VENETO</t>
  </si>
  <si>
    <t>Verona</t>
  </si>
  <si>
    <t>Vicenza</t>
  </si>
  <si>
    <t>Belluno</t>
  </si>
  <si>
    <t>Treviso</t>
  </si>
  <si>
    <t>Venezia</t>
  </si>
  <si>
    <t>Padova</t>
  </si>
  <si>
    <t>Rovigo</t>
  </si>
  <si>
    <t>FRIULI-VENEZIA GIULIA</t>
  </si>
  <si>
    <t>Udine</t>
  </si>
  <si>
    <t>Gorizia</t>
  </si>
  <si>
    <t>Trieste</t>
  </si>
  <si>
    <t>Pordenone</t>
  </si>
  <si>
    <t>LIGURIA</t>
  </si>
  <si>
    <t>Imperia</t>
  </si>
  <si>
    <t>Savona</t>
  </si>
  <si>
    <t>Genova</t>
  </si>
  <si>
    <t>La Spezia</t>
  </si>
  <si>
    <t>EMILIA-ROMAGNA</t>
  </si>
  <si>
    <t>Piacenza</t>
  </si>
  <si>
    <t>Parma</t>
  </si>
  <si>
    <t>Reggio Emilia</t>
  </si>
  <si>
    <t>Modena</t>
  </si>
  <si>
    <t>Bologna</t>
  </si>
  <si>
    <t>Ferrara</t>
  </si>
  <si>
    <t>Ravenna</t>
  </si>
  <si>
    <t>Forlì</t>
  </si>
  <si>
    <t>Rimini</t>
  </si>
  <si>
    <t>TOSCANA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</si>
  <si>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</si>
  <si>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</si>
  <si>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</si>
  <si>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</si>
  <si>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</si>
  <si>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</si>
  <si>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</si>
  <si>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</si>
  <si>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</si>
  <si>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UMBRIA</t>
  </si>
  <si>
    <t>Perugia</t>
  </si>
  <si>
    <t>Terni</t>
  </si>
  <si>
    <t>MARCHE</t>
  </si>
  <si>
    <t>Pesaro-Urbino</t>
  </si>
  <si>
    <t>Ancona</t>
  </si>
  <si>
    <t>Macerata</t>
  </si>
  <si>
    <t>Ascoli Piceno</t>
  </si>
  <si>
    <t>LAZIO</t>
  </si>
  <si>
    <t>Viterbo</t>
  </si>
  <si>
    <t>Rieti</t>
  </si>
  <si>
    <t>Roma</t>
  </si>
  <si>
    <t>Latina</t>
  </si>
  <si>
    <t>Frosinone</t>
  </si>
  <si>
    <t>ABRUZZO</t>
  </si>
  <si>
    <t>L'Aquila</t>
  </si>
  <si>
    <t>Teramo</t>
  </si>
  <si>
    <t>Pescara</t>
  </si>
  <si>
    <t>Chieti</t>
  </si>
  <si>
    <t>MOLISE</t>
  </si>
  <si>
    <t>Campobasso</t>
  </si>
  <si>
    <t>Isernia</t>
  </si>
  <si>
    <t>CAMPANIA</t>
  </si>
  <si>
    <t>Caserta</t>
  </si>
  <si>
    <t>Benevento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</si>
  <si>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</si>
  <si>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</si>
  <si>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</si>
  <si>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</si>
  <si>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</si>
  <si>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</si>
  <si>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</si>
  <si>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</si>
  <si>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</si>
  <si>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BASILICATA</t>
  </si>
  <si>
    <t>Potenza</t>
  </si>
  <si>
    <t>Matera</t>
  </si>
  <si>
    <t>CALABRIA</t>
  </si>
  <si>
    <t>Cosenza</t>
  </si>
  <si>
    <t>Catanzaro</t>
  </si>
  <si>
    <t>Reggio Calabria</t>
  </si>
  <si>
    <t>Crotone</t>
  </si>
  <si>
    <t>Vibo Valentia</t>
  </si>
  <si>
    <t>SICILIA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</si>
  <si>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</si>
  <si>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</si>
  <si>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</si>
  <si>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</si>
  <si>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</si>
  <si>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</si>
  <si>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</si>
  <si>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</si>
  <si>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</si>
  <si>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SARDEGNA</t>
  </si>
  <si>
    <t>Sassari</t>
  </si>
  <si>
    <t>Nuoro</t>
  </si>
  <si>
    <t>Cagliari</t>
  </si>
  <si>
    <t>Oristano</t>
  </si>
  <si>
    <t>ITALIA</t>
  </si>
  <si>
    <t xml:space="preserve">Forze  di  lavoro  in complesso e tasso di attività (15-64 anni)  per sesso,  regione  e  provincia  - </t>
  </si>
  <si>
    <t>Forze di lavoro</t>
  </si>
  <si>
    <t>Tasso di attività (15-64 anni)</t>
  </si>
  <si>
    <t xml:space="preserve">Occupati  in  complesso  e  tasso  di  occupazione  (15-64 anni)  per  sesso,  regione  e  provincia - </t>
  </si>
  <si>
    <t>Occupati</t>
  </si>
  <si>
    <t>Tasso di occupazione (15-64 anni)</t>
  </si>
  <si>
    <r>
      <t xml:space="preserve"> </t>
    </r>
    <r>
      <rPr>
        <i/>
        <sz val="9"/>
        <rFont val="Arial"/>
        <family val="2"/>
      </rPr>
      <t>(dati in migliaia)</t>
    </r>
  </si>
  <si>
    <t>Agricoltura</t>
  </si>
  <si>
    <t>Persone in cerca di occupazione</t>
  </si>
  <si>
    <t>Tasso di disoccupazione</t>
  </si>
  <si>
    <t>Tasso di inattività (15-64 anni)</t>
  </si>
  <si>
    <t>Monza e della Brianza</t>
  </si>
  <si>
    <t>Fermo</t>
  </si>
  <si>
    <t>Barletta-Andria-Trani</t>
  </si>
  <si>
    <t>Verbano-Cusio-Ossola</t>
  </si>
  <si>
    <t>In questo file sono riportate le tavole con i principali risultati provinciali (e regionali) della Rilevazione sulle forze di lavoro.</t>
  </si>
  <si>
    <t>Il file contiene inoltre un apposito foglio di lavoro che consente di calcolare l’errore campionario e l'intervallo di confidenza</t>
  </si>
  <si>
    <t>associato a ciascuna stima.</t>
  </si>
  <si>
    <t>Errori campionari</t>
  </si>
  <si>
    <t>Parametri per il modello dell'errore campionario</t>
  </si>
  <si>
    <r>
      <t xml:space="preserve">STIMA     </t>
    </r>
    <r>
      <rPr>
        <b/>
        <sz val="7"/>
        <color indexed="16"/>
        <rFont val="Arial"/>
        <family val="2"/>
      </rPr>
      <t>(in migliaia)</t>
    </r>
  </si>
  <si>
    <t>ERRORE RELATIVO %</t>
  </si>
  <si>
    <t>INTERVALLO DI CONFIDENZA</t>
  </si>
  <si>
    <t>In questo foglio sono riportati i parametri stimati per il modello dell'errore campionario a</t>
  </si>
  <si>
    <t>limite inferiore</t>
  </si>
  <si>
    <t>limite superiore</t>
  </si>
  <si>
    <t>livello regionale e provinciale (espresso in termini di errore relativo percentuale).</t>
  </si>
  <si>
    <t>A</t>
  </si>
  <si>
    <t>B</t>
  </si>
  <si>
    <t>La formula da applicare per calcolare l'errore è:</t>
  </si>
  <si>
    <r>
      <t xml:space="preserve">dove:  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è il valore del parametro A stimato per il dominio territoriale corrispondente;</t>
    </r>
  </si>
  <si>
    <r>
      <t xml:space="preserve">         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 è il valore del parametro B stimato per il dominio territoriale corrispondente;</t>
    </r>
  </si>
  <si>
    <r>
      <t xml:space="preserve">          </t>
    </r>
    <r>
      <rPr>
        <b/>
        <sz val="11"/>
        <rFont val="Arial"/>
        <family val="2"/>
      </rPr>
      <t>STIMA</t>
    </r>
    <r>
      <rPr>
        <sz val="11"/>
        <rFont val="Arial"/>
        <family val="2"/>
      </rPr>
      <t xml:space="preserve"> è il valore della stima di una frequenza assoluta della quale si vuole calcolare</t>
    </r>
  </si>
  <si>
    <t xml:space="preserve">          l'errore campionario.</t>
  </si>
  <si>
    <t>Si noti che modificando il valore di interesse nella colonna relativa alla stima (espressa</t>
  </si>
  <si>
    <t>in migliaia), verrà automaticamente calcolato l'errore campionario e l'intervallo di confidenza</t>
  </si>
  <si>
    <t>al 95%.</t>
  </si>
  <si>
    <t>Come esemplificazione, in basso sono riportate le stime dell'errore campionario</t>
  </si>
  <si>
    <t>corrispondenti a prefissati livelli di stima di una frequenza assoluta (espressa in migliaia) per</t>
  </si>
  <si>
    <t>ciascun dettaglio territoriale.</t>
  </si>
  <si>
    <t>Si sconsiglia l'utilizzo di stime a cui corrisponde un elevato errore campionario, ad esempio</t>
  </si>
  <si>
    <t>superiore al 25%.</t>
  </si>
  <si>
    <t>STIME ED ERRORI RELATIVI PERCENTUALI (le stime sono espresse in migliaia)</t>
  </si>
  <si>
    <t>Massa-Carrara</t>
  </si>
  <si>
    <t>Massa</t>
  </si>
  <si>
    <t>Sud-Sardegna</t>
  </si>
  <si>
    <t>Industria in senso stretto</t>
  </si>
  <si>
    <t>Costruzioni</t>
  </si>
  <si>
    <t>0-14</t>
  </si>
  <si>
    <t>Posizione</t>
  </si>
  <si>
    <t>Settore</t>
  </si>
  <si>
    <t>Commercio</t>
  </si>
  <si>
    <t>Altri servizi</t>
  </si>
  <si>
    <t>Non forze di lavoro 15-64 anni</t>
  </si>
  <si>
    <t>Dipendenti</t>
  </si>
  <si>
    <t>Indipendenti</t>
  </si>
  <si>
    <t xml:space="preserve">Persone in cerca di occupazione e tasso di disoccupazione per sesso, regione e provincia - </t>
  </si>
  <si>
    <t>Non forze di  lavoro 15-64 anni e tasso di inattività (15-64 anni) per sesso, regione e provincia -</t>
  </si>
  <si>
    <t>Stime provinciali - Anno 2021</t>
  </si>
  <si>
    <t>I dati fanno riferimento alla media del 2021.</t>
  </si>
  <si>
    <r>
      <t xml:space="preserve">Popolazione per  sesso,  classe  di  età,  regione  e  provincia  -  Anno 2021 </t>
    </r>
    <r>
      <rPr>
        <i/>
        <sz val="9"/>
        <rFont val="Arial"/>
        <family val="2"/>
      </rPr>
      <t xml:space="preserve">(dati in migliaia) </t>
    </r>
  </si>
  <si>
    <r>
      <t xml:space="preserve">Anno 2021  </t>
    </r>
    <r>
      <rPr>
        <i/>
        <sz val="9"/>
        <rFont val="Arial"/>
        <family val="2"/>
      </rPr>
      <t xml:space="preserve">(dati in migliaia e in percentuale) </t>
    </r>
  </si>
  <si>
    <r>
      <t xml:space="preserve">Anno 2021 </t>
    </r>
    <r>
      <rPr>
        <i/>
        <sz val="9"/>
        <rFont val="Arial"/>
        <family val="2"/>
      </rPr>
      <t xml:space="preserve">(dati in migliaia e in percentuale) </t>
    </r>
  </si>
  <si>
    <t xml:space="preserve"> Occupati   per   settore  di  attività   economica ,   posizione ,   regione    e    provincia   -   Anno 2021</t>
  </si>
  <si>
    <r>
      <t xml:space="preserve">Anno 2021 </t>
    </r>
    <r>
      <rPr>
        <i/>
        <sz val="9"/>
        <rFont val="Arial"/>
        <family val="2"/>
      </rPr>
      <t xml:space="preserve"> (dati in migliaia e in percentuale)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</si>
</sst>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0.0"/>
    <numFmt numFmtId="180" formatCode="0.0000"/>
    <numFmt numFmtId="181" formatCode="0.000"/>
    <numFmt numFmtId="182" formatCode="#,##0.000"/>
    <numFmt numFmtId="183" formatCode="#,##0.000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_-&quot;L.&quot;\ * #,##0.00_-;\-&quot;L.&quot;\ * #,##0.00_-;_-&quot;L.&quot;\ * &quot;-&quot;??_-;_-@_-"/>
    <numFmt numFmtId="189" formatCode="_-&quot;L.&quot;\ * #,##0_-;\-&quot;L.&quot;\ * #,##0_-;_-&quot;L.&quot;\ * &quot;-&quot;_-;_-@_-"/>
  </numFmts>
  <fonts count="56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 Unicode MS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7"/>
      <color indexed="16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39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justify" vertical="top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right" vertical="center" wrapText="1"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178" fontId="1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3" fontId="9" fillId="0" borderId="0" xfId="0" applyNumberFormat="1" applyFont="1" applyFill="1" applyAlignment="1">
      <alignment horizontal="justify" vertical="top"/>
    </xf>
    <xf numFmtId="178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179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80" fontId="0" fillId="0" borderId="0" xfId="0" applyNumberFormat="1" applyAlignment="1" quotePrefix="1">
      <alignment/>
    </xf>
    <xf numFmtId="3" fontId="15" fillId="0" borderId="13" xfId="0" applyNumberFormat="1" applyFont="1" applyFill="1" applyBorder="1" applyAlignment="1" applyProtection="1">
      <alignment/>
      <protection locked="0"/>
    </xf>
    <xf numFmtId="2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14" fillId="0" borderId="0" xfId="0" applyNumberFormat="1" applyFont="1" applyBorder="1" applyAlignment="1">
      <alignment horizontal="justify" vertical="top"/>
    </xf>
    <xf numFmtId="0" fontId="14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 horizontal="justify" vertical="top"/>
    </xf>
    <xf numFmtId="3" fontId="0" fillId="0" borderId="13" xfId="0" applyNumberFormat="1" applyFont="1" applyFill="1" applyBorder="1" applyAlignment="1" applyProtection="1">
      <alignment/>
      <protection locked="0"/>
    </xf>
    <xf numFmtId="2" fontId="0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2" fontId="7" fillId="0" borderId="13" xfId="0" applyNumberFormat="1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2" fontId="0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178" fontId="2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justify" vertical="top"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179" fontId="3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1" fontId="3" fillId="0" borderId="0" xfId="0" applyNumberFormat="1" applyFont="1" applyFill="1" applyAlignment="1">
      <alignment horizontal="right"/>
    </xf>
    <xf numFmtId="178" fontId="3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178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178" fontId="1" fillId="0" borderId="11" xfId="0" applyNumberFormat="1" applyFont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2" fontId="0" fillId="0" borderId="0" xfId="0" applyNumberFormat="1" applyBorder="1" applyAlignment="1">
      <alignment/>
    </xf>
    <xf numFmtId="180" fontId="0" fillId="0" borderId="13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" fillId="0" borderId="11" xfId="0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6" fillId="0" borderId="0" xfId="0" applyNumberFormat="1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justify" vertical="center"/>
    </xf>
    <xf numFmtId="3" fontId="1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11" xfId="0" applyNumberFormat="1" applyFont="1" applyFill="1" applyBorder="1" applyAlignment="1">
      <alignment vertical="center" wrapText="1"/>
    </xf>
    <xf numFmtId="3" fontId="1" fillId="0" borderId="17" xfId="0" applyNumberFormat="1" applyFont="1" applyFill="1" applyBorder="1" applyAlignment="1">
      <alignment vertical="center" wrapText="1"/>
    </xf>
    <xf numFmtId="3" fontId="1" fillId="0" borderId="17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left" vertical="top"/>
    </xf>
    <xf numFmtId="3" fontId="1" fillId="0" borderId="25" xfId="0" applyNumberFormat="1" applyFont="1" applyBorder="1" applyAlignment="1">
      <alignment horizontal="left" vertical="top"/>
    </xf>
    <xf numFmtId="3" fontId="3" fillId="0" borderId="24" xfId="0" applyNumberFormat="1" applyFont="1" applyBorder="1" applyAlignment="1">
      <alignment horizontal="left"/>
    </xf>
    <xf numFmtId="3" fontId="3" fillId="0" borderId="25" xfId="0" applyNumberFormat="1" applyFont="1" applyBorder="1" applyAlignment="1">
      <alignment horizontal="left"/>
    </xf>
    <xf numFmtId="178" fontId="3" fillId="0" borderId="24" xfId="0" applyNumberFormat="1" applyFont="1" applyBorder="1" applyAlignment="1">
      <alignment horizontal="left"/>
    </xf>
    <xf numFmtId="178" fontId="3" fillId="0" borderId="25" xfId="0" applyNumberFormat="1" applyFont="1" applyBorder="1" applyAlignment="1">
      <alignment horizontal="left"/>
    </xf>
    <xf numFmtId="3" fontId="3" fillId="0" borderId="24" xfId="0" applyNumberFormat="1" applyFont="1" applyBorder="1" applyAlignment="1">
      <alignment horizontal="left"/>
    </xf>
    <xf numFmtId="3" fontId="3" fillId="0" borderId="25" xfId="0" applyNumberFormat="1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fLocksText="0">
      <xdr:nvSpPr>
        <xdr:cNvPr id="1" name="Testo 2"/>
        <xdr:cNvSpPr txBox="1">
          <a:spLocks noChangeArrowheads="1"/>
        </xdr:cNvSpPr>
      </xdr:nvSpPr>
      <xdr:spPr>
        <a:xfrm>
          <a:off x="7791450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7181850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7791450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7791450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7181850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Dichia-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7181850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con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attività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lavorativa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28575</xdr:colOff>
      <xdr:row>6</xdr:row>
      <xdr:rowOff>0</xdr:rowOff>
    </xdr:from>
    <xdr:to>
      <xdr:col>10</xdr:col>
      <xdr:colOff>342900</xdr:colOff>
      <xdr:row>6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7210425" y="95250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cerca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occ.
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7791450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forze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7791450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zione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7791450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7181850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7791450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fLocksText="0">
      <xdr:nvSpPr>
        <xdr:cNvPr id="1" name="Testo 2"/>
        <xdr:cNvSpPr txBox="1">
          <a:spLocks noChangeArrowheads="1"/>
        </xdr:cNvSpPr>
      </xdr:nvSpPr>
      <xdr:spPr>
        <a:xfrm>
          <a:off x="5200650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5</xdr:row>
      <xdr:rowOff>0</xdr:rowOff>
    </xdr:from>
    <xdr:to>
      <xdr:col>5</xdr:col>
      <xdr:colOff>38100</xdr:colOff>
      <xdr:row>5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571875" y="95250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5200650" y="95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5200650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342900</xdr:colOff>
      <xdr:row>5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276350" y="95250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Dichia-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</a:t>
          </a:r>
        </a:p>
      </xdr:txBody>
    </xdr:sp>
    <xdr:clientData/>
  </xdr:twoCellAnchor>
  <xdr:twoCellAnchor>
    <xdr:from>
      <xdr:col>2</xdr:col>
      <xdr:colOff>57150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1895475" y="9525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con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attività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lavorativa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5</xdr:row>
      <xdr:rowOff>0</xdr:rowOff>
    </xdr:from>
    <xdr:to>
      <xdr:col>6</xdr:col>
      <xdr:colOff>342900</xdr:colOff>
      <xdr:row>5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4419600" y="95250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cerca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occ.
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5200650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forze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5200650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zione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5200650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3</xdr:col>
      <xdr:colOff>66675</xdr:colOff>
      <xdr:row>5</xdr:row>
      <xdr:rowOff>0</xdr:rowOff>
    </xdr:from>
    <xdr:to>
      <xdr:col>4</xdr:col>
      <xdr:colOff>342900</xdr:colOff>
      <xdr:row>5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2486025" y="9525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5200650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EMAR~1\AppData\Local\Temp\Anno%202012_Dati%20Provin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Popolazione"/>
      <sheetName val="Forze di lavoro"/>
      <sheetName val="Occupati_1"/>
      <sheetName val="Occupati_2"/>
      <sheetName val="Disoccupati"/>
      <sheetName val="Non forze di lavoro"/>
      <sheetName val="Errori campiona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9"/>
  <sheetViews>
    <sheetView showGridLines="0" showRowColHeaders="0" tabSelected="1" zoomScalePageLayoutView="0" workbookViewId="0" topLeftCell="A1">
      <selection activeCell="C15" sqref="C15"/>
    </sheetView>
  </sheetViews>
  <sheetFormatPr defaultColWidth="9.140625" defaultRowHeight="12.75"/>
  <cols>
    <col min="1" max="1" width="5.7109375" style="18" customWidth="1"/>
    <col min="2" max="7" width="9.140625" style="18" customWidth="1"/>
    <col min="8" max="8" width="4.57421875" style="18" customWidth="1"/>
    <col min="9" max="16384" width="9.140625" style="18" customWidth="1"/>
  </cols>
  <sheetData>
    <row r="3" spans="2:6" ht="18">
      <c r="B3" s="91" t="s">
        <v>188</v>
      </c>
      <c r="C3" s="92"/>
      <c r="D3" s="92"/>
      <c r="E3" s="92"/>
      <c r="F3" s="92"/>
    </row>
    <row r="4" ht="15">
      <c r="B4" s="36"/>
    </row>
    <row r="5" spans="2:14" ht="14.25">
      <c r="B5" s="37" t="s">
        <v>145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4.25">
      <c r="B6" s="37" t="s">
        <v>189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2:14" ht="14.25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2:14" ht="14.25">
      <c r="B8" s="37" t="s">
        <v>146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2:14" ht="14.25">
      <c r="B9" s="37" t="s">
        <v>147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5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S11" sqref="S11"/>
    </sheetView>
  </sheetViews>
  <sheetFormatPr defaultColWidth="9.140625" defaultRowHeight="12.75"/>
  <cols>
    <col min="1" max="1" width="18.57421875" style="1" customWidth="1"/>
    <col min="2" max="5" width="6.00390625" style="1" customWidth="1"/>
    <col min="6" max="7" width="6.00390625" style="2" customWidth="1"/>
    <col min="8" max="12" width="6.00390625" style="1" customWidth="1"/>
    <col min="13" max="13" width="6.00390625" style="2" customWidth="1"/>
    <col min="14" max="14" width="6.00390625" style="1" customWidth="1"/>
    <col min="15" max="15" width="6.00390625" style="2" customWidth="1"/>
    <col min="16" max="16" width="6.00390625" style="1" customWidth="1"/>
    <col min="17" max="16384" width="9.140625" style="1" customWidth="1"/>
  </cols>
  <sheetData>
    <row r="1" spans="1:16" ht="15" customHeight="1">
      <c r="A1" s="3" t="s">
        <v>190</v>
      </c>
      <c r="B1" s="3"/>
      <c r="C1" s="4"/>
      <c r="D1" s="4"/>
      <c r="E1" s="4"/>
      <c r="F1" s="5"/>
      <c r="G1" s="5"/>
      <c r="H1" s="4"/>
      <c r="I1" s="4"/>
      <c r="J1" s="4"/>
      <c r="K1" s="4"/>
      <c r="L1" s="4"/>
      <c r="M1" s="5"/>
      <c r="N1" s="4"/>
      <c r="O1" s="5"/>
      <c r="P1" s="4"/>
    </row>
    <row r="2" spans="1:16" ht="7.5" customHeight="1">
      <c r="A2" s="3"/>
      <c r="B2" s="3"/>
      <c r="C2" s="4"/>
      <c r="D2" s="4"/>
      <c r="E2" s="4"/>
      <c r="F2" s="5"/>
      <c r="G2" s="5"/>
      <c r="H2" s="4"/>
      <c r="I2" s="4"/>
      <c r="J2" s="4"/>
      <c r="K2" s="4"/>
      <c r="L2" s="4"/>
      <c r="M2" s="5"/>
      <c r="N2" s="4"/>
      <c r="O2" s="5"/>
      <c r="P2" s="4"/>
    </row>
    <row r="3" spans="1:16" ht="15" customHeight="1">
      <c r="A3" s="141" t="s">
        <v>3</v>
      </c>
      <c r="B3" s="109"/>
      <c r="C3" s="143" t="s">
        <v>4</v>
      </c>
      <c r="D3" s="143"/>
      <c r="E3" s="143"/>
      <c r="F3" s="143"/>
      <c r="G3" s="110"/>
      <c r="H3" s="143" t="s">
        <v>0</v>
      </c>
      <c r="I3" s="143"/>
      <c r="J3" s="143"/>
      <c r="K3" s="143"/>
      <c r="L3" s="110"/>
      <c r="M3" s="143" t="s">
        <v>1</v>
      </c>
      <c r="N3" s="143"/>
      <c r="O3" s="143"/>
      <c r="P3" s="143"/>
    </row>
    <row r="4" spans="1:16" s="8" customFormat="1" ht="15" customHeight="1">
      <c r="A4" s="142"/>
      <c r="B4" s="140" t="s">
        <v>178</v>
      </c>
      <c r="C4" s="108" t="s">
        <v>5</v>
      </c>
      <c r="D4" s="108" t="s">
        <v>6</v>
      </c>
      <c r="E4" s="108" t="s">
        <v>2</v>
      </c>
      <c r="F4" s="108" t="s">
        <v>7</v>
      </c>
      <c r="G4" s="108" t="s">
        <v>178</v>
      </c>
      <c r="H4" s="108" t="s">
        <v>5</v>
      </c>
      <c r="I4" s="108" t="s">
        <v>6</v>
      </c>
      <c r="J4" s="108" t="s">
        <v>2</v>
      </c>
      <c r="K4" s="108" t="s">
        <v>7</v>
      </c>
      <c r="L4" s="108" t="s">
        <v>178</v>
      </c>
      <c r="M4" s="108" t="s">
        <v>5</v>
      </c>
      <c r="N4" s="108" t="s">
        <v>6</v>
      </c>
      <c r="O4" s="108" t="s">
        <v>2</v>
      </c>
      <c r="P4" s="108" t="s">
        <v>7</v>
      </c>
    </row>
    <row r="5" spans="1:16" s="8" customFormat="1" ht="5.25" customHeight="1">
      <c r="A5" s="30"/>
      <c r="B5" s="30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s="10" customFormat="1" ht="9">
      <c r="A6" s="9" t="s">
        <v>8</v>
      </c>
      <c r="B6" s="9">
        <v>263.668</v>
      </c>
      <c r="C6" s="9">
        <v>199.742</v>
      </c>
      <c r="D6" s="9">
        <v>805.282</v>
      </c>
      <c r="E6" s="9">
        <v>788.787</v>
      </c>
      <c r="F6" s="9">
        <v>2057.479</v>
      </c>
      <c r="G6" s="9">
        <v>249.044</v>
      </c>
      <c r="H6" s="9">
        <v>186.488</v>
      </c>
      <c r="I6" s="9">
        <v>803.525</v>
      </c>
      <c r="J6" s="9">
        <v>934.852</v>
      </c>
      <c r="K6" s="9">
        <v>2173.908</v>
      </c>
      <c r="L6" s="9">
        <v>512.711</v>
      </c>
      <c r="M6" s="9">
        <v>386.23</v>
      </c>
      <c r="N6" s="9">
        <v>1608.807</v>
      </c>
      <c r="O6" s="9">
        <v>1723.639</v>
      </c>
      <c r="P6" s="9">
        <v>4231.387</v>
      </c>
    </row>
    <row r="7" spans="1:16" s="10" customFormat="1" ht="9">
      <c r="A7" s="11" t="s">
        <v>9</v>
      </c>
      <c r="B7" s="10">
        <v>138.642</v>
      </c>
      <c r="C7" s="10">
        <v>102.232</v>
      </c>
      <c r="D7" s="10">
        <v>419.878</v>
      </c>
      <c r="E7" s="10">
        <v>401.144</v>
      </c>
      <c r="F7" s="10">
        <v>1061.896</v>
      </c>
      <c r="G7" s="10">
        <v>130.234</v>
      </c>
      <c r="H7" s="10">
        <v>96.184</v>
      </c>
      <c r="I7" s="10">
        <v>421.196</v>
      </c>
      <c r="J7" s="10">
        <v>484.38</v>
      </c>
      <c r="K7" s="10">
        <v>1131.994</v>
      </c>
      <c r="L7" s="10">
        <v>268.876</v>
      </c>
      <c r="M7" s="10">
        <v>198.416</v>
      </c>
      <c r="N7" s="10">
        <v>841.074</v>
      </c>
      <c r="O7" s="10">
        <v>885.524</v>
      </c>
      <c r="P7" s="10">
        <v>2193.89</v>
      </c>
    </row>
    <row r="8" spans="1:16" s="10" customFormat="1" ht="9">
      <c r="A8" s="11" t="s">
        <v>10</v>
      </c>
      <c r="B8" s="10">
        <v>9.599</v>
      </c>
      <c r="C8" s="10">
        <v>8.175</v>
      </c>
      <c r="D8" s="10">
        <v>30.32</v>
      </c>
      <c r="E8" s="10">
        <v>32.341</v>
      </c>
      <c r="F8" s="10">
        <v>80.434</v>
      </c>
      <c r="G8" s="10">
        <v>9.105</v>
      </c>
      <c r="H8" s="10">
        <v>6.298</v>
      </c>
      <c r="I8" s="10">
        <v>30.394</v>
      </c>
      <c r="J8" s="10">
        <v>38.905</v>
      </c>
      <c r="K8" s="10">
        <v>84.702</v>
      </c>
      <c r="L8" s="10">
        <v>18.704</v>
      </c>
      <c r="M8" s="10">
        <v>14.473</v>
      </c>
      <c r="N8" s="10">
        <v>60.714</v>
      </c>
      <c r="O8" s="10">
        <v>71.246</v>
      </c>
      <c r="P8" s="10">
        <v>165.136</v>
      </c>
    </row>
    <row r="9" spans="1:16" s="10" customFormat="1" ht="9">
      <c r="A9" s="11" t="s">
        <v>11</v>
      </c>
      <c r="B9" s="10">
        <v>23.218</v>
      </c>
      <c r="C9" s="10">
        <v>18.617</v>
      </c>
      <c r="D9" s="10">
        <v>69.548</v>
      </c>
      <c r="E9" s="10">
        <v>63.56</v>
      </c>
      <c r="F9" s="10">
        <v>174.943</v>
      </c>
      <c r="G9" s="10">
        <v>22.441</v>
      </c>
      <c r="H9" s="10">
        <v>15.842</v>
      </c>
      <c r="I9" s="10">
        <v>71.328</v>
      </c>
      <c r="J9" s="10">
        <v>74.778</v>
      </c>
      <c r="K9" s="10">
        <v>184.389</v>
      </c>
      <c r="L9" s="10">
        <v>45.659</v>
      </c>
      <c r="M9" s="10">
        <v>34.459</v>
      </c>
      <c r="N9" s="10">
        <v>140.876</v>
      </c>
      <c r="O9" s="10">
        <v>138.338</v>
      </c>
      <c r="P9" s="10">
        <v>359.332</v>
      </c>
    </row>
    <row r="10" spans="1:16" s="10" customFormat="1" ht="9">
      <c r="A10" s="11" t="s">
        <v>12</v>
      </c>
      <c r="B10" s="10">
        <v>38.974</v>
      </c>
      <c r="C10" s="10">
        <v>26.643</v>
      </c>
      <c r="D10" s="10">
        <v>114.046</v>
      </c>
      <c r="E10" s="10">
        <v>105.057</v>
      </c>
      <c r="F10" s="10">
        <v>284.72</v>
      </c>
      <c r="G10" s="10">
        <v>36.812</v>
      </c>
      <c r="H10" s="10">
        <v>29.388</v>
      </c>
      <c r="I10" s="10">
        <v>108.667</v>
      </c>
      <c r="J10" s="10">
        <v>116.117</v>
      </c>
      <c r="K10" s="10">
        <v>290.983</v>
      </c>
      <c r="L10" s="10">
        <v>75.786</v>
      </c>
      <c r="M10" s="10">
        <v>56.031</v>
      </c>
      <c r="N10" s="10">
        <v>222.713</v>
      </c>
      <c r="O10" s="10">
        <v>221.174</v>
      </c>
      <c r="P10" s="10">
        <v>575.704</v>
      </c>
    </row>
    <row r="11" spans="1:16" s="10" customFormat="1" ht="9">
      <c r="A11" s="11" t="s">
        <v>13</v>
      </c>
      <c r="B11" s="10">
        <v>12.739</v>
      </c>
      <c r="C11" s="10">
        <v>9.257</v>
      </c>
      <c r="D11" s="10">
        <v>38.686</v>
      </c>
      <c r="E11" s="10">
        <v>40.376</v>
      </c>
      <c r="F11" s="10">
        <v>101.059</v>
      </c>
      <c r="G11" s="10">
        <v>11.888</v>
      </c>
      <c r="H11" s="10">
        <v>9.521</v>
      </c>
      <c r="I11" s="10">
        <v>38.336</v>
      </c>
      <c r="J11" s="10">
        <v>45.592</v>
      </c>
      <c r="K11" s="10">
        <v>105.337</v>
      </c>
      <c r="L11" s="10">
        <v>24.627</v>
      </c>
      <c r="M11" s="10">
        <v>18.778</v>
      </c>
      <c r="N11" s="10">
        <v>77.022</v>
      </c>
      <c r="O11" s="10">
        <v>85.968</v>
      </c>
      <c r="P11" s="10">
        <v>206.395</v>
      </c>
    </row>
    <row r="12" spans="1:16" s="10" customFormat="1" ht="9">
      <c r="A12" s="11" t="s">
        <v>14</v>
      </c>
      <c r="B12" s="10">
        <v>22.93</v>
      </c>
      <c r="C12" s="10">
        <v>18.97</v>
      </c>
      <c r="D12" s="10">
        <v>72.684</v>
      </c>
      <c r="E12" s="10">
        <v>83.299</v>
      </c>
      <c r="F12" s="10">
        <v>197.883</v>
      </c>
      <c r="G12" s="10">
        <v>21.613</v>
      </c>
      <c r="H12" s="10">
        <v>16.009</v>
      </c>
      <c r="I12" s="10">
        <v>74.455</v>
      </c>
      <c r="J12" s="10">
        <v>97.026</v>
      </c>
      <c r="K12" s="10">
        <v>209.102</v>
      </c>
      <c r="L12" s="10">
        <v>44.542</v>
      </c>
      <c r="M12" s="10">
        <v>34.979</v>
      </c>
      <c r="N12" s="10">
        <v>147.139</v>
      </c>
      <c r="O12" s="10">
        <v>180.325</v>
      </c>
      <c r="P12" s="10">
        <v>406.984</v>
      </c>
    </row>
    <row r="13" spans="1:16" s="10" customFormat="1" ht="9">
      <c r="A13" s="11" t="s">
        <v>15</v>
      </c>
      <c r="B13" s="10">
        <v>9.084</v>
      </c>
      <c r="C13" s="10">
        <v>8.481</v>
      </c>
      <c r="D13" s="10">
        <v>31.966</v>
      </c>
      <c r="E13" s="10">
        <v>32.428</v>
      </c>
      <c r="F13" s="10">
        <v>81.958</v>
      </c>
      <c r="G13" s="10">
        <v>8.723</v>
      </c>
      <c r="H13" s="10">
        <v>6.929</v>
      </c>
      <c r="I13" s="10">
        <v>30.51</v>
      </c>
      <c r="J13" s="10">
        <v>41.947</v>
      </c>
      <c r="K13" s="10">
        <v>88.108</v>
      </c>
      <c r="L13" s="10">
        <v>17.807</v>
      </c>
      <c r="M13" s="10">
        <v>15.41</v>
      </c>
      <c r="N13" s="10">
        <v>62.475</v>
      </c>
      <c r="O13" s="10">
        <v>74.375</v>
      </c>
      <c r="P13" s="10">
        <v>170.067</v>
      </c>
    </row>
    <row r="14" spans="1:16" s="10" customFormat="1" ht="9">
      <c r="A14" s="11" t="s">
        <v>144</v>
      </c>
      <c r="B14" s="10">
        <v>8.481</v>
      </c>
      <c r="C14" s="10">
        <v>7.367</v>
      </c>
      <c r="D14" s="10">
        <v>28.155</v>
      </c>
      <c r="E14" s="10">
        <v>30.582</v>
      </c>
      <c r="F14" s="10">
        <v>74.585</v>
      </c>
      <c r="G14" s="10">
        <v>8.229</v>
      </c>
      <c r="H14" s="10">
        <v>6.317</v>
      </c>
      <c r="I14" s="10">
        <v>28.639</v>
      </c>
      <c r="J14" s="10">
        <v>36.108</v>
      </c>
      <c r="K14" s="10">
        <v>79.293</v>
      </c>
      <c r="L14" s="10">
        <v>16.71</v>
      </c>
      <c r="M14" s="10">
        <v>13.684</v>
      </c>
      <c r="N14" s="10">
        <v>56.795</v>
      </c>
      <c r="O14" s="10">
        <v>66.69</v>
      </c>
      <c r="P14" s="10">
        <v>153.879</v>
      </c>
    </row>
    <row r="15" spans="1:16" s="10" customFormat="1" ht="9">
      <c r="A15" s="9" t="s">
        <v>16</v>
      </c>
      <c r="B15" s="9">
        <v>8.032</v>
      </c>
      <c r="C15" s="9">
        <v>6.04</v>
      </c>
      <c r="D15" s="9">
        <v>23.397</v>
      </c>
      <c r="E15" s="9">
        <v>22.595</v>
      </c>
      <c r="F15" s="9">
        <v>60.066</v>
      </c>
      <c r="G15" s="9">
        <v>7.574</v>
      </c>
      <c r="H15" s="9">
        <v>5.705</v>
      </c>
      <c r="I15" s="9">
        <v>23.654</v>
      </c>
      <c r="J15" s="9">
        <v>25.977</v>
      </c>
      <c r="K15" s="9">
        <v>62.91</v>
      </c>
      <c r="L15" s="9">
        <v>15.607</v>
      </c>
      <c r="M15" s="9">
        <v>11.746</v>
      </c>
      <c r="N15" s="9">
        <v>47.051</v>
      </c>
      <c r="O15" s="9">
        <v>48.572</v>
      </c>
      <c r="P15" s="9">
        <v>122.975</v>
      </c>
    </row>
    <row r="16" spans="1:16" s="10" customFormat="1" ht="9">
      <c r="A16" s="11" t="s">
        <v>17</v>
      </c>
      <c r="B16" s="10">
        <v>8.032</v>
      </c>
      <c r="C16" s="10">
        <v>6.04</v>
      </c>
      <c r="D16" s="10">
        <v>23.397</v>
      </c>
      <c r="E16" s="10">
        <v>22.595</v>
      </c>
      <c r="F16" s="10">
        <v>60.066</v>
      </c>
      <c r="G16" s="10">
        <v>7.574</v>
      </c>
      <c r="H16" s="10">
        <v>5.705</v>
      </c>
      <c r="I16" s="10">
        <v>23.654</v>
      </c>
      <c r="J16" s="10">
        <v>25.977</v>
      </c>
      <c r="K16" s="10">
        <v>62.91</v>
      </c>
      <c r="L16" s="10">
        <v>15.607</v>
      </c>
      <c r="M16" s="10">
        <v>11.746</v>
      </c>
      <c r="N16" s="10">
        <v>47.051</v>
      </c>
      <c r="O16" s="10">
        <v>48.572</v>
      </c>
      <c r="P16" s="10">
        <v>122.975</v>
      </c>
    </row>
    <row r="17" spans="1:16" s="10" customFormat="1" ht="9">
      <c r="A17" s="9" t="s">
        <v>18</v>
      </c>
      <c r="B17" s="9">
        <v>676.525</v>
      </c>
      <c r="C17" s="9">
        <v>494.996</v>
      </c>
      <c r="D17" s="9">
        <v>1999.917</v>
      </c>
      <c r="E17" s="9">
        <v>1683.871</v>
      </c>
      <c r="F17" s="9">
        <v>4855.309</v>
      </c>
      <c r="G17" s="9">
        <v>637.844</v>
      </c>
      <c r="H17" s="9">
        <v>459.82</v>
      </c>
      <c r="I17" s="9">
        <v>1958.367</v>
      </c>
      <c r="J17" s="9">
        <v>1994.464</v>
      </c>
      <c r="K17" s="9">
        <v>5050.495</v>
      </c>
      <c r="L17" s="9">
        <v>1314.369</v>
      </c>
      <c r="M17" s="9">
        <v>954.816</v>
      </c>
      <c r="N17" s="9">
        <v>3958.284</v>
      </c>
      <c r="O17" s="9">
        <v>3678.335</v>
      </c>
      <c r="P17" s="9">
        <v>9905.804</v>
      </c>
    </row>
    <row r="18" spans="1:16" s="10" customFormat="1" ht="8.25" customHeight="1">
      <c r="A18" s="11" t="s">
        <v>19</v>
      </c>
      <c r="B18" s="10">
        <v>58.92</v>
      </c>
      <c r="C18" s="10">
        <v>42.865</v>
      </c>
      <c r="D18" s="10">
        <v>174.946</v>
      </c>
      <c r="E18" s="10">
        <v>149.99</v>
      </c>
      <c r="F18" s="10">
        <v>426.72</v>
      </c>
      <c r="G18" s="10">
        <v>55.842</v>
      </c>
      <c r="H18" s="10">
        <v>38.42</v>
      </c>
      <c r="I18" s="10">
        <v>172.481</v>
      </c>
      <c r="J18" s="10">
        <v>181.753</v>
      </c>
      <c r="K18" s="10">
        <v>448.497</v>
      </c>
      <c r="L18" s="10">
        <v>114.762</v>
      </c>
      <c r="M18" s="10">
        <v>81.285</v>
      </c>
      <c r="N18" s="10">
        <v>347.427</v>
      </c>
      <c r="O18" s="10">
        <v>331.743</v>
      </c>
      <c r="P18" s="10">
        <v>875.217</v>
      </c>
    </row>
    <row r="19" spans="1:16" s="10" customFormat="1" ht="8.25" customHeight="1">
      <c r="A19" s="11" t="s">
        <v>20</v>
      </c>
      <c r="B19" s="10">
        <v>39.711</v>
      </c>
      <c r="C19" s="10">
        <v>30.2</v>
      </c>
      <c r="D19" s="10">
        <v>114.317</v>
      </c>
      <c r="E19" s="10">
        <v>106.241</v>
      </c>
      <c r="F19" s="10">
        <v>290.469</v>
      </c>
      <c r="G19" s="10">
        <v>37.502</v>
      </c>
      <c r="H19" s="10">
        <v>26.248</v>
      </c>
      <c r="I19" s="10">
        <v>114.544</v>
      </c>
      <c r="J19" s="10">
        <v>121.708</v>
      </c>
      <c r="K19" s="10">
        <v>300.003</v>
      </c>
      <c r="L19" s="10">
        <v>77.213</v>
      </c>
      <c r="M19" s="10">
        <v>56.448</v>
      </c>
      <c r="N19" s="10">
        <v>228.861</v>
      </c>
      <c r="O19" s="10">
        <v>227.949</v>
      </c>
      <c r="P19" s="10">
        <v>590.472</v>
      </c>
    </row>
    <row r="20" spans="1:16" s="10" customFormat="1" ht="8.25" customHeight="1">
      <c r="A20" s="11" t="s">
        <v>21</v>
      </c>
      <c r="B20" s="10">
        <v>11.754</v>
      </c>
      <c r="C20" s="10">
        <v>8.88</v>
      </c>
      <c r="D20" s="10">
        <v>33.645</v>
      </c>
      <c r="E20" s="10">
        <v>32.983</v>
      </c>
      <c r="F20" s="10">
        <v>87.263</v>
      </c>
      <c r="G20" s="10">
        <v>10.847</v>
      </c>
      <c r="H20" s="10">
        <v>8.464</v>
      </c>
      <c r="I20" s="10">
        <v>33.312</v>
      </c>
      <c r="J20" s="10">
        <v>37.253</v>
      </c>
      <c r="K20" s="10">
        <v>89.876</v>
      </c>
      <c r="L20" s="10">
        <v>22.601</v>
      </c>
      <c r="M20" s="10">
        <v>17.344</v>
      </c>
      <c r="N20" s="10">
        <v>66.957</v>
      </c>
      <c r="O20" s="10">
        <v>70.236</v>
      </c>
      <c r="P20" s="10">
        <v>177.139</v>
      </c>
    </row>
    <row r="21" spans="1:16" s="10" customFormat="1" ht="8.25" customHeight="1">
      <c r="A21" s="11" t="s">
        <v>22</v>
      </c>
      <c r="B21" s="10">
        <v>218.901</v>
      </c>
      <c r="C21" s="10">
        <v>160.78</v>
      </c>
      <c r="D21" s="10">
        <v>650.153</v>
      </c>
      <c r="E21" s="10">
        <v>537.745</v>
      </c>
      <c r="F21" s="10">
        <v>1567.578</v>
      </c>
      <c r="G21" s="10">
        <v>206.302</v>
      </c>
      <c r="H21" s="10">
        <v>143.377</v>
      </c>
      <c r="I21" s="10">
        <v>656.032</v>
      </c>
      <c r="J21" s="10">
        <v>657.243</v>
      </c>
      <c r="K21" s="10">
        <v>1662.954</v>
      </c>
      <c r="L21" s="10">
        <v>425.202</v>
      </c>
      <c r="M21" s="10">
        <v>304.158</v>
      </c>
      <c r="N21" s="10">
        <v>1306.185</v>
      </c>
      <c r="O21" s="10">
        <v>1194.987</v>
      </c>
      <c r="P21" s="10">
        <v>3230.532</v>
      </c>
    </row>
    <row r="22" spans="1:16" s="10" customFormat="1" ht="8.25" customHeight="1">
      <c r="A22" s="11" t="s">
        <v>23</v>
      </c>
      <c r="B22" s="10">
        <v>78.485</v>
      </c>
      <c r="C22" s="10">
        <v>56.215</v>
      </c>
      <c r="D22" s="10">
        <v>221.907</v>
      </c>
      <c r="E22" s="10">
        <v>186.741</v>
      </c>
      <c r="F22" s="10">
        <v>543.348</v>
      </c>
      <c r="G22" s="10">
        <v>74.137</v>
      </c>
      <c r="H22" s="10">
        <v>58.031</v>
      </c>
      <c r="I22" s="10">
        <v>212.609</v>
      </c>
      <c r="J22" s="10">
        <v>205.615</v>
      </c>
      <c r="K22" s="10">
        <v>550.391</v>
      </c>
      <c r="L22" s="10">
        <v>152.622</v>
      </c>
      <c r="M22" s="10">
        <v>114.245</v>
      </c>
      <c r="N22" s="10">
        <v>434.516</v>
      </c>
      <c r="O22" s="10">
        <v>392.356</v>
      </c>
      <c r="P22" s="10">
        <v>1093.739</v>
      </c>
    </row>
    <row r="23" spans="1:16" s="10" customFormat="1" ht="8.25" customHeight="1">
      <c r="A23" s="11" t="s">
        <v>24</v>
      </c>
      <c r="B23" s="10">
        <v>87.8</v>
      </c>
      <c r="C23" s="10">
        <v>62.186</v>
      </c>
      <c r="D23" s="10">
        <v>262.374</v>
      </c>
      <c r="E23" s="10">
        <v>201.476</v>
      </c>
      <c r="F23" s="10">
        <v>613.837</v>
      </c>
      <c r="G23" s="10">
        <v>83.25</v>
      </c>
      <c r="H23" s="10">
        <v>62.367</v>
      </c>
      <c r="I23" s="10">
        <v>244.367</v>
      </c>
      <c r="J23" s="10">
        <v>237.391</v>
      </c>
      <c r="K23" s="10">
        <v>627.376</v>
      </c>
      <c r="L23" s="10">
        <v>171.051</v>
      </c>
      <c r="M23" s="10">
        <v>124.554</v>
      </c>
      <c r="N23" s="10">
        <v>506.742</v>
      </c>
      <c r="O23" s="10">
        <v>438.867</v>
      </c>
      <c r="P23" s="10">
        <v>1241.213</v>
      </c>
    </row>
    <row r="24" spans="1:16" s="10" customFormat="1" ht="8.25" customHeight="1">
      <c r="A24" s="11" t="s">
        <v>25</v>
      </c>
      <c r="B24" s="10">
        <v>32.992</v>
      </c>
      <c r="C24" s="10">
        <v>24.084</v>
      </c>
      <c r="D24" s="10">
        <v>109.052</v>
      </c>
      <c r="E24" s="10">
        <v>93.019</v>
      </c>
      <c r="F24" s="10">
        <v>259.147</v>
      </c>
      <c r="G24" s="10">
        <v>31.264</v>
      </c>
      <c r="H24" s="10">
        <v>22.516</v>
      </c>
      <c r="I24" s="10">
        <v>103.717</v>
      </c>
      <c r="J24" s="10">
        <v>112.621</v>
      </c>
      <c r="K24" s="10">
        <v>270.118</v>
      </c>
      <c r="L24" s="10">
        <v>64.256</v>
      </c>
      <c r="M24" s="10">
        <v>46.6</v>
      </c>
      <c r="N24" s="10">
        <v>212.769</v>
      </c>
      <c r="O24" s="10">
        <v>205.64</v>
      </c>
      <c r="P24" s="10">
        <v>529.265</v>
      </c>
    </row>
    <row r="25" spans="1:16" s="10" customFormat="1" ht="8.25" customHeight="1">
      <c r="A25" s="11" t="s">
        <v>26</v>
      </c>
      <c r="B25" s="10">
        <v>22.896</v>
      </c>
      <c r="C25" s="10">
        <v>18.499</v>
      </c>
      <c r="D25" s="10">
        <v>67.736</v>
      </c>
      <c r="E25" s="10">
        <v>62.097</v>
      </c>
      <c r="F25" s="10">
        <v>171.228</v>
      </c>
      <c r="G25" s="10">
        <v>20.996</v>
      </c>
      <c r="H25" s="10">
        <v>15.19</v>
      </c>
      <c r="I25" s="10">
        <v>66.858</v>
      </c>
      <c r="J25" s="10">
        <v>72.97</v>
      </c>
      <c r="K25" s="10">
        <v>176.013</v>
      </c>
      <c r="L25" s="10">
        <v>43.892</v>
      </c>
      <c r="M25" s="10">
        <v>33.689</v>
      </c>
      <c r="N25" s="10">
        <v>134.593</v>
      </c>
      <c r="O25" s="10">
        <v>135.067</v>
      </c>
      <c r="P25" s="10">
        <v>347.241</v>
      </c>
    </row>
    <row r="26" spans="1:16" s="10" customFormat="1" ht="8.25" customHeight="1">
      <c r="A26" s="11" t="s">
        <v>27</v>
      </c>
      <c r="B26" s="10">
        <v>26.933</v>
      </c>
      <c r="C26" s="10">
        <v>19.944</v>
      </c>
      <c r="D26" s="10">
        <v>81.029</v>
      </c>
      <c r="E26" s="10">
        <v>70.044</v>
      </c>
      <c r="F26" s="10">
        <v>197.95</v>
      </c>
      <c r="G26" s="10">
        <v>25.058</v>
      </c>
      <c r="H26" s="10">
        <v>17.3</v>
      </c>
      <c r="I26" s="10">
        <v>76.537</v>
      </c>
      <c r="J26" s="10">
        <v>84.517</v>
      </c>
      <c r="K26" s="10">
        <v>203.412</v>
      </c>
      <c r="L26" s="10">
        <v>51.991</v>
      </c>
      <c r="M26" s="10">
        <v>37.244</v>
      </c>
      <c r="N26" s="10">
        <v>157.566</v>
      </c>
      <c r="O26" s="10">
        <v>154.561</v>
      </c>
      <c r="P26" s="10">
        <v>401.362</v>
      </c>
    </row>
    <row r="27" spans="1:16" s="10" customFormat="1" ht="8.25" customHeight="1">
      <c r="A27" s="11" t="s">
        <v>28</v>
      </c>
      <c r="B27" s="10">
        <v>22.107</v>
      </c>
      <c r="C27" s="10">
        <v>18.156</v>
      </c>
      <c r="D27" s="10">
        <v>63.527</v>
      </c>
      <c r="E27" s="10">
        <v>59.224</v>
      </c>
      <c r="F27" s="10">
        <v>163.014</v>
      </c>
      <c r="G27" s="10">
        <v>21.019</v>
      </c>
      <c r="H27" s="10">
        <v>15.868</v>
      </c>
      <c r="I27" s="10">
        <v>63.741</v>
      </c>
      <c r="J27" s="10">
        <v>66.557</v>
      </c>
      <c r="K27" s="10">
        <v>167.184</v>
      </c>
      <c r="L27" s="10">
        <v>43.126</v>
      </c>
      <c r="M27" s="10">
        <v>34.024</v>
      </c>
      <c r="N27" s="10">
        <v>127.268</v>
      </c>
      <c r="O27" s="10">
        <v>125.78</v>
      </c>
      <c r="P27" s="10">
        <v>330.198</v>
      </c>
    </row>
    <row r="28" spans="1:16" s="10" customFormat="1" ht="8.25" customHeight="1">
      <c r="A28" s="11" t="s">
        <v>29</v>
      </c>
      <c r="B28" s="10">
        <v>15.756</v>
      </c>
      <c r="C28" s="10">
        <v>11.02</v>
      </c>
      <c r="D28" s="10">
        <v>46.171</v>
      </c>
      <c r="E28" s="10">
        <v>38.216</v>
      </c>
      <c r="F28" s="10">
        <v>111.163</v>
      </c>
      <c r="G28" s="10">
        <v>14.779</v>
      </c>
      <c r="H28" s="10">
        <v>10.573</v>
      </c>
      <c r="I28" s="10">
        <v>45.564</v>
      </c>
      <c r="J28" s="10">
        <v>42.596</v>
      </c>
      <c r="K28" s="10">
        <v>113.512</v>
      </c>
      <c r="L28" s="10">
        <v>30.536</v>
      </c>
      <c r="M28" s="10">
        <v>21.593</v>
      </c>
      <c r="N28" s="10">
        <v>91.734</v>
      </c>
      <c r="O28" s="10">
        <v>80.812</v>
      </c>
      <c r="P28" s="10">
        <v>224.675</v>
      </c>
    </row>
    <row r="29" spans="1:16" s="10" customFormat="1" ht="9">
      <c r="A29" s="11" t="s">
        <v>141</v>
      </c>
      <c r="B29" s="10">
        <v>60.269</v>
      </c>
      <c r="C29" s="10">
        <v>42.166</v>
      </c>
      <c r="D29" s="10">
        <v>175.061</v>
      </c>
      <c r="E29" s="10">
        <v>146.095</v>
      </c>
      <c r="F29" s="10">
        <v>423.591</v>
      </c>
      <c r="G29" s="10">
        <v>56.848</v>
      </c>
      <c r="H29" s="10">
        <v>41.467</v>
      </c>
      <c r="I29" s="10">
        <v>168.604</v>
      </c>
      <c r="J29" s="10">
        <v>174.242</v>
      </c>
      <c r="K29" s="10">
        <v>441.161</v>
      </c>
      <c r="L29" s="10">
        <v>117.118</v>
      </c>
      <c r="M29" s="10">
        <v>83.633</v>
      </c>
      <c r="N29" s="10">
        <v>343.665</v>
      </c>
      <c r="O29" s="10">
        <v>320.337</v>
      </c>
      <c r="P29" s="10">
        <v>864.752</v>
      </c>
    </row>
    <row r="30" spans="1:16" s="10" customFormat="1" ht="10.5" customHeight="1">
      <c r="A30" s="9" t="s">
        <v>30</v>
      </c>
      <c r="B30" s="9">
        <v>81.162</v>
      </c>
      <c r="C30" s="9">
        <v>59.721</v>
      </c>
      <c r="D30" s="9">
        <v>208.988</v>
      </c>
      <c r="E30" s="9">
        <v>175.79</v>
      </c>
      <c r="F30" s="9">
        <v>525.661</v>
      </c>
      <c r="G30" s="9">
        <v>76.385</v>
      </c>
      <c r="H30" s="9">
        <v>55.97</v>
      </c>
      <c r="I30" s="9">
        <v>208.047</v>
      </c>
      <c r="J30" s="9">
        <v>200.007</v>
      </c>
      <c r="K30" s="9">
        <v>540.409</v>
      </c>
      <c r="L30" s="9">
        <v>157.547</v>
      </c>
      <c r="M30" s="9">
        <v>115.692</v>
      </c>
      <c r="N30" s="9">
        <v>417.035</v>
      </c>
      <c r="O30" s="9">
        <v>375.797</v>
      </c>
      <c r="P30" s="9">
        <v>1066.07</v>
      </c>
    </row>
    <row r="31" spans="1:16" s="10" customFormat="1" ht="9">
      <c r="A31" s="11" t="s">
        <v>31</v>
      </c>
      <c r="B31" s="10">
        <v>42.516</v>
      </c>
      <c r="C31" s="10">
        <v>30.482</v>
      </c>
      <c r="D31" s="10">
        <v>104.758</v>
      </c>
      <c r="E31" s="10">
        <v>83.086</v>
      </c>
      <c r="F31" s="10">
        <v>260.841</v>
      </c>
      <c r="G31" s="10">
        <v>39.94</v>
      </c>
      <c r="H31" s="10">
        <v>28.687</v>
      </c>
      <c r="I31" s="10">
        <v>104.019</v>
      </c>
      <c r="J31" s="10">
        <v>94.316</v>
      </c>
      <c r="K31" s="10">
        <v>266.961</v>
      </c>
      <c r="L31" s="10">
        <v>82.455</v>
      </c>
      <c r="M31" s="10">
        <v>59.169</v>
      </c>
      <c r="N31" s="10">
        <v>208.776</v>
      </c>
      <c r="O31" s="10">
        <v>177.402</v>
      </c>
      <c r="P31" s="10">
        <v>527.803</v>
      </c>
    </row>
    <row r="32" spans="1:16" s="10" customFormat="1" ht="9">
      <c r="A32" s="11" t="s">
        <v>32</v>
      </c>
      <c r="B32" s="10">
        <v>38.646</v>
      </c>
      <c r="C32" s="10">
        <v>29.239</v>
      </c>
      <c r="D32" s="10">
        <v>104.23</v>
      </c>
      <c r="E32" s="10">
        <v>92.704</v>
      </c>
      <c r="F32" s="10">
        <v>264.82</v>
      </c>
      <c r="G32" s="10">
        <v>36.445</v>
      </c>
      <c r="H32" s="10">
        <v>27.283</v>
      </c>
      <c r="I32" s="10">
        <v>104.028</v>
      </c>
      <c r="J32" s="10">
        <v>105.691</v>
      </c>
      <c r="K32" s="10">
        <v>273.447</v>
      </c>
      <c r="L32" s="10">
        <v>75.091</v>
      </c>
      <c r="M32" s="10">
        <v>56.523</v>
      </c>
      <c r="N32" s="10">
        <v>208.258</v>
      </c>
      <c r="O32" s="10">
        <v>198.395</v>
      </c>
      <c r="P32" s="10">
        <v>538.267</v>
      </c>
    </row>
    <row r="33" spans="1:16" s="10" customFormat="1" ht="9">
      <c r="A33" s="9" t="s">
        <v>33</v>
      </c>
      <c r="B33" s="9">
        <v>317.855</v>
      </c>
      <c r="C33" s="9">
        <v>243.486</v>
      </c>
      <c r="D33" s="9">
        <v>948.429</v>
      </c>
      <c r="E33" s="9">
        <v>853.864</v>
      </c>
      <c r="F33" s="9">
        <v>2363.634</v>
      </c>
      <c r="G33" s="9">
        <v>299.982</v>
      </c>
      <c r="H33" s="9">
        <v>227.571</v>
      </c>
      <c r="I33" s="9">
        <v>935.601</v>
      </c>
      <c r="J33" s="9">
        <v>989.595</v>
      </c>
      <c r="K33" s="9">
        <v>2452.749</v>
      </c>
      <c r="L33" s="9">
        <v>617.837</v>
      </c>
      <c r="M33" s="9">
        <v>471.058</v>
      </c>
      <c r="N33" s="9">
        <v>1884.03</v>
      </c>
      <c r="O33" s="9">
        <v>1843.459</v>
      </c>
      <c r="P33" s="9">
        <v>4816.383</v>
      </c>
    </row>
    <row r="34" spans="1:16" s="10" customFormat="1" ht="9">
      <c r="A34" s="11" t="s">
        <v>34</v>
      </c>
      <c r="B34" s="10">
        <v>63.928</v>
      </c>
      <c r="C34" s="10">
        <v>49.306</v>
      </c>
      <c r="D34" s="10">
        <v>178.835</v>
      </c>
      <c r="E34" s="10">
        <v>158.299</v>
      </c>
      <c r="F34" s="10">
        <v>450.369</v>
      </c>
      <c r="G34" s="10">
        <v>60.278</v>
      </c>
      <c r="H34" s="10">
        <v>39.735</v>
      </c>
      <c r="I34" s="10">
        <v>186.953</v>
      </c>
      <c r="J34" s="10">
        <v>178.72</v>
      </c>
      <c r="K34" s="10">
        <v>465.687</v>
      </c>
      <c r="L34" s="10">
        <v>124.207</v>
      </c>
      <c r="M34" s="10">
        <v>89.04</v>
      </c>
      <c r="N34" s="10">
        <v>365.788</v>
      </c>
      <c r="O34" s="10">
        <v>337.02</v>
      </c>
      <c r="P34" s="10">
        <v>916.056</v>
      </c>
    </row>
    <row r="35" spans="1:16" s="10" customFormat="1" ht="9">
      <c r="A35" s="11" t="s">
        <v>35</v>
      </c>
      <c r="B35" s="10">
        <v>57.248</v>
      </c>
      <c r="C35" s="10">
        <v>45.507</v>
      </c>
      <c r="D35" s="10">
        <v>168.724</v>
      </c>
      <c r="E35" s="10">
        <v>146.808</v>
      </c>
      <c r="F35" s="10">
        <v>418.287</v>
      </c>
      <c r="G35" s="10">
        <v>54.423</v>
      </c>
      <c r="H35" s="10">
        <v>43.52</v>
      </c>
      <c r="I35" s="10">
        <v>159.598</v>
      </c>
      <c r="J35" s="10">
        <v>168.321</v>
      </c>
      <c r="K35" s="10">
        <v>425.861</v>
      </c>
      <c r="L35" s="10">
        <v>111.671</v>
      </c>
      <c r="M35" s="10">
        <v>89.026</v>
      </c>
      <c r="N35" s="10">
        <v>328.322</v>
      </c>
      <c r="O35" s="10">
        <v>315.129</v>
      </c>
      <c r="P35" s="10">
        <v>844.148</v>
      </c>
    </row>
    <row r="36" spans="1:16" s="10" customFormat="1" ht="9">
      <c r="A36" s="11" t="s">
        <v>36</v>
      </c>
      <c r="B36" s="10">
        <v>11.558</v>
      </c>
      <c r="C36" s="10">
        <v>9.564</v>
      </c>
      <c r="D36" s="10">
        <v>36.723</v>
      </c>
      <c r="E36" s="10">
        <v>38.585</v>
      </c>
      <c r="F36" s="10">
        <v>96.43</v>
      </c>
      <c r="G36" s="10">
        <v>10.822</v>
      </c>
      <c r="H36" s="10">
        <v>9.34</v>
      </c>
      <c r="I36" s="10">
        <v>37.146</v>
      </c>
      <c r="J36" s="10">
        <v>44.178</v>
      </c>
      <c r="K36" s="10">
        <v>101.486</v>
      </c>
      <c r="L36" s="10">
        <v>22.38</v>
      </c>
      <c r="M36" s="10">
        <v>18.903</v>
      </c>
      <c r="N36" s="10">
        <v>73.869</v>
      </c>
      <c r="O36" s="10">
        <v>82.763</v>
      </c>
      <c r="P36" s="10">
        <v>197.915</v>
      </c>
    </row>
    <row r="37" spans="1:16" s="10" customFormat="1" ht="9">
      <c r="A37" s="11" t="s">
        <v>37</v>
      </c>
      <c r="B37" s="10">
        <v>60.246</v>
      </c>
      <c r="C37" s="10">
        <v>45.768</v>
      </c>
      <c r="D37" s="10">
        <v>175.01</v>
      </c>
      <c r="E37" s="10">
        <v>148.194</v>
      </c>
      <c r="F37" s="10">
        <v>429.217</v>
      </c>
      <c r="G37" s="10">
        <v>56.936</v>
      </c>
      <c r="H37" s="10">
        <v>43.55</v>
      </c>
      <c r="I37" s="10">
        <v>175.446</v>
      </c>
      <c r="J37" s="10">
        <v>166.136</v>
      </c>
      <c r="K37" s="10">
        <v>442.068</v>
      </c>
      <c r="L37" s="10">
        <v>117.182</v>
      </c>
      <c r="M37" s="10">
        <v>89.318</v>
      </c>
      <c r="N37" s="10">
        <v>350.456</v>
      </c>
      <c r="O37" s="10">
        <v>314.329</v>
      </c>
      <c r="P37" s="10">
        <v>871.285</v>
      </c>
    </row>
    <row r="38" spans="1:16" s="10" customFormat="1" ht="9">
      <c r="A38" s="11" t="s">
        <v>38</v>
      </c>
      <c r="B38" s="10">
        <v>51.851</v>
      </c>
      <c r="C38" s="10">
        <v>38.964</v>
      </c>
      <c r="D38" s="10">
        <v>162.161</v>
      </c>
      <c r="E38" s="10">
        <v>154.15</v>
      </c>
      <c r="F38" s="10">
        <v>407.127</v>
      </c>
      <c r="G38" s="10">
        <v>48.467</v>
      </c>
      <c r="H38" s="10">
        <v>38.979</v>
      </c>
      <c r="I38" s="10">
        <v>159.422</v>
      </c>
      <c r="J38" s="10">
        <v>183.295</v>
      </c>
      <c r="K38" s="10">
        <v>430.163</v>
      </c>
      <c r="L38" s="10">
        <v>100.319</v>
      </c>
      <c r="M38" s="10">
        <v>77.942</v>
      </c>
      <c r="N38" s="10">
        <v>321.583</v>
      </c>
      <c r="O38" s="10">
        <v>337.446</v>
      </c>
      <c r="P38" s="10">
        <v>837.29</v>
      </c>
    </row>
    <row r="39" spans="1:16" s="10" customFormat="1" ht="9">
      <c r="A39" s="11" t="s">
        <v>39</v>
      </c>
      <c r="B39" s="10">
        <v>60.403</v>
      </c>
      <c r="C39" s="10">
        <v>44.441</v>
      </c>
      <c r="D39" s="10">
        <v>181.852</v>
      </c>
      <c r="E39" s="10">
        <v>164.247</v>
      </c>
      <c r="F39" s="10">
        <v>450.944</v>
      </c>
      <c r="G39" s="10">
        <v>57.185</v>
      </c>
      <c r="H39" s="10">
        <v>44.348</v>
      </c>
      <c r="I39" s="10">
        <v>173.408</v>
      </c>
      <c r="J39" s="10">
        <v>196.093</v>
      </c>
      <c r="K39" s="10">
        <v>471.033</v>
      </c>
      <c r="L39" s="10">
        <v>117.588</v>
      </c>
      <c r="M39" s="10">
        <v>88.79</v>
      </c>
      <c r="N39" s="10">
        <v>355.26</v>
      </c>
      <c r="O39" s="10">
        <v>360.34</v>
      </c>
      <c r="P39" s="10">
        <v>921.977</v>
      </c>
    </row>
    <row r="40" spans="1:16" s="10" customFormat="1" ht="9">
      <c r="A40" s="11" t="s">
        <v>40</v>
      </c>
      <c r="B40" s="10">
        <v>12.619</v>
      </c>
      <c r="C40" s="10">
        <v>9.938</v>
      </c>
      <c r="D40" s="10">
        <v>45.124</v>
      </c>
      <c r="E40" s="10">
        <v>43.58</v>
      </c>
      <c r="F40" s="10">
        <v>111.261</v>
      </c>
      <c r="G40" s="10">
        <v>11.87</v>
      </c>
      <c r="H40" s="10">
        <v>8.1</v>
      </c>
      <c r="I40" s="10">
        <v>43.629</v>
      </c>
      <c r="J40" s="10">
        <v>52.852</v>
      </c>
      <c r="K40" s="10">
        <v>116.452</v>
      </c>
      <c r="L40" s="10">
        <v>24.489</v>
      </c>
      <c r="M40" s="10">
        <v>18.038</v>
      </c>
      <c r="N40" s="10">
        <v>88.753</v>
      </c>
      <c r="O40" s="10">
        <v>96.432</v>
      </c>
      <c r="P40" s="10">
        <v>227.712</v>
      </c>
    </row>
    <row r="41" spans="1:16" s="10" customFormat="1" ht="9">
      <c r="A41" s="9" t="s">
        <v>41</v>
      </c>
      <c r="B41" s="9">
        <v>71.76</v>
      </c>
      <c r="C41" s="9">
        <v>55.331</v>
      </c>
      <c r="D41" s="9">
        <v>226.456</v>
      </c>
      <c r="E41" s="9">
        <v>225.469</v>
      </c>
      <c r="F41" s="9">
        <v>579.016</v>
      </c>
      <c r="G41" s="9">
        <v>68.03</v>
      </c>
      <c r="H41" s="9">
        <v>51.338</v>
      </c>
      <c r="I41" s="9">
        <v>222.429</v>
      </c>
      <c r="J41" s="9">
        <v>268.401</v>
      </c>
      <c r="K41" s="9">
        <v>610.199</v>
      </c>
      <c r="L41" s="9">
        <v>139.79</v>
      </c>
      <c r="M41" s="9">
        <v>106.67</v>
      </c>
      <c r="N41" s="9">
        <v>448.885</v>
      </c>
      <c r="O41" s="9">
        <v>493.87</v>
      </c>
      <c r="P41" s="9">
        <v>1189.215</v>
      </c>
    </row>
    <row r="42" spans="1:16" s="10" customFormat="1" ht="9">
      <c r="A42" s="11" t="s">
        <v>42</v>
      </c>
      <c r="B42" s="10">
        <v>30.068</v>
      </c>
      <c r="C42" s="10">
        <v>24.11</v>
      </c>
      <c r="D42" s="10">
        <v>96.3</v>
      </c>
      <c r="E42" s="10">
        <v>101.426</v>
      </c>
      <c r="F42" s="10">
        <v>251.904</v>
      </c>
      <c r="G42" s="10">
        <v>28.937</v>
      </c>
      <c r="H42" s="10">
        <v>22.083</v>
      </c>
      <c r="I42" s="10">
        <v>94.944</v>
      </c>
      <c r="J42" s="10">
        <v>121.088</v>
      </c>
      <c r="K42" s="10">
        <v>267.052</v>
      </c>
      <c r="L42" s="10">
        <v>59.005</v>
      </c>
      <c r="M42" s="10">
        <v>46.193</v>
      </c>
      <c r="N42" s="10">
        <v>191.244</v>
      </c>
      <c r="O42" s="10">
        <v>222.514</v>
      </c>
      <c r="P42" s="10">
        <v>518.956</v>
      </c>
    </row>
    <row r="43" spans="1:16" s="10" customFormat="1" ht="9">
      <c r="A43" s="11" t="s">
        <v>43</v>
      </c>
      <c r="B43" s="10">
        <v>8.199</v>
      </c>
      <c r="C43" s="10">
        <v>6.803</v>
      </c>
      <c r="D43" s="10">
        <v>27.198</v>
      </c>
      <c r="E43" s="10">
        <v>24.923</v>
      </c>
      <c r="F43" s="10">
        <v>67.123</v>
      </c>
      <c r="G43" s="10">
        <v>7.703</v>
      </c>
      <c r="H43" s="10">
        <v>5.514</v>
      </c>
      <c r="I43" s="10">
        <v>25.965</v>
      </c>
      <c r="J43" s="10">
        <v>30.11</v>
      </c>
      <c r="K43" s="10">
        <v>69.292</v>
      </c>
      <c r="L43" s="10">
        <v>15.903</v>
      </c>
      <c r="M43" s="10">
        <v>12.317</v>
      </c>
      <c r="N43" s="10">
        <v>53.163</v>
      </c>
      <c r="O43" s="10">
        <v>55.033</v>
      </c>
      <c r="P43" s="10">
        <v>136.415</v>
      </c>
    </row>
    <row r="44" spans="1:16" s="10" customFormat="1" ht="9">
      <c r="A44" s="11" t="s">
        <v>44</v>
      </c>
      <c r="B44" s="10">
        <v>12.766</v>
      </c>
      <c r="C44" s="10">
        <v>9.623</v>
      </c>
      <c r="D44" s="10">
        <v>42.701</v>
      </c>
      <c r="E44" s="10">
        <v>44.014</v>
      </c>
      <c r="F44" s="10">
        <v>109.104</v>
      </c>
      <c r="G44" s="10">
        <v>12.026</v>
      </c>
      <c r="H44" s="10">
        <v>9.54</v>
      </c>
      <c r="I44" s="10">
        <v>42.35</v>
      </c>
      <c r="J44" s="10">
        <v>53.625</v>
      </c>
      <c r="K44" s="10">
        <v>117.541</v>
      </c>
      <c r="L44" s="10">
        <v>24.792</v>
      </c>
      <c r="M44" s="10">
        <v>19.163</v>
      </c>
      <c r="N44" s="10">
        <v>85.051</v>
      </c>
      <c r="O44" s="10">
        <v>97.639</v>
      </c>
      <c r="P44" s="10">
        <v>226.645</v>
      </c>
    </row>
    <row r="45" spans="1:16" s="10" customFormat="1" ht="9">
      <c r="A45" s="11" t="s">
        <v>45</v>
      </c>
      <c r="B45" s="10">
        <v>20.727</v>
      </c>
      <c r="C45" s="10">
        <v>14.796</v>
      </c>
      <c r="D45" s="10">
        <v>60.257</v>
      </c>
      <c r="E45" s="10">
        <v>55.105</v>
      </c>
      <c r="F45" s="10">
        <v>150.885</v>
      </c>
      <c r="G45" s="10">
        <v>19.364</v>
      </c>
      <c r="H45" s="10">
        <v>14.202</v>
      </c>
      <c r="I45" s="10">
        <v>59.17</v>
      </c>
      <c r="J45" s="10">
        <v>63.578</v>
      </c>
      <c r="K45" s="10">
        <v>156.313</v>
      </c>
      <c r="L45" s="10">
        <v>40.09</v>
      </c>
      <c r="M45" s="10">
        <v>28.998</v>
      </c>
      <c r="N45" s="10">
        <v>119.426</v>
      </c>
      <c r="O45" s="10">
        <v>118.684</v>
      </c>
      <c r="P45" s="10">
        <v>307.198</v>
      </c>
    </row>
    <row r="46" spans="1:16" s="10" customFormat="1" ht="8.25" customHeight="1">
      <c r="A46" s="9" t="s">
        <v>46</v>
      </c>
      <c r="B46" s="9">
        <v>83.895</v>
      </c>
      <c r="C46" s="9">
        <v>66.805</v>
      </c>
      <c r="D46" s="9">
        <v>268.903</v>
      </c>
      <c r="E46" s="9">
        <v>296.631</v>
      </c>
      <c r="F46" s="9">
        <v>716.233</v>
      </c>
      <c r="G46" s="9">
        <v>79.343</v>
      </c>
      <c r="H46" s="9">
        <v>62.309</v>
      </c>
      <c r="I46" s="9">
        <v>271.472</v>
      </c>
      <c r="J46" s="9">
        <v>365.977</v>
      </c>
      <c r="K46" s="9">
        <v>779.102</v>
      </c>
      <c r="L46" s="9">
        <v>163.238</v>
      </c>
      <c r="M46" s="9">
        <v>129.113</v>
      </c>
      <c r="N46" s="9">
        <v>540.375</v>
      </c>
      <c r="O46" s="9">
        <v>662.608</v>
      </c>
      <c r="P46" s="9">
        <v>1495.335</v>
      </c>
    </row>
    <row r="47" spans="1:16" s="10" customFormat="1" ht="8.25" customHeight="1">
      <c r="A47" s="11" t="s">
        <v>47</v>
      </c>
      <c r="B47" s="10">
        <v>11.643</v>
      </c>
      <c r="C47" s="10">
        <v>8.66</v>
      </c>
      <c r="D47" s="10">
        <v>37.364</v>
      </c>
      <c r="E47" s="10">
        <v>41.995</v>
      </c>
      <c r="F47" s="10">
        <v>99.661</v>
      </c>
      <c r="G47" s="10">
        <v>10.961</v>
      </c>
      <c r="H47" s="10">
        <v>8.175</v>
      </c>
      <c r="I47" s="10">
        <v>36.572</v>
      </c>
      <c r="J47" s="10">
        <v>51.197</v>
      </c>
      <c r="K47" s="10">
        <v>106.905</v>
      </c>
      <c r="L47" s="10">
        <v>22.604</v>
      </c>
      <c r="M47" s="10">
        <v>16.836</v>
      </c>
      <c r="N47" s="10">
        <v>73.935</v>
      </c>
      <c r="O47" s="10">
        <v>93.192</v>
      </c>
      <c r="P47" s="10">
        <v>206.566</v>
      </c>
    </row>
    <row r="48" spans="1:16" s="10" customFormat="1" ht="8.25" customHeight="1">
      <c r="A48" s="11" t="s">
        <v>48</v>
      </c>
      <c r="B48" s="10">
        <v>14.548</v>
      </c>
      <c r="C48" s="10">
        <v>12.169</v>
      </c>
      <c r="D48" s="10">
        <v>46.962</v>
      </c>
      <c r="E48" s="10">
        <v>54</v>
      </c>
      <c r="F48" s="10">
        <v>127.679</v>
      </c>
      <c r="G48" s="10">
        <v>13.734</v>
      </c>
      <c r="H48" s="10">
        <v>11.079</v>
      </c>
      <c r="I48" s="10">
        <v>48.558</v>
      </c>
      <c r="J48" s="10">
        <v>65.087</v>
      </c>
      <c r="K48" s="10">
        <v>138.459</v>
      </c>
      <c r="L48" s="10">
        <v>28.282</v>
      </c>
      <c r="M48" s="10">
        <v>23.249</v>
      </c>
      <c r="N48" s="10">
        <v>95.52</v>
      </c>
      <c r="O48" s="10">
        <v>119.087</v>
      </c>
      <c r="P48" s="10">
        <v>266.139</v>
      </c>
    </row>
    <row r="49" spans="1:16" s="10" customFormat="1" ht="8.25" customHeight="1">
      <c r="A49" s="11" t="s">
        <v>49</v>
      </c>
      <c r="B49" s="10">
        <v>45.416</v>
      </c>
      <c r="C49" s="10">
        <v>35.665</v>
      </c>
      <c r="D49" s="10">
        <v>146.757</v>
      </c>
      <c r="E49" s="10">
        <v>157.794</v>
      </c>
      <c r="F49" s="10">
        <v>385.633</v>
      </c>
      <c r="G49" s="10">
        <v>43.069</v>
      </c>
      <c r="H49" s="10">
        <v>34.59</v>
      </c>
      <c r="I49" s="10">
        <v>145.786</v>
      </c>
      <c r="J49" s="10">
        <v>199.621</v>
      </c>
      <c r="K49" s="10">
        <v>423.066</v>
      </c>
      <c r="L49" s="10">
        <v>88.485</v>
      </c>
      <c r="M49" s="10">
        <v>70.255</v>
      </c>
      <c r="N49" s="10">
        <v>292.543</v>
      </c>
      <c r="O49" s="10">
        <v>357.415</v>
      </c>
      <c r="P49" s="10">
        <v>808.699</v>
      </c>
    </row>
    <row r="50" spans="1:16" s="10" customFormat="1" ht="9">
      <c r="A50" s="11" t="s">
        <v>50</v>
      </c>
      <c r="B50" s="10">
        <v>12.288</v>
      </c>
      <c r="C50" s="10">
        <v>10.31</v>
      </c>
      <c r="D50" s="10">
        <v>37.82</v>
      </c>
      <c r="E50" s="10">
        <v>42.843</v>
      </c>
      <c r="F50" s="10">
        <v>103.26</v>
      </c>
      <c r="G50" s="10">
        <v>11.579</v>
      </c>
      <c r="H50" s="10">
        <v>8.464</v>
      </c>
      <c r="I50" s="10">
        <v>40.556</v>
      </c>
      <c r="J50" s="10">
        <v>50.071</v>
      </c>
      <c r="K50" s="10">
        <v>110.671</v>
      </c>
      <c r="L50" s="10">
        <v>23.867</v>
      </c>
      <c r="M50" s="10">
        <v>18.774</v>
      </c>
      <c r="N50" s="10">
        <v>78.376</v>
      </c>
      <c r="O50" s="10">
        <v>92.914</v>
      </c>
      <c r="P50" s="10">
        <v>213.931</v>
      </c>
    </row>
    <row r="51" spans="1:16" s="10" customFormat="1" ht="8.25" customHeight="1">
      <c r="A51" s="9" t="s">
        <v>51</v>
      </c>
      <c r="B51" s="9">
        <v>289.841</v>
      </c>
      <c r="C51" s="9">
        <v>209.172</v>
      </c>
      <c r="D51" s="9">
        <v>870.289</v>
      </c>
      <c r="E51" s="9">
        <v>777.016</v>
      </c>
      <c r="F51" s="9">
        <v>2146.318</v>
      </c>
      <c r="G51" s="9">
        <v>272.936</v>
      </c>
      <c r="H51" s="9">
        <v>193.792</v>
      </c>
      <c r="I51" s="9">
        <v>868.563</v>
      </c>
      <c r="J51" s="9">
        <v>925.666</v>
      </c>
      <c r="K51" s="9">
        <v>2260.957</v>
      </c>
      <c r="L51" s="9">
        <v>562.777</v>
      </c>
      <c r="M51" s="9">
        <v>402.963</v>
      </c>
      <c r="N51" s="9">
        <v>1738.852</v>
      </c>
      <c r="O51" s="9">
        <v>1702.682</v>
      </c>
      <c r="P51" s="9">
        <v>4407.275</v>
      </c>
    </row>
    <row r="52" spans="1:16" s="10" customFormat="1" ht="8.25" customHeight="1">
      <c r="A52" s="11" t="s">
        <v>52</v>
      </c>
      <c r="B52" s="10">
        <v>18.139</v>
      </c>
      <c r="C52" s="10">
        <v>13.142</v>
      </c>
      <c r="D52" s="10">
        <v>55.955</v>
      </c>
      <c r="E52" s="10">
        <v>50.885</v>
      </c>
      <c r="F52" s="10">
        <v>138.121</v>
      </c>
      <c r="G52" s="10">
        <v>17.078</v>
      </c>
      <c r="H52" s="10">
        <v>12.507</v>
      </c>
      <c r="I52" s="10">
        <v>52.413</v>
      </c>
      <c r="J52" s="10">
        <v>61.658</v>
      </c>
      <c r="K52" s="10">
        <v>143.657</v>
      </c>
      <c r="L52" s="10">
        <v>35.217</v>
      </c>
      <c r="M52" s="10">
        <v>25.65</v>
      </c>
      <c r="N52" s="10">
        <v>108.368</v>
      </c>
      <c r="O52" s="10">
        <v>112.543</v>
      </c>
      <c r="P52" s="10">
        <v>281.777</v>
      </c>
    </row>
    <row r="53" spans="1:16" s="10" customFormat="1" ht="8.25" customHeight="1">
      <c r="A53" s="11" t="s">
        <v>53</v>
      </c>
      <c r="B53" s="10">
        <v>30.478</v>
      </c>
      <c r="C53" s="10">
        <v>21.271</v>
      </c>
      <c r="D53" s="10">
        <v>91.239</v>
      </c>
      <c r="E53" s="10">
        <v>75.871</v>
      </c>
      <c r="F53" s="10">
        <v>218.859</v>
      </c>
      <c r="G53" s="10">
        <v>28.39</v>
      </c>
      <c r="H53" s="10">
        <v>19.209</v>
      </c>
      <c r="I53" s="10">
        <v>89.757</v>
      </c>
      <c r="J53" s="10">
        <v>91.793</v>
      </c>
      <c r="K53" s="10">
        <v>229.149</v>
      </c>
      <c r="L53" s="10">
        <v>58.869</v>
      </c>
      <c r="M53" s="10">
        <v>40.48</v>
      </c>
      <c r="N53" s="10">
        <v>180.996</v>
      </c>
      <c r="O53" s="10">
        <v>167.663</v>
      </c>
      <c r="P53" s="10">
        <v>448.008</v>
      </c>
    </row>
    <row r="54" spans="1:16" s="10" customFormat="1" ht="8.25" customHeight="1">
      <c r="A54" s="11" t="s">
        <v>54</v>
      </c>
      <c r="B54" s="10">
        <v>37.304</v>
      </c>
      <c r="C54" s="10">
        <v>26.677</v>
      </c>
      <c r="D54" s="10">
        <v>110.251</v>
      </c>
      <c r="E54" s="10">
        <v>83.719</v>
      </c>
      <c r="F54" s="10">
        <v>257.951</v>
      </c>
      <c r="G54" s="10">
        <v>35.197</v>
      </c>
      <c r="H54" s="10">
        <v>25.382</v>
      </c>
      <c r="I54" s="10">
        <v>101.549</v>
      </c>
      <c r="J54" s="10">
        <v>103.61</v>
      </c>
      <c r="K54" s="10">
        <v>265.738</v>
      </c>
      <c r="L54" s="10">
        <v>72.501</v>
      </c>
      <c r="M54" s="10">
        <v>52.059</v>
      </c>
      <c r="N54" s="10">
        <v>211.8</v>
      </c>
      <c r="O54" s="10">
        <v>187.329</v>
      </c>
      <c r="P54" s="10">
        <v>523.689</v>
      </c>
    </row>
    <row r="55" spans="1:16" s="10" customFormat="1" ht="8.25" customHeight="1">
      <c r="A55" s="11" t="s">
        <v>55</v>
      </c>
      <c r="B55" s="10">
        <v>48.388</v>
      </c>
      <c r="C55" s="10">
        <v>35.696</v>
      </c>
      <c r="D55" s="10">
        <v>138.658</v>
      </c>
      <c r="E55" s="10">
        <v>120.033</v>
      </c>
      <c r="F55" s="10">
        <v>342.775</v>
      </c>
      <c r="G55" s="10">
        <v>45.445</v>
      </c>
      <c r="H55" s="10">
        <v>30.785</v>
      </c>
      <c r="I55" s="10">
        <v>139.558</v>
      </c>
      <c r="J55" s="10">
        <v>140.656</v>
      </c>
      <c r="K55" s="10">
        <v>356.445</v>
      </c>
      <c r="L55" s="10">
        <v>93.832</v>
      </c>
      <c r="M55" s="10">
        <v>66.482</v>
      </c>
      <c r="N55" s="10">
        <v>278.216</v>
      </c>
      <c r="O55" s="10">
        <v>260.689</v>
      </c>
      <c r="P55" s="10">
        <v>699.22</v>
      </c>
    </row>
    <row r="56" spans="1:16" s="10" customFormat="1" ht="8.25" customHeight="1">
      <c r="A56" s="11" t="s">
        <v>56</v>
      </c>
      <c r="B56" s="10">
        <v>64.847</v>
      </c>
      <c r="C56" s="10">
        <v>47.234</v>
      </c>
      <c r="D56" s="10">
        <v>198.977</v>
      </c>
      <c r="E56" s="10">
        <v>176.944</v>
      </c>
      <c r="F56" s="10">
        <v>488.002</v>
      </c>
      <c r="G56" s="10">
        <v>61.503</v>
      </c>
      <c r="H56" s="10">
        <v>42.491</v>
      </c>
      <c r="I56" s="10">
        <v>206.018</v>
      </c>
      <c r="J56" s="10">
        <v>212.352</v>
      </c>
      <c r="K56" s="10">
        <v>522.364</v>
      </c>
      <c r="L56" s="10">
        <v>126.35</v>
      </c>
      <c r="M56" s="10">
        <v>89.726</v>
      </c>
      <c r="N56" s="10">
        <v>404.995</v>
      </c>
      <c r="O56" s="10">
        <v>389.295</v>
      </c>
      <c r="P56" s="10">
        <v>1010.366</v>
      </c>
    </row>
    <row r="57" spans="1:16" s="10" customFormat="1" ht="8.25" customHeight="1">
      <c r="A57" s="11" t="s">
        <v>57</v>
      </c>
      <c r="B57" s="10">
        <v>18.47</v>
      </c>
      <c r="C57" s="10">
        <v>13.598</v>
      </c>
      <c r="D57" s="10">
        <v>63.88</v>
      </c>
      <c r="E57" s="10">
        <v>67.113</v>
      </c>
      <c r="F57" s="10">
        <v>163.061</v>
      </c>
      <c r="G57" s="10">
        <v>17.705</v>
      </c>
      <c r="H57" s="10">
        <v>13.393</v>
      </c>
      <c r="I57" s="10">
        <v>60.619</v>
      </c>
      <c r="J57" s="10">
        <v>83.636</v>
      </c>
      <c r="K57" s="10">
        <v>175.353</v>
      </c>
      <c r="L57" s="10">
        <v>36.176</v>
      </c>
      <c r="M57" s="10">
        <v>26.99</v>
      </c>
      <c r="N57" s="10">
        <v>124.499</v>
      </c>
      <c r="O57" s="10">
        <v>150.748</v>
      </c>
      <c r="P57" s="10">
        <v>338.413</v>
      </c>
    </row>
    <row r="58" spans="1:16" s="10" customFormat="1" ht="8.25" customHeight="1">
      <c r="A58" s="11" t="s">
        <v>58</v>
      </c>
      <c r="B58" s="10">
        <v>24.441</v>
      </c>
      <c r="C58" s="10">
        <v>16.532</v>
      </c>
      <c r="D58" s="10">
        <v>72.851</v>
      </c>
      <c r="E58" s="10">
        <v>72.687</v>
      </c>
      <c r="F58" s="10">
        <v>186.511</v>
      </c>
      <c r="G58" s="10">
        <v>22.784</v>
      </c>
      <c r="H58" s="10">
        <v>17.647</v>
      </c>
      <c r="I58" s="10">
        <v>72.675</v>
      </c>
      <c r="J58" s="10">
        <v>83.332</v>
      </c>
      <c r="K58" s="10">
        <v>196.439</v>
      </c>
      <c r="L58" s="10">
        <v>47.226</v>
      </c>
      <c r="M58" s="10">
        <v>34.179</v>
      </c>
      <c r="N58" s="10">
        <v>145.526</v>
      </c>
      <c r="O58" s="10">
        <v>156.019</v>
      </c>
      <c r="P58" s="10">
        <v>382.95</v>
      </c>
    </row>
    <row r="59" spans="1:16" s="10" customFormat="1" ht="8.25" customHeight="1">
      <c r="A59" s="11" t="s">
        <v>59</v>
      </c>
      <c r="B59" s="10">
        <v>25.77</v>
      </c>
      <c r="C59" s="10">
        <v>19.159</v>
      </c>
      <c r="D59" s="10">
        <v>73.17</v>
      </c>
      <c r="E59" s="10">
        <v>72.019</v>
      </c>
      <c r="F59" s="10">
        <v>190.118</v>
      </c>
      <c r="G59" s="10">
        <v>24.047</v>
      </c>
      <c r="H59" s="10">
        <v>16.868</v>
      </c>
      <c r="I59" s="10">
        <v>78.03</v>
      </c>
      <c r="J59" s="10">
        <v>80.721</v>
      </c>
      <c r="K59" s="10">
        <v>199.667</v>
      </c>
      <c r="L59" s="10">
        <v>49.818</v>
      </c>
      <c r="M59" s="10">
        <v>36.027</v>
      </c>
      <c r="N59" s="10">
        <v>151.2</v>
      </c>
      <c r="O59" s="10">
        <v>152.74</v>
      </c>
      <c r="P59" s="10">
        <v>389.785</v>
      </c>
    </row>
    <row r="60" spans="1:16" s="10" customFormat="1" ht="9">
      <c r="A60" s="11" t="s">
        <v>60</v>
      </c>
      <c r="B60" s="10">
        <v>22.004</v>
      </c>
      <c r="C60" s="10">
        <v>15.862</v>
      </c>
      <c r="D60" s="10">
        <v>65.308</v>
      </c>
      <c r="E60" s="10">
        <v>57.747</v>
      </c>
      <c r="F60" s="10">
        <v>160.921</v>
      </c>
      <c r="G60" s="10">
        <v>20.786</v>
      </c>
      <c r="H60" s="10">
        <v>15.509</v>
      </c>
      <c r="I60" s="10">
        <v>67.945</v>
      </c>
      <c r="J60" s="10">
        <v>67.907</v>
      </c>
      <c r="K60" s="10">
        <v>172.147</v>
      </c>
      <c r="L60" s="10">
        <v>42.79</v>
      </c>
      <c r="M60" s="10">
        <v>31.37</v>
      </c>
      <c r="N60" s="10">
        <v>133.253</v>
      </c>
      <c r="O60" s="10">
        <v>125.655</v>
      </c>
      <c r="P60" s="10">
        <v>333.067</v>
      </c>
    </row>
    <row r="61" spans="1:16" s="10" customFormat="1" ht="8.25" customHeight="1">
      <c r="A61" s="9" t="s">
        <v>61</v>
      </c>
      <c r="B61" s="9">
        <v>225.844</v>
      </c>
      <c r="C61" s="9">
        <v>170.743</v>
      </c>
      <c r="D61" s="9">
        <v>694.535</v>
      </c>
      <c r="E61" s="9">
        <v>672.403</v>
      </c>
      <c r="F61" s="9">
        <v>1763.526</v>
      </c>
      <c r="G61" s="9">
        <v>213.167</v>
      </c>
      <c r="H61" s="9">
        <v>158.657</v>
      </c>
      <c r="I61" s="9">
        <v>706.022</v>
      </c>
      <c r="J61" s="9">
        <v>809.033</v>
      </c>
      <c r="K61" s="9">
        <v>1886.879</v>
      </c>
      <c r="L61" s="9">
        <v>439.011</v>
      </c>
      <c r="M61" s="9">
        <v>329.4</v>
      </c>
      <c r="N61" s="9">
        <v>1400.557</v>
      </c>
      <c r="O61" s="9">
        <v>1481.437</v>
      </c>
      <c r="P61" s="9">
        <v>3650.404</v>
      </c>
    </row>
    <row r="62" spans="1:16" s="10" customFormat="1" ht="8.25" customHeight="1">
      <c r="A62" s="11" t="s">
        <v>174</v>
      </c>
      <c r="B62" s="10">
        <v>10.428</v>
      </c>
      <c r="C62" s="10">
        <v>9.421</v>
      </c>
      <c r="D62" s="10">
        <v>34.437</v>
      </c>
      <c r="E62" s="10">
        <v>36.979</v>
      </c>
      <c r="F62" s="10">
        <v>91.264</v>
      </c>
      <c r="G62" s="10">
        <v>9.833</v>
      </c>
      <c r="H62" s="10">
        <v>6.529</v>
      </c>
      <c r="I62" s="10">
        <v>35.091</v>
      </c>
      <c r="J62" s="10">
        <v>46.034</v>
      </c>
      <c r="K62" s="10">
        <v>97.488</v>
      </c>
      <c r="L62" s="10">
        <v>20.261</v>
      </c>
      <c r="M62" s="10">
        <v>15.95</v>
      </c>
      <c r="N62" s="10">
        <v>69.528</v>
      </c>
      <c r="O62" s="10">
        <v>83.012</v>
      </c>
      <c r="P62" s="10">
        <v>188.752</v>
      </c>
    </row>
    <row r="63" spans="1:16" s="10" customFormat="1" ht="8.25" customHeight="1">
      <c r="A63" s="11" t="s">
        <v>62</v>
      </c>
      <c r="B63" s="10">
        <v>22.479</v>
      </c>
      <c r="C63" s="10">
        <v>17.459</v>
      </c>
      <c r="D63" s="10">
        <v>71.47</v>
      </c>
      <c r="E63" s="10">
        <v>71.806</v>
      </c>
      <c r="F63" s="10">
        <v>183.214</v>
      </c>
      <c r="G63" s="10">
        <v>21.498</v>
      </c>
      <c r="H63" s="10">
        <v>16.241</v>
      </c>
      <c r="I63" s="10">
        <v>75.555</v>
      </c>
      <c r="J63" s="10">
        <v>82.944</v>
      </c>
      <c r="K63" s="10">
        <v>196.239</v>
      </c>
      <c r="L63" s="10">
        <v>43.977</v>
      </c>
      <c r="M63" s="10">
        <v>33.7</v>
      </c>
      <c r="N63" s="10">
        <v>147.025</v>
      </c>
      <c r="O63" s="10">
        <v>154.75</v>
      </c>
      <c r="P63" s="10">
        <v>379.453</v>
      </c>
    </row>
    <row r="64" spans="1:16" s="10" customFormat="1" ht="8.25" customHeight="1">
      <c r="A64" s="11" t="s">
        <v>63</v>
      </c>
      <c r="B64" s="10">
        <v>18.177</v>
      </c>
      <c r="C64" s="10">
        <v>13.007</v>
      </c>
      <c r="D64" s="10">
        <v>55.232</v>
      </c>
      <c r="E64" s="10">
        <v>53.137</v>
      </c>
      <c r="F64" s="10">
        <v>139.553</v>
      </c>
      <c r="G64" s="10">
        <v>17.006</v>
      </c>
      <c r="H64" s="10">
        <v>12.976</v>
      </c>
      <c r="I64" s="10">
        <v>59.641</v>
      </c>
      <c r="J64" s="10">
        <v>60.054</v>
      </c>
      <c r="K64" s="10">
        <v>149.676</v>
      </c>
      <c r="L64" s="10">
        <v>35.183</v>
      </c>
      <c r="M64" s="10">
        <v>25.983</v>
      </c>
      <c r="N64" s="10">
        <v>114.872</v>
      </c>
      <c r="O64" s="10">
        <v>113.191</v>
      </c>
      <c r="P64" s="10">
        <v>289.229</v>
      </c>
    </row>
    <row r="65" spans="1:16" s="10" customFormat="1" ht="8.25" customHeight="1">
      <c r="A65" s="11" t="s">
        <v>64</v>
      </c>
      <c r="B65" s="10">
        <v>61.955</v>
      </c>
      <c r="C65" s="10">
        <v>44.729</v>
      </c>
      <c r="D65" s="10">
        <v>187.3</v>
      </c>
      <c r="E65" s="10">
        <v>177.229</v>
      </c>
      <c r="F65" s="10">
        <v>471.213</v>
      </c>
      <c r="G65" s="10">
        <v>58.086</v>
      </c>
      <c r="H65" s="10">
        <v>46.617</v>
      </c>
      <c r="I65" s="10">
        <v>185.006</v>
      </c>
      <c r="J65" s="10">
        <v>220.99</v>
      </c>
      <c r="K65" s="10">
        <v>510.699</v>
      </c>
      <c r="L65" s="10">
        <v>120.041</v>
      </c>
      <c r="M65" s="10">
        <v>91.345</v>
      </c>
      <c r="N65" s="10">
        <v>372.306</v>
      </c>
      <c r="O65" s="10">
        <v>398.219</v>
      </c>
      <c r="P65" s="10">
        <v>981.912</v>
      </c>
    </row>
    <row r="66" spans="1:16" s="10" customFormat="1" ht="8.25" customHeight="1">
      <c r="A66" s="11" t="s">
        <v>65</v>
      </c>
      <c r="B66" s="10">
        <v>19.115</v>
      </c>
      <c r="C66" s="10">
        <v>14.556</v>
      </c>
      <c r="D66" s="10">
        <v>59.917</v>
      </c>
      <c r="E66" s="10">
        <v>63.728</v>
      </c>
      <c r="F66" s="10">
        <v>157.317</v>
      </c>
      <c r="G66" s="10">
        <v>18.358</v>
      </c>
      <c r="H66" s="10">
        <v>13.567</v>
      </c>
      <c r="I66" s="10">
        <v>59.147</v>
      </c>
      <c r="J66" s="10">
        <v>78.572</v>
      </c>
      <c r="K66" s="10">
        <v>169.643</v>
      </c>
      <c r="L66" s="10">
        <v>37.474</v>
      </c>
      <c r="M66" s="10">
        <v>28.123</v>
      </c>
      <c r="N66" s="10">
        <v>119.064</v>
      </c>
      <c r="O66" s="10">
        <v>142.3</v>
      </c>
      <c r="P66" s="10">
        <v>326.961</v>
      </c>
    </row>
    <row r="67" spans="1:16" s="10" customFormat="1" ht="8.25" customHeight="1">
      <c r="A67" s="11" t="s">
        <v>66</v>
      </c>
      <c r="B67" s="10">
        <v>26.675</v>
      </c>
      <c r="C67" s="10">
        <v>20.675</v>
      </c>
      <c r="D67" s="10">
        <v>81.294</v>
      </c>
      <c r="E67" s="10">
        <v>73.051</v>
      </c>
      <c r="F67" s="10">
        <v>201.695</v>
      </c>
      <c r="G67" s="10">
        <v>25.471</v>
      </c>
      <c r="H67" s="10">
        <v>16.433</v>
      </c>
      <c r="I67" s="10">
        <v>82.065</v>
      </c>
      <c r="J67" s="10">
        <v>88.765</v>
      </c>
      <c r="K67" s="10">
        <v>212.734</v>
      </c>
      <c r="L67" s="10">
        <v>52.147</v>
      </c>
      <c r="M67" s="10">
        <v>37.108</v>
      </c>
      <c r="N67" s="10">
        <v>163.359</v>
      </c>
      <c r="O67" s="10">
        <v>161.815</v>
      </c>
      <c r="P67" s="10">
        <v>414.43</v>
      </c>
    </row>
    <row r="68" spans="1:16" s="10" customFormat="1" ht="8.25" customHeight="1">
      <c r="A68" s="11" t="s">
        <v>67</v>
      </c>
      <c r="B68" s="10">
        <v>20.692</v>
      </c>
      <c r="C68" s="10">
        <v>16.249</v>
      </c>
      <c r="D68" s="10">
        <v>66.051</v>
      </c>
      <c r="E68" s="10">
        <v>60.149</v>
      </c>
      <c r="F68" s="10">
        <v>163.142</v>
      </c>
      <c r="G68" s="10">
        <v>19.383</v>
      </c>
      <c r="H68" s="10">
        <v>14.119</v>
      </c>
      <c r="I68" s="10">
        <v>66.444</v>
      </c>
      <c r="J68" s="10">
        <v>71.623</v>
      </c>
      <c r="K68" s="10">
        <v>171.568</v>
      </c>
      <c r="L68" s="10">
        <v>40.074</v>
      </c>
      <c r="M68" s="10">
        <v>30.369</v>
      </c>
      <c r="N68" s="10">
        <v>132.495</v>
      </c>
      <c r="O68" s="10">
        <v>131.772</v>
      </c>
      <c r="P68" s="10">
        <v>334.71</v>
      </c>
    </row>
    <row r="69" spans="1:16" s="10" customFormat="1" ht="8.25" customHeight="1">
      <c r="A69" s="11" t="s">
        <v>68</v>
      </c>
      <c r="B69" s="10">
        <v>16.083</v>
      </c>
      <c r="C69" s="10">
        <v>12.508</v>
      </c>
      <c r="D69" s="10">
        <v>49.233</v>
      </c>
      <c r="E69" s="10">
        <v>48.057</v>
      </c>
      <c r="F69" s="10">
        <v>125.88</v>
      </c>
      <c r="G69" s="10">
        <v>15.598</v>
      </c>
      <c r="H69" s="10">
        <v>10.839</v>
      </c>
      <c r="I69" s="10">
        <v>50.221</v>
      </c>
      <c r="J69" s="10">
        <v>58.602</v>
      </c>
      <c r="K69" s="10">
        <v>135.26</v>
      </c>
      <c r="L69" s="10">
        <v>31.681</v>
      </c>
      <c r="M69" s="10">
        <v>23.346</v>
      </c>
      <c r="N69" s="10">
        <v>99.454</v>
      </c>
      <c r="O69" s="10">
        <v>106.658</v>
      </c>
      <c r="P69" s="10">
        <v>261.14</v>
      </c>
    </row>
    <row r="70" spans="1:16" s="10" customFormat="1" ht="8.25" customHeight="1">
      <c r="A70" s="11" t="s">
        <v>69</v>
      </c>
      <c r="B70" s="10">
        <v>12.288</v>
      </c>
      <c r="C70" s="10">
        <v>9.116</v>
      </c>
      <c r="D70" s="10">
        <v>38.945</v>
      </c>
      <c r="E70" s="10">
        <v>44.484</v>
      </c>
      <c r="F70" s="10">
        <v>104.832</v>
      </c>
      <c r="G70" s="10">
        <v>11.37</v>
      </c>
      <c r="H70" s="10">
        <v>9.361</v>
      </c>
      <c r="I70" s="10">
        <v>39.975</v>
      </c>
      <c r="J70" s="10">
        <v>51.4</v>
      </c>
      <c r="K70" s="10">
        <v>112.106</v>
      </c>
      <c r="L70" s="10">
        <v>23.657</v>
      </c>
      <c r="M70" s="10">
        <v>18.476</v>
      </c>
      <c r="N70" s="10">
        <v>78.92</v>
      </c>
      <c r="O70" s="10">
        <v>95.885</v>
      </c>
      <c r="P70" s="10">
        <v>216.938</v>
      </c>
    </row>
    <row r="71" spans="1:16" s="10" customFormat="1" ht="9">
      <c r="A71" s="11" t="s">
        <v>70</v>
      </c>
      <c r="B71" s="10">
        <v>17.953</v>
      </c>
      <c r="C71" s="10">
        <v>13.023</v>
      </c>
      <c r="D71" s="10">
        <v>50.656</v>
      </c>
      <c r="E71" s="10">
        <v>43.783</v>
      </c>
      <c r="F71" s="10">
        <v>125.415</v>
      </c>
      <c r="G71" s="10">
        <v>16.562</v>
      </c>
      <c r="H71" s="10">
        <v>11.976</v>
      </c>
      <c r="I71" s="10">
        <v>52.876</v>
      </c>
      <c r="J71" s="10">
        <v>50.051</v>
      </c>
      <c r="K71" s="10">
        <v>131.465</v>
      </c>
      <c r="L71" s="10">
        <v>34.516</v>
      </c>
      <c r="M71" s="10">
        <v>24.999</v>
      </c>
      <c r="N71" s="10">
        <v>103.532</v>
      </c>
      <c r="O71" s="10">
        <v>93.834</v>
      </c>
      <c r="P71" s="10">
        <v>256.88</v>
      </c>
    </row>
    <row r="72" spans="1:16" s="10" customFormat="1" ht="9">
      <c r="A72" s="9" t="s">
        <v>71</v>
      </c>
      <c r="B72" s="9">
        <v>53.234</v>
      </c>
      <c r="C72" s="9">
        <v>40.483</v>
      </c>
      <c r="D72" s="9">
        <v>161.441</v>
      </c>
      <c r="E72" s="9">
        <v>158.998</v>
      </c>
      <c r="F72" s="9">
        <v>414.155</v>
      </c>
      <c r="G72" s="9">
        <v>50.561</v>
      </c>
      <c r="H72" s="9">
        <v>37.539</v>
      </c>
      <c r="I72" s="9">
        <v>165.046</v>
      </c>
      <c r="J72" s="9">
        <v>191.318</v>
      </c>
      <c r="K72" s="9">
        <v>444.464</v>
      </c>
      <c r="L72" s="9">
        <v>103.794</v>
      </c>
      <c r="M72" s="9">
        <v>78.022</v>
      </c>
      <c r="N72" s="9">
        <v>326.487</v>
      </c>
      <c r="O72" s="9">
        <v>350.316</v>
      </c>
      <c r="P72" s="9">
        <v>858.619</v>
      </c>
    </row>
    <row r="73" spans="1:16" s="10" customFormat="1" ht="9">
      <c r="A73" s="11" t="s">
        <v>72</v>
      </c>
      <c r="B73" s="10">
        <v>40.722</v>
      </c>
      <c r="C73" s="10">
        <v>30.208</v>
      </c>
      <c r="D73" s="10">
        <v>121.456</v>
      </c>
      <c r="E73" s="10">
        <v>116.387</v>
      </c>
      <c r="F73" s="10">
        <v>308.773</v>
      </c>
      <c r="G73" s="10">
        <v>38.625</v>
      </c>
      <c r="H73" s="10">
        <v>28.538</v>
      </c>
      <c r="I73" s="10">
        <v>124.062</v>
      </c>
      <c r="J73" s="10">
        <v>138.721</v>
      </c>
      <c r="K73" s="10">
        <v>329.947</v>
      </c>
      <c r="L73" s="10">
        <v>79.348</v>
      </c>
      <c r="M73" s="10">
        <v>58.746</v>
      </c>
      <c r="N73" s="10">
        <v>245.519</v>
      </c>
      <c r="O73" s="10">
        <v>255.108</v>
      </c>
      <c r="P73" s="10">
        <v>638.721</v>
      </c>
    </row>
    <row r="74" spans="1:16" s="10" customFormat="1" ht="9">
      <c r="A74" s="11" t="s">
        <v>73</v>
      </c>
      <c r="B74" s="10">
        <v>12.511</v>
      </c>
      <c r="C74" s="10">
        <v>10.275</v>
      </c>
      <c r="D74" s="10">
        <v>39.985</v>
      </c>
      <c r="E74" s="10">
        <v>42.611</v>
      </c>
      <c r="F74" s="10">
        <v>105.382</v>
      </c>
      <c r="G74" s="10">
        <v>11.935</v>
      </c>
      <c r="H74" s="10">
        <v>9.001</v>
      </c>
      <c r="I74" s="10">
        <v>40.983</v>
      </c>
      <c r="J74" s="10">
        <v>52.597</v>
      </c>
      <c r="K74" s="10">
        <v>114.517</v>
      </c>
      <c r="L74" s="10">
        <v>24.447</v>
      </c>
      <c r="M74" s="10">
        <v>19.276</v>
      </c>
      <c r="N74" s="10">
        <v>80.968</v>
      </c>
      <c r="O74" s="10">
        <v>95.208</v>
      </c>
      <c r="P74" s="10">
        <v>219.898</v>
      </c>
    </row>
    <row r="75" spans="1:16" s="10" customFormat="1" ht="9">
      <c r="A75" s="9" t="s">
        <v>74</v>
      </c>
      <c r="B75" s="9">
        <v>94.183</v>
      </c>
      <c r="C75" s="9">
        <v>72.707</v>
      </c>
      <c r="D75" s="9">
        <v>285.677</v>
      </c>
      <c r="E75" s="9">
        <v>273.231</v>
      </c>
      <c r="F75" s="9">
        <v>725.798</v>
      </c>
      <c r="G75" s="9">
        <v>88.648</v>
      </c>
      <c r="H75" s="9">
        <v>67.161</v>
      </c>
      <c r="I75" s="9">
        <v>285.948</v>
      </c>
      <c r="J75" s="9">
        <v>324.044</v>
      </c>
      <c r="K75" s="9">
        <v>765.801</v>
      </c>
      <c r="L75" s="9">
        <v>182.831</v>
      </c>
      <c r="M75" s="9">
        <v>139.868</v>
      </c>
      <c r="N75" s="9">
        <v>571.625</v>
      </c>
      <c r="O75" s="9">
        <v>597.276</v>
      </c>
      <c r="P75" s="9">
        <v>1491.599</v>
      </c>
    </row>
    <row r="76" spans="1:16" s="10" customFormat="1" ht="9">
      <c r="A76" s="11" t="s">
        <v>75</v>
      </c>
      <c r="B76" s="10">
        <v>22.714</v>
      </c>
      <c r="C76" s="10">
        <v>18.885</v>
      </c>
      <c r="D76" s="10">
        <v>67.349</v>
      </c>
      <c r="E76" s="10">
        <v>62.753</v>
      </c>
      <c r="F76" s="10">
        <v>171.7</v>
      </c>
      <c r="G76" s="10">
        <v>21.317</v>
      </c>
      <c r="H76" s="10">
        <v>15.718</v>
      </c>
      <c r="I76" s="10">
        <v>68.771</v>
      </c>
      <c r="J76" s="10">
        <v>74.038</v>
      </c>
      <c r="K76" s="10">
        <v>179.844</v>
      </c>
      <c r="L76" s="10">
        <v>44.03</v>
      </c>
      <c r="M76" s="10">
        <v>34.603</v>
      </c>
      <c r="N76" s="10">
        <v>136.12</v>
      </c>
      <c r="O76" s="10">
        <v>136.791</v>
      </c>
      <c r="P76" s="10">
        <v>351.544</v>
      </c>
    </row>
    <row r="77" spans="1:16" s="10" customFormat="1" ht="9">
      <c r="A77" s="11" t="s">
        <v>76</v>
      </c>
      <c r="B77" s="10">
        <v>29.583</v>
      </c>
      <c r="C77" s="10">
        <v>23.16</v>
      </c>
      <c r="D77" s="10">
        <v>85.459</v>
      </c>
      <c r="E77" s="10">
        <v>86.152</v>
      </c>
      <c r="F77" s="10">
        <v>224.355</v>
      </c>
      <c r="G77" s="10">
        <v>27.696</v>
      </c>
      <c r="H77" s="10">
        <v>18.899</v>
      </c>
      <c r="I77" s="10">
        <v>90.011</v>
      </c>
      <c r="J77" s="10">
        <v>101.018</v>
      </c>
      <c r="K77" s="10">
        <v>237.624</v>
      </c>
      <c r="L77" s="10">
        <v>57.279</v>
      </c>
      <c r="M77" s="10">
        <v>42.059</v>
      </c>
      <c r="N77" s="10">
        <v>175.47</v>
      </c>
      <c r="O77" s="10">
        <v>187.17</v>
      </c>
      <c r="P77" s="10">
        <v>461.978</v>
      </c>
    </row>
    <row r="78" spans="1:16" s="10" customFormat="1" ht="9">
      <c r="A78" s="11" t="s">
        <v>77</v>
      </c>
      <c r="B78" s="10">
        <v>19.373</v>
      </c>
      <c r="C78" s="10">
        <v>14.161</v>
      </c>
      <c r="D78" s="10">
        <v>59.199</v>
      </c>
      <c r="E78" s="10">
        <v>55.703</v>
      </c>
      <c r="F78" s="10">
        <v>148.435</v>
      </c>
      <c r="G78" s="10">
        <v>18.492</v>
      </c>
      <c r="H78" s="10">
        <v>14.334</v>
      </c>
      <c r="I78" s="10">
        <v>58.77</v>
      </c>
      <c r="J78" s="10">
        <v>65.344</v>
      </c>
      <c r="K78" s="10">
        <v>156.939</v>
      </c>
      <c r="L78" s="10">
        <v>37.865</v>
      </c>
      <c r="M78" s="10">
        <v>28.494</v>
      </c>
      <c r="N78" s="10">
        <v>117.969</v>
      </c>
      <c r="O78" s="10">
        <v>121.047</v>
      </c>
      <c r="P78" s="10">
        <v>305.374</v>
      </c>
    </row>
    <row r="79" spans="1:16" s="10" customFormat="1" ht="9">
      <c r="A79" s="11" t="s">
        <v>78</v>
      </c>
      <c r="B79" s="10">
        <v>12.056</v>
      </c>
      <c r="C79" s="10">
        <v>8.758</v>
      </c>
      <c r="D79" s="10">
        <v>40.015</v>
      </c>
      <c r="E79" s="10">
        <v>37.631</v>
      </c>
      <c r="F79" s="10">
        <v>98.461</v>
      </c>
      <c r="G79" s="10">
        <v>11.483</v>
      </c>
      <c r="H79" s="10">
        <v>9.961</v>
      </c>
      <c r="I79" s="10">
        <v>37.071</v>
      </c>
      <c r="J79" s="10">
        <v>46.213</v>
      </c>
      <c r="K79" s="10">
        <v>104.729</v>
      </c>
      <c r="L79" s="10">
        <v>23.54</v>
      </c>
      <c r="M79" s="10">
        <v>18.719</v>
      </c>
      <c r="N79" s="10">
        <v>77.086</v>
      </c>
      <c r="O79" s="10">
        <v>83.844</v>
      </c>
      <c r="P79" s="10">
        <v>203.189</v>
      </c>
    </row>
    <row r="80" spans="1:16" s="10" customFormat="1" ht="9">
      <c r="A80" s="11" t="s">
        <v>142</v>
      </c>
      <c r="B80" s="10">
        <v>10.457</v>
      </c>
      <c r="C80" s="10">
        <v>7.743</v>
      </c>
      <c r="D80" s="10">
        <v>33.655</v>
      </c>
      <c r="E80" s="10">
        <v>30.992</v>
      </c>
      <c r="F80" s="10">
        <v>82.847</v>
      </c>
      <c r="G80" s="10">
        <v>9.66</v>
      </c>
      <c r="H80" s="10">
        <v>8.249</v>
      </c>
      <c r="I80" s="10">
        <v>31.325</v>
      </c>
      <c r="J80" s="10">
        <v>37.431</v>
      </c>
      <c r="K80" s="10">
        <v>86.666</v>
      </c>
      <c r="L80" s="10">
        <v>20.117</v>
      </c>
      <c r="M80" s="10">
        <v>15.992</v>
      </c>
      <c r="N80" s="10">
        <v>64.98</v>
      </c>
      <c r="O80" s="10">
        <v>68.424</v>
      </c>
      <c r="P80" s="10">
        <v>169.513</v>
      </c>
    </row>
    <row r="81" spans="1:16" s="10" customFormat="1" ht="9">
      <c r="A81" s="9" t="s">
        <v>79</v>
      </c>
      <c r="B81" s="9">
        <v>379.651</v>
      </c>
      <c r="C81" s="9">
        <v>277.193</v>
      </c>
      <c r="D81" s="9">
        <v>1130.677</v>
      </c>
      <c r="E81" s="9">
        <v>954.473</v>
      </c>
      <c r="F81" s="9">
        <v>2741.994</v>
      </c>
      <c r="G81" s="9">
        <v>358.465</v>
      </c>
      <c r="H81" s="9">
        <v>257.86</v>
      </c>
      <c r="I81" s="9">
        <v>1160.014</v>
      </c>
      <c r="J81" s="9">
        <v>1162.169</v>
      </c>
      <c r="K81" s="9">
        <v>2938.507</v>
      </c>
      <c r="L81" s="9">
        <v>738.116</v>
      </c>
      <c r="M81" s="9">
        <v>535.053</v>
      </c>
      <c r="N81" s="9">
        <v>2290.691</v>
      </c>
      <c r="O81" s="9">
        <v>2116.641</v>
      </c>
      <c r="P81" s="9">
        <v>5680.501</v>
      </c>
    </row>
    <row r="82" spans="1:16" s="10" customFormat="1" ht="9">
      <c r="A82" s="11" t="s">
        <v>80</v>
      </c>
      <c r="B82" s="10">
        <v>18.452</v>
      </c>
      <c r="C82" s="10">
        <v>14.792</v>
      </c>
      <c r="D82" s="10">
        <v>61.256</v>
      </c>
      <c r="E82" s="10">
        <v>54.983</v>
      </c>
      <c r="F82" s="10">
        <v>149.482</v>
      </c>
      <c r="G82" s="10">
        <v>17.475</v>
      </c>
      <c r="H82" s="10">
        <v>12.336</v>
      </c>
      <c r="I82" s="10">
        <v>61.287</v>
      </c>
      <c r="J82" s="10">
        <v>64.488</v>
      </c>
      <c r="K82" s="10">
        <v>155.586</v>
      </c>
      <c r="L82" s="10">
        <v>35.927</v>
      </c>
      <c r="M82" s="10">
        <v>27.128</v>
      </c>
      <c r="N82" s="10">
        <v>122.543</v>
      </c>
      <c r="O82" s="10">
        <v>119.471</v>
      </c>
      <c r="P82" s="10">
        <v>305.068</v>
      </c>
    </row>
    <row r="83" spans="1:16" s="10" customFormat="1" ht="9">
      <c r="A83" s="11" t="s">
        <v>81</v>
      </c>
      <c r="B83" s="10">
        <v>8.751</v>
      </c>
      <c r="C83" s="10">
        <v>7.217</v>
      </c>
      <c r="D83" s="10">
        <v>28.601</v>
      </c>
      <c r="E83" s="10">
        <v>30.459</v>
      </c>
      <c r="F83" s="10">
        <v>75.028</v>
      </c>
      <c r="G83" s="10">
        <v>7.995</v>
      </c>
      <c r="H83" s="10">
        <v>6.336</v>
      </c>
      <c r="I83" s="10">
        <v>28.744</v>
      </c>
      <c r="J83" s="10">
        <v>32.835</v>
      </c>
      <c r="K83" s="10">
        <v>75.91</v>
      </c>
      <c r="L83" s="10">
        <v>16.746</v>
      </c>
      <c r="M83" s="10">
        <v>13.554</v>
      </c>
      <c r="N83" s="10">
        <v>57.346</v>
      </c>
      <c r="O83" s="10">
        <v>63.294</v>
      </c>
      <c r="P83" s="10">
        <v>150.938</v>
      </c>
    </row>
    <row r="84" spans="1:16" s="10" customFormat="1" ht="9">
      <c r="A84" s="11" t="s">
        <v>82</v>
      </c>
      <c r="B84" s="10">
        <v>284.768</v>
      </c>
      <c r="C84" s="10">
        <v>204.413</v>
      </c>
      <c r="D84" s="10">
        <v>833.925</v>
      </c>
      <c r="E84" s="10">
        <v>687.475</v>
      </c>
      <c r="F84" s="10">
        <v>2010.582</v>
      </c>
      <c r="G84" s="10">
        <v>268.496</v>
      </c>
      <c r="H84" s="10">
        <v>191.565</v>
      </c>
      <c r="I84" s="10">
        <v>863.797</v>
      </c>
      <c r="J84" s="10">
        <v>859.4</v>
      </c>
      <c r="K84" s="10">
        <v>2183.258</v>
      </c>
      <c r="L84" s="10">
        <v>553.264</v>
      </c>
      <c r="M84" s="10">
        <v>395.978</v>
      </c>
      <c r="N84" s="10">
        <v>1697.722</v>
      </c>
      <c r="O84" s="10">
        <v>1546.875</v>
      </c>
      <c r="P84" s="10">
        <v>4193.84</v>
      </c>
    </row>
    <row r="85" spans="1:16" s="10" customFormat="1" ht="9">
      <c r="A85" s="11" t="s">
        <v>83</v>
      </c>
      <c r="B85" s="10">
        <v>38.157</v>
      </c>
      <c r="C85" s="10">
        <v>29.059</v>
      </c>
      <c r="D85" s="10">
        <v>111.859</v>
      </c>
      <c r="E85" s="10">
        <v>96.952</v>
      </c>
      <c r="F85" s="10">
        <v>276.027</v>
      </c>
      <c r="G85" s="10">
        <v>36.242</v>
      </c>
      <c r="H85" s="10">
        <v>25.607</v>
      </c>
      <c r="I85" s="10">
        <v>114.849</v>
      </c>
      <c r="J85" s="10">
        <v>107.226</v>
      </c>
      <c r="K85" s="10">
        <v>283.924</v>
      </c>
      <c r="L85" s="10">
        <v>74.399</v>
      </c>
      <c r="M85" s="10">
        <v>54.666</v>
      </c>
      <c r="N85" s="10">
        <v>226.708</v>
      </c>
      <c r="O85" s="10">
        <v>204.177</v>
      </c>
      <c r="P85" s="10">
        <v>559.951</v>
      </c>
    </row>
    <row r="86" spans="1:16" s="10" customFormat="1" ht="9">
      <c r="A86" s="11" t="s">
        <v>84</v>
      </c>
      <c r="B86" s="10">
        <v>29.524</v>
      </c>
      <c r="C86" s="10">
        <v>21.712</v>
      </c>
      <c r="D86" s="10">
        <v>95.035</v>
      </c>
      <c r="E86" s="10">
        <v>84.605</v>
      </c>
      <c r="F86" s="10">
        <v>230.875</v>
      </c>
      <c r="G86" s="10">
        <v>28.257</v>
      </c>
      <c r="H86" s="10">
        <v>22.015</v>
      </c>
      <c r="I86" s="10">
        <v>91.337</v>
      </c>
      <c r="J86" s="10">
        <v>98.22</v>
      </c>
      <c r="K86" s="10">
        <v>239.829</v>
      </c>
      <c r="L86" s="10">
        <v>57.781</v>
      </c>
      <c r="M86" s="10">
        <v>43.727</v>
      </c>
      <c r="N86" s="10">
        <v>186.372</v>
      </c>
      <c r="O86" s="10">
        <v>182.824</v>
      </c>
      <c r="P86" s="10">
        <v>470.704</v>
      </c>
    </row>
    <row r="87" spans="1:16" s="10" customFormat="1" ht="9">
      <c r="A87" s="9" t="s">
        <v>85</v>
      </c>
      <c r="B87" s="9">
        <v>79.762</v>
      </c>
      <c r="C87" s="9">
        <v>61.437</v>
      </c>
      <c r="D87" s="9">
        <v>250.71</v>
      </c>
      <c r="E87" s="9">
        <v>231.246</v>
      </c>
      <c r="F87" s="9">
        <v>623.154</v>
      </c>
      <c r="G87" s="9">
        <v>75.264</v>
      </c>
      <c r="H87" s="9">
        <v>57.19</v>
      </c>
      <c r="I87" s="9">
        <v>249.192</v>
      </c>
      <c r="J87" s="9">
        <v>273.082</v>
      </c>
      <c r="K87" s="9">
        <v>654.729</v>
      </c>
      <c r="L87" s="9">
        <v>155.026</v>
      </c>
      <c r="M87" s="9">
        <v>118.627</v>
      </c>
      <c r="N87" s="9">
        <v>499.902</v>
      </c>
      <c r="O87" s="9">
        <v>504.328</v>
      </c>
      <c r="P87" s="9">
        <v>1277.883</v>
      </c>
    </row>
    <row r="88" spans="1:16" s="10" customFormat="1" ht="9">
      <c r="A88" s="11" t="s">
        <v>86</v>
      </c>
      <c r="B88" s="10">
        <v>17.615</v>
      </c>
      <c r="C88" s="10">
        <v>14.361</v>
      </c>
      <c r="D88" s="10">
        <v>57.159</v>
      </c>
      <c r="E88" s="10">
        <v>53.827</v>
      </c>
      <c r="F88" s="10">
        <v>142.962</v>
      </c>
      <c r="G88" s="10">
        <v>16.459</v>
      </c>
      <c r="H88" s="10">
        <v>12.121</v>
      </c>
      <c r="I88" s="10">
        <v>55.019</v>
      </c>
      <c r="J88" s="10">
        <v>63.143</v>
      </c>
      <c r="K88" s="10">
        <v>146.741</v>
      </c>
      <c r="L88" s="10">
        <v>34.073</v>
      </c>
      <c r="M88" s="10">
        <v>26.482</v>
      </c>
      <c r="N88" s="10">
        <v>112.178</v>
      </c>
      <c r="O88" s="10">
        <v>116.97</v>
      </c>
      <c r="P88" s="10">
        <v>289.703</v>
      </c>
    </row>
    <row r="89" spans="1:16" s="10" customFormat="1" ht="9">
      <c r="A89" s="11" t="s">
        <v>87</v>
      </c>
      <c r="B89" s="10">
        <v>18.74</v>
      </c>
      <c r="C89" s="10">
        <v>14.34</v>
      </c>
      <c r="D89" s="10">
        <v>61.217</v>
      </c>
      <c r="E89" s="10">
        <v>52.666</v>
      </c>
      <c r="F89" s="10">
        <v>146.963</v>
      </c>
      <c r="G89" s="10">
        <v>17.713</v>
      </c>
      <c r="H89" s="10">
        <v>13.796</v>
      </c>
      <c r="I89" s="10">
        <v>59.27</v>
      </c>
      <c r="J89" s="10">
        <v>62.965</v>
      </c>
      <c r="K89" s="10">
        <v>153.744</v>
      </c>
      <c r="L89" s="10">
        <v>36.453</v>
      </c>
      <c r="M89" s="10">
        <v>28.136</v>
      </c>
      <c r="N89" s="10">
        <v>120.487</v>
      </c>
      <c r="O89" s="10">
        <v>115.631</v>
      </c>
      <c r="P89" s="10">
        <v>300.707</v>
      </c>
    </row>
    <row r="90" spans="1:16" s="10" customFormat="1" ht="9">
      <c r="A90" s="11" t="s">
        <v>88</v>
      </c>
      <c r="B90" s="10">
        <v>20.442</v>
      </c>
      <c r="C90" s="10">
        <v>15.836</v>
      </c>
      <c r="D90" s="10">
        <v>58.735</v>
      </c>
      <c r="E90" s="10">
        <v>55.991</v>
      </c>
      <c r="F90" s="10">
        <v>151.004</v>
      </c>
      <c r="G90" s="10">
        <v>19.271</v>
      </c>
      <c r="H90" s="10">
        <v>13.861</v>
      </c>
      <c r="I90" s="10">
        <v>62.127</v>
      </c>
      <c r="J90" s="10">
        <v>66.938</v>
      </c>
      <c r="K90" s="10">
        <v>162.197</v>
      </c>
      <c r="L90" s="10">
        <v>39.713</v>
      </c>
      <c r="M90" s="10">
        <v>29.697</v>
      </c>
      <c r="N90" s="10">
        <v>120.862</v>
      </c>
      <c r="O90" s="10">
        <v>122.929</v>
      </c>
      <c r="P90" s="10">
        <v>313.201</v>
      </c>
    </row>
    <row r="91" spans="1:16" s="10" customFormat="1" ht="9">
      <c r="A91" s="11" t="s">
        <v>89</v>
      </c>
      <c r="B91" s="10">
        <v>22.965</v>
      </c>
      <c r="C91" s="10">
        <v>16.899</v>
      </c>
      <c r="D91" s="10">
        <v>73.6</v>
      </c>
      <c r="E91" s="10">
        <v>68.762</v>
      </c>
      <c r="F91" s="10">
        <v>182.225</v>
      </c>
      <c r="G91" s="10">
        <v>21.821</v>
      </c>
      <c r="H91" s="10">
        <v>17.414</v>
      </c>
      <c r="I91" s="10">
        <v>72.776</v>
      </c>
      <c r="J91" s="10">
        <v>80.036</v>
      </c>
      <c r="K91" s="10">
        <v>192.047</v>
      </c>
      <c r="L91" s="10">
        <v>44.786</v>
      </c>
      <c r="M91" s="10">
        <v>34.312</v>
      </c>
      <c r="N91" s="10">
        <v>146.376</v>
      </c>
      <c r="O91" s="10">
        <v>148.797</v>
      </c>
      <c r="P91" s="10">
        <v>374.272</v>
      </c>
    </row>
    <row r="92" spans="1:16" s="10" customFormat="1" ht="9">
      <c r="A92" s="9" t="s">
        <v>90</v>
      </c>
      <c r="B92" s="9">
        <v>16.859</v>
      </c>
      <c r="C92" s="9">
        <v>14.222</v>
      </c>
      <c r="D92" s="9">
        <v>57.275</v>
      </c>
      <c r="E92" s="9">
        <v>55.641</v>
      </c>
      <c r="F92" s="9">
        <v>143.997</v>
      </c>
      <c r="G92" s="9">
        <v>15.659</v>
      </c>
      <c r="H92" s="9">
        <v>13.21</v>
      </c>
      <c r="I92" s="9">
        <v>55.787</v>
      </c>
      <c r="J92" s="9">
        <v>64.815</v>
      </c>
      <c r="K92" s="9">
        <v>149.471</v>
      </c>
      <c r="L92" s="9">
        <v>32.519</v>
      </c>
      <c r="M92" s="9">
        <v>27.431</v>
      </c>
      <c r="N92" s="9">
        <v>113.062</v>
      </c>
      <c r="O92" s="9">
        <v>120.456</v>
      </c>
      <c r="P92" s="9">
        <v>293.467</v>
      </c>
    </row>
    <row r="93" spans="1:16" s="10" customFormat="1" ht="9">
      <c r="A93" s="11" t="s">
        <v>91</v>
      </c>
      <c r="B93" s="10">
        <v>12.2</v>
      </c>
      <c r="C93" s="10">
        <v>10.375</v>
      </c>
      <c r="D93" s="10">
        <v>41.353</v>
      </c>
      <c r="E93" s="10">
        <v>40.178</v>
      </c>
      <c r="F93" s="10">
        <v>104.107</v>
      </c>
      <c r="G93" s="10">
        <v>11.331</v>
      </c>
      <c r="H93" s="10">
        <v>10.024</v>
      </c>
      <c r="I93" s="10">
        <v>40.784</v>
      </c>
      <c r="J93" s="10">
        <v>46.336</v>
      </c>
      <c r="K93" s="10">
        <v>108.475</v>
      </c>
      <c r="L93" s="10">
        <v>23.531</v>
      </c>
      <c r="M93" s="10">
        <v>20.399</v>
      </c>
      <c r="N93" s="10">
        <v>82.137</v>
      </c>
      <c r="O93" s="10">
        <v>86.514</v>
      </c>
      <c r="P93" s="10">
        <v>212.582</v>
      </c>
    </row>
    <row r="94" spans="1:16" s="10" customFormat="1" ht="9">
      <c r="A94" s="11" t="s">
        <v>92</v>
      </c>
      <c r="B94" s="10">
        <v>4.659</v>
      </c>
      <c r="C94" s="10">
        <v>3.847</v>
      </c>
      <c r="D94" s="10">
        <v>15.922</v>
      </c>
      <c r="E94" s="10">
        <v>15.463</v>
      </c>
      <c r="F94" s="10">
        <v>39.89</v>
      </c>
      <c r="G94" s="10">
        <v>4.328</v>
      </c>
      <c r="H94" s="10">
        <v>3.185</v>
      </c>
      <c r="I94" s="10">
        <v>15.003</v>
      </c>
      <c r="J94" s="10">
        <v>18.479</v>
      </c>
      <c r="K94" s="10">
        <v>40.996</v>
      </c>
      <c r="L94" s="10">
        <v>8.987</v>
      </c>
      <c r="M94" s="10">
        <v>7.032</v>
      </c>
      <c r="N94" s="10">
        <v>30.925</v>
      </c>
      <c r="O94" s="10">
        <v>33.941</v>
      </c>
      <c r="P94" s="10">
        <v>80.886</v>
      </c>
    </row>
    <row r="95" spans="1:16" s="10" customFormat="1" ht="9">
      <c r="A95" s="9" t="s">
        <v>93</v>
      </c>
      <c r="B95" s="9">
        <v>408.733</v>
      </c>
      <c r="C95" s="9">
        <v>334.755</v>
      </c>
      <c r="D95" s="9">
        <v>1134.006</v>
      </c>
      <c r="E95" s="9">
        <v>871.16</v>
      </c>
      <c r="F95" s="9">
        <v>2748.654</v>
      </c>
      <c r="G95" s="9">
        <v>386.345</v>
      </c>
      <c r="H95" s="9">
        <v>315.669</v>
      </c>
      <c r="I95" s="9">
        <v>1158.584</v>
      </c>
      <c r="J95" s="9">
        <v>1036.677</v>
      </c>
      <c r="K95" s="9">
        <v>2897.275</v>
      </c>
      <c r="L95" s="9">
        <v>795.078</v>
      </c>
      <c r="M95" s="9">
        <v>650.425</v>
      </c>
      <c r="N95" s="9">
        <v>2292.59</v>
      </c>
      <c r="O95" s="9">
        <v>1907.837</v>
      </c>
      <c r="P95" s="9">
        <v>5645.93</v>
      </c>
    </row>
    <row r="96" spans="1:16" s="10" customFormat="1" ht="9">
      <c r="A96" s="11" t="s">
        <v>94</v>
      </c>
      <c r="B96" s="10">
        <v>67.298</v>
      </c>
      <c r="C96" s="10">
        <v>55.32</v>
      </c>
      <c r="D96" s="10">
        <v>186.271</v>
      </c>
      <c r="E96" s="10">
        <v>134.095</v>
      </c>
      <c r="F96" s="10">
        <v>442.983</v>
      </c>
      <c r="G96" s="10">
        <v>63.994</v>
      </c>
      <c r="H96" s="10">
        <v>53.172</v>
      </c>
      <c r="I96" s="10">
        <v>192.19</v>
      </c>
      <c r="J96" s="10">
        <v>154.16</v>
      </c>
      <c r="K96" s="10">
        <v>463.516</v>
      </c>
      <c r="L96" s="10">
        <v>131.292</v>
      </c>
      <c r="M96" s="10">
        <v>108.492</v>
      </c>
      <c r="N96" s="10">
        <v>378.461</v>
      </c>
      <c r="O96" s="10">
        <v>288.255</v>
      </c>
      <c r="P96" s="10">
        <v>906.499</v>
      </c>
    </row>
    <row r="97" spans="1:16" s="10" customFormat="1" ht="9">
      <c r="A97" s="11" t="s">
        <v>95</v>
      </c>
      <c r="B97" s="10">
        <v>16.341</v>
      </c>
      <c r="C97" s="10">
        <v>14.762</v>
      </c>
      <c r="D97" s="10">
        <v>52.826</v>
      </c>
      <c r="E97" s="10">
        <v>45.951</v>
      </c>
      <c r="F97" s="10">
        <v>129.88</v>
      </c>
      <c r="G97" s="10">
        <v>15.527</v>
      </c>
      <c r="H97" s="10">
        <v>13.583</v>
      </c>
      <c r="I97" s="10">
        <v>49.991</v>
      </c>
      <c r="J97" s="10">
        <v>57.386</v>
      </c>
      <c r="K97" s="10">
        <v>136.487</v>
      </c>
      <c r="L97" s="10">
        <v>31.868</v>
      </c>
      <c r="M97" s="10">
        <v>28.345</v>
      </c>
      <c r="N97" s="10">
        <v>102.817</v>
      </c>
      <c r="O97" s="10">
        <v>103.337</v>
      </c>
      <c r="P97" s="10">
        <v>266.367</v>
      </c>
    </row>
    <row r="98" spans="1:16" s="10" customFormat="1" ht="9">
      <c r="A98" s="11" t="s">
        <v>96</v>
      </c>
      <c r="B98" s="10">
        <v>228.521</v>
      </c>
      <c r="C98" s="10">
        <v>184.897</v>
      </c>
      <c r="D98" s="10">
        <v>601.028</v>
      </c>
      <c r="E98" s="10">
        <v>440.343</v>
      </c>
      <c r="F98" s="10">
        <v>1454.789</v>
      </c>
      <c r="G98" s="10">
        <v>215.617</v>
      </c>
      <c r="H98" s="10">
        <v>176.771</v>
      </c>
      <c r="I98" s="10">
        <v>621.029</v>
      </c>
      <c r="J98" s="10">
        <v>531.283</v>
      </c>
      <c r="K98" s="10">
        <v>1544.7</v>
      </c>
      <c r="L98" s="10">
        <v>444.138</v>
      </c>
      <c r="M98" s="10">
        <v>361.668</v>
      </c>
      <c r="N98" s="10">
        <v>1222.056</v>
      </c>
      <c r="O98" s="10">
        <v>971.627</v>
      </c>
      <c r="P98" s="10">
        <v>2999.489</v>
      </c>
    </row>
    <row r="99" spans="1:16" s="10" customFormat="1" ht="9">
      <c r="A99" s="11" t="s">
        <v>97</v>
      </c>
      <c r="B99" s="10">
        <v>24.574</v>
      </c>
      <c r="C99" s="10">
        <v>21.079</v>
      </c>
      <c r="D99" s="10">
        <v>79.624</v>
      </c>
      <c r="E99" s="10">
        <v>72.286</v>
      </c>
      <c r="F99" s="10">
        <v>197.563</v>
      </c>
      <c r="G99" s="10">
        <v>23.527</v>
      </c>
      <c r="H99" s="10">
        <v>18.37</v>
      </c>
      <c r="I99" s="10">
        <v>82.115</v>
      </c>
      <c r="J99" s="10">
        <v>81.923</v>
      </c>
      <c r="K99" s="10">
        <v>205.935</v>
      </c>
      <c r="L99" s="10">
        <v>48.101</v>
      </c>
      <c r="M99" s="10">
        <v>39.449</v>
      </c>
      <c r="N99" s="10">
        <v>161.739</v>
      </c>
      <c r="O99" s="10">
        <v>154.21</v>
      </c>
      <c r="P99" s="10">
        <v>403.498</v>
      </c>
    </row>
    <row r="100" spans="1:16" s="10" customFormat="1" ht="9">
      <c r="A100" s="11" t="s">
        <v>98</v>
      </c>
      <c r="B100" s="10">
        <v>71.999</v>
      </c>
      <c r="C100" s="10">
        <v>58.698</v>
      </c>
      <c r="D100" s="10">
        <v>214.258</v>
      </c>
      <c r="E100" s="10">
        <v>178.484</v>
      </c>
      <c r="F100" s="10">
        <v>523.439</v>
      </c>
      <c r="G100" s="10">
        <v>67.681</v>
      </c>
      <c r="H100" s="10">
        <v>53.773</v>
      </c>
      <c r="I100" s="10">
        <v>213.26</v>
      </c>
      <c r="J100" s="10">
        <v>211.924</v>
      </c>
      <c r="K100" s="10">
        <v>546.638</v>
      </c>
      <c r="L100" s="10">
        <v>139.68</v>
      </c>
      <c r="M100" s="10">
        <v>112.471</v>
      </c>
      <c r="N100" s="10">
        <v>427.518</v>
      </c>
      <c r="O100" s="10">
        <v>390.408</v>
      </c>
      <c r="P100" s="10">
        <v>1070.076</v>
      </c>
    </row>
    <row r="101" spans="1:16" s="10" customFormat="1" ht="9">
      <c r="A101" s="9" t="s">
        <v>99</v>
      </c>
      <c r="B101" s="9">
        <v>254.794</v>
      </c>
      <c r="C101" s="9">
        <v>213.848</v>
      </c>
      <c r="D101" s="9">
        <v>767.353</v>
      </c>
      <c r="E101" s="9">
        <v>666.997</v>
      </c>
      <c r="F101" s="9">
        <v>1902.992</v>
      </c>
      <c r="G101" s="9">
        <v>239.928</v>
      </c>
      <c r="H101" s="9">
        <v>201.507</v>
      </c>
      <c r="I101" s="9">
        <v>775.678</v>
      </c>
      <c r="J101" s="9">
        <v>793.247</v>
      </c>
      <c r="K101" s="9">
        <v>2010.361</v>
      </c>
      <c r="L101" s="9">
        <v>494.721</v>
      </c>
      <c r="M101" s="9">
        <v>415.355</v>
      </c>
      <c r="N101" s="9">
        <v>1543.031</v>
      </c>
      <c r="O101" s="9">
        <v>1460.245</v>
      </c>
      <c r="P101" s="9">
        <v>3913.352</v>
      </c>
    </row>
    <row r="102" spans="1:16" s="10" customFormat="1" ht="9">
      <c r="A102" s="11" t="s">
        <v>100</v>
      </c>
      <c r="B102" s="10">
        <v>40.903</v>
      </c>
      <c r="C102" s="10">
        <v>34.718</v>
      </c>
      <c r="D102" s="10">
        <v>119.838</v>
      </c>
      <c r="E102" s="10">
        <v>98.925</v>
      </c>
      <c r="F102" s="10">
        <v>294.385</v>
      </c>
      <c r="G102" s="10">
        <v>38.337</v>
      </c>
      <c r="H102" s="10">
        <v>32.947</v>
      </c>
      <c r="I102" s="10">
        <v>122.982</v>
      </c>
      <c r="J102" s="10">
        <v>110.706</v>
      </c>
      <c r="K102" s="10">
        <v>304.971</v>
      </c>
      <c r="L102" s="10">
        <v>79.24</v>
      </c>
      <c r="M102" s="10">
        <v>67.665</v>
      </c>
      <c r="N102" s="10">
        <v>242.82</v>
      </c>
      <c r="O102" s="10">
        <v>209.631</v>
      </c>
      <c r="P102" s="10">
        <v>599.356</v>
      </c>
    </row>
    <row r="103" spans="1:16" s="10" customFormat="1" ht="9">
      <c r="A103" s="11" t="s">
        <v>101</v>
      </c>
      <c r="B103" s="10">
        <v>80.249</v>
      </c>
      <c r="C103" s="10">
        <v>66.296</v>
      </c>
      <c r="D103" s="10">
        <v>239.307</v>
      </c>
      <c r="E103" s="10">
        <v>208.998</v>
      </c>
      <c r="F103" s="10">
        <v>594.85</v>
      </c>
      <c r="G103" s="10">
        <v>75.709</v>
      </c>
      <c r="H103" s="10">
        <v>61.296</v>
      </c>
      <c r="I103" s="10">
        <v>237.444</v>
      </c>
      <c r="J103" s="10">
        <v>250.714</v>
      </c>
      <c r="K103" s="10">
        <v>625.162</v>
      </c>
      <c r="L103" s="10">
        <v>155.958</v>
      </c>
      <c r="M103" s="10">
        <v>127.591</v>
      </c>
      <c r="N103" s="10">
        <v>476.751</v>
      </c>
      <c r="O103" s="10">
        <v>459.713</v>
      </c>
      <c r="P103" s="10">
        <v>1220.013</v>
      </c>
    </row>
    <row r="104" spans="1:16" s="10" customFormat="1" ht="9">
      <c r="A104" s="11" t="s">
        <v>102</v>
      </c>
      <c r="B104" s="10">
        <v>36.035</v>
      </c>
      <c r="C104" s="10">
        <v>32.132</v>
      </c>
      <c r="D104" s="10">
        <v>104.731</v>
      </c>
      <c r="E104" s="10">
        <v>97.32</v>
      </c>
      <c r="F104" s="10">
        <v>270.218</v>
      </c>
      <c r="G104" s="10">
        <v>34.177</v>
      </c>
      <c r="H104" s="10">
        <v>27.239</v>
      </c>
      <c r="I104" s="10">
        <v>108.87</v>
      </c>
      <c r="J104" s="10">
        <v>117.405</v>
      </c>
      <c r="K104" s="10">
        <v>287.691</v>
      </c>
      <c r="L104" s="10">
        <v>70.212</v>
      </c>
      <c r="M104" s="10">
        <v>59.371</v>
      </c>
      <c r="N104" s="10">
        <v>213.601</v>
      </c>
      <c r="O104" s="10">
        <v>214.725</v>
      </c>
      <c r="P104" s="10">
        <v>557.909</v>
      </c>
    </row>
    <row r="105" spans="1:16" s="10" customFormat="1" ht="9">
      <c r="A105" s="11" t="s">
        <v>103</v>
      </c>
      <c r="B105" s="10">
        <v>23.642</v>
      </c>
      <c r="C105" s="10">
        <v>20.769</v>
      </c>
      <c r="D105" s="10">
        <v>74.411</v>
      </c>
      <c r="E105" s="10">
        <v>65.144</v>
      </c>
      <c r="F105" s="10">
        <v>183.966</v>
      </c>
      <c r="G105" s="10">
        <v>22.32</v>
      </c>
      <c r="H105" s="10">
        <v>18.082</v>
      </c>
      <c r="I105" s="10">
        <v>75.563</v>
      </c>
      <c r="J105" s="10">
        <v>81.042</v>
      </c>
      <c r="K105" s="10">
        <v>197.007</v>
      </c>
      <c r="L105" s="10">
        <v>45.961</v>
      </c>
      <c r="M105" s="10">
        <v>38.851</v>
      </c>
      <c r="N105" s="10">
        <v>149.975</v>
      </c>
      <c r="O105" s="10">
        <v>146.186</v>
      </c>
      <c r="P105" s="10">
        <v>380.973</v>
      </c>
    </row>
    <row r="106" spans="1:16" s="10" customFormat="1" ht="9">
      <c r="A106" s="11" t="s">
        <v>104</v>
      </c>
      <c r="B106" s="10">
        <v>47.502</v>
      </c>
      <c r="C106" s="10">
        <v>36.979</v>
      </c>
      <c r="D106" s="10">
        <v>151.209</v>
      </c>
      <c r="E106" s="10">
        <v>136.028</v>
      </c>
      <c r="F106" s="10">
        <v>371.719</v>
      </c>
      <c r="G106" s="10">
        <v>44.483</v>
      </c>
      <c r="H106" s="10">
        <v>41.872</v>
      </c>
      <c r="I106" s="10">
        <v>150.359</v>
      </c>
      <c r="J106" s="10">
        <v>166.187</v>
      </c>
      <c r="K106" s="10">
        <v>402.901</v>
      </c>
      <c r="L106" s="10">
        <v>91.986</v>
      </c>
      <c r="M106" s="10">
        <v>78.851</v>
      </c>
      <c r="N106" s="10">
        <v>301.568</v>
      </c>
      <c r="O106" s="10">
        <v>302.214</v>
      </c>
      <c r="P106" s="10">
        <v>774.62</v>
      </c>
    </row>
    <row r="107" spans="1:16" s="10" customFormat="1" ht="9">
      <c r="A107" s="11" t="s">
        <v>143</v>
      </c>
      <c r="B107" s="10">
        <v>26.462</v>
      </c>
      <c r="C107" s="10">
        <v>22.954</v>
      </c>
      <c r="D107" s="10">
        <v>77.856</v>
      </c>
      <c r="E107" s="10">
        <v>60.582</v>
      </c>
      <c r="F107" s="10">
        <v>187.854</v>
      </c>
      <c r="G107" s="10">
        <v>24.902</v>
      </c>
      <c r="H107" s="10">
        <v>20.073</v>
      </c>
      <c r="I107" s="10">
        <v>80.461</v>
      </c>
      <c r="J107" s="10">
        <v>67.193</v>
      </c>
      <c r="K107" s="10">
        <v>192.628</v>
      </c>
      <c r="L107" s="10">
        <v>51.364</v>
      </c>
      <c r="M107" s="10">
        <v>43.026</v>
      </c>
      <c r="N107" s="10">
        <v>158.317</v>
      </c>
      <c r="O107" s="10">
        <v>127.775</v>
      </c>
      <c r="P107" s="10">
        <v>380.482</v>
      </c>
    </row>
    <row r="108" spans="1:16" s="10" customFormat="1" ht="9">
      <c r="A108" s="9" t="s">
        <v>105</v>
      </c>
      <c r="B108" s="9">
        <v>32.632</v>
      </c>
      <c r="C108" s="9">
        <v>28.417</v>
      </c>
      <c r="D108" s="9">
        <v>107.168</v>
      </c>
      <c r="E108" s="9">
        <v>98.619</v>
      </c>
      <c r="F108" s="9">
        <v>266.837</v>
      </c>
      <c r="G108" s="9">
        <v>30.357</v>
      </c>
      <c r="H108" s="9">
        <v>26.174</v>
      </c>
      <c r="I108" s="9">
        <v>105.46</v>
      </c>
      <c r="J108" s="9">
        <v>114.923</v>
      </c>
      <c r="K108" s="9">
        <v>276.914</v>
      </c>
      <c r="L108" s="9">
        <v>62.988</v>
      </c>
      <c r="M108" s="9">
        <v>54.592</v>
      </c>
      <c r="N108" s="9">
        <v>212.628</v>
      </c>
      <c r="O108" s="9">
        <v>213.543</v>
      </c>
      <c r="P108" s="9">
        <v>543.751</v>
      </c>
    </row>
    <row r="109" spans="1:16" s="10" customFormat="1" ht="9">
      <c r="A109" s="11" t="s">
        <v>106</v>
      </c>
      <c r="B109" s="10">
        <v>20.749</v>
      </c>
      <c r="C109" s="10">
        <v>18.047</v>
      </c>
      <c r="D109" s="10">
        <v>68.386</v>
      </c>
      <c r="E109" s="10">
        <v>65.358</v>
      </c>
      <c r="F109" s="10">
        <v>172.541</v>
      </c>
      <c r="G109" s="10">
        <v>19.126</v>
      </c>
      <c r="H109" s="10">
        <v>16.581</v>
      </c>
      <c r="I109" s="10">
        <v>68.007</v>
      </c>
      <c r="J109" s="10">
        <v>75.287</v>
      </c>
      <c r="K109" s="10">
        <v>179</v>
      </c>
      <c r="L109" s="10">
        <v>39.874</v>
      </c>
      <c r="M109" s="10">
        <v>34.628</v>
      </c>
      <c r="N109" s="10">
        <v>136.393</v>
      </c>
      <c r="O109" s="10">
        <v>140.645</v>
      </c>
      <c r="P109" s="10">
        <v>351.541</v>
      </c>
    </row>
    <row r="110" spans="1:16" s="10" customFormat="1" ht="9">
      <c r="A110" s="11" t="s">
        <v>107</v>
      </c>
      <c r="B110" s="10">
        <v>11.883</v>
      </c>
      <c r="C110" s="10">
        <v>10.37</v>
      </c>
      <c r="D110" s="10">
        <v>38.782</v>
      </c>
      <c r="E110" s="10">
        <v>33.261</v>
      </c>
      <c r="F110" s="10">
        <v>94.296</v>
      </c>
      <c r="G110" s="10">
        <v>11.231</v>
      </c>
      <c r="H110" s="10">
        <v>9.594</v>
      </c>
      <c r="I110" s="10">
        <v>37.453</v>
      </c>
      <c r="J110" s="10">
        <v>39.637</v>
      </c>
      <c r="K110" s="10">
        <v>97.914</v>
      </c>
      <c r="L110" s="10">
        <v>23.114</v>
      </c>
      <c r="M110" s="10">
        <v>19.963</v>
      </c>
      <c r="N110" s="10">
        <v>76.235</v>
      </c>
      <c r="O110" s="10">
        <v>72.898</v>
      </c>
      <c r="P110" s="10">
        <v>192.211</v>
      </c>
    </row>
    <row r="111" spans="1:16" s="10" customFormat="1" ht="9">
      <c r="A111" s="9" t="s">
        <v>108</v>
      </c>
      <c r="B111" s="9">
        <v>124.552</v>
      </c>
      <c r="C111" s="9">
        <v>98.988</v>
      </c>
      <c r="D111" s="9">
        <v>365.345</v>
      </c>
      <c r="E111" s="9">
        <v>321.768</v>
      </c>
      <c r="F111" s="9">
        <v>910.653</v>
      </c>
      <c r="G111" s="9">
        <v>117.942</v>
      </c>
      <c r="H111" s="9">
        <v>92.781</v>
      </c>
      <c r="I111" s="9">
        <v>370.729</v>
      </c>
      <c r="J111" s="9">
        <v>372.648</v>
      </c>
      <c r="K111" s="9">
        <v>954.1</v>
      </c>
      <c r="L111" s="9">
        <v>242.495</v>
      </c>
      <c r="M111" s="9">
        <v>191.769</v>
      </c>
      <c r="N111" s="9">
        <v>736.074</v>
      </c>
      <c r="O111" s="9">
        <v>694.416</v>
      </c>
      <c r="P111" s="9">
        <v>1864.753</v>
      </c>
    </row>
    <row r="112" spans="1:16" s="10" customFormat="1" ht="9">
      <c r="A112" s="11" t="s">
        <v>109</v>
      </c>
      <c r="B112" s="10">
        <v>43.069</v>
      </c>
      <c r="C112" s="10">
        <v>33.303</v>
      </c>
      <c r="D112" s="10">
        <v>134.046</v>
      </c>
      <c r="E112" s="10">
        <v>121.704</v>
      </c>
      <c r="F112" s="10">
        <v>332.121</v>
      </c>
      <c r="G112" s="10">
        <v>41.297</v>
      </c>
      <c r="H112" s="10">
        <v>33.081</v>
      </c>
      <c r="I112" s="10">
        <v>133.492</v>
      </c>
      <c r="J112" s="10">
        <v>139.936</v>
      </c>
      <c r="K112" s="10">
        <v>347.806</v>
      </c>
      <c r="L112" s="10">
        <v>84.366</v>
      </c>
      <c r="M112" s="10">
        <v>66.385</v>
      </c>
      <c r="N112" s="10">
        <v>267.537</v>
      </c>
      <c r="O112" s="10">
        <v>261.639</v>
      </c>
      <c r="P112" s="10">
        <v>679.927</v>
      </c>
    </row>
    <row r="113" spans="1:16" s="10" customFormat="1" ht="9">
      <c r="A113" s="11" t="s">
        <v>110</v>
      </c>
      <c r="B113" s="10">
        <v>22.51</v>
      </c>
      <c r="C113" s="10">
        <v>16.552</v>
      </c>
      <c r="D113" s="10">
        <v>69.61</v>
      </c>
      <c r="E113" s="10">
        <v>58.589</v>
      </c>
      <c r="F113" s="10">
        <v>167.261</v>
      </c>
      <c r="G113" s="10">
        <v>21.283</v>
      </c>
      <c r="H113" s="10">
        <v>17.941</v>
      </c>
      <c r="I113" s="10">
        <v>68.077</v>
      </c>
      <c r="J113" s="10">
        <v>69.641</v>
      </c>
      <c r="K113" s="10">
        <v>176.942</v>
      </c>
      <c r="L113" s="10">
        <v>43.793</v>
      </c>
      <c r="M113" s="10">
        <v>34.494</v>
      </c>
      <c r="N113" s="10">
        <v>137.687</v>
      </c>
      <c r="O113" s="10">
        <v>128.231</v>
      </c>
      <c r="P113" s="10">
        <v>344.204</v>
      </c>
    </row>
    <row r="114" spans="1:16" s="10" customFormat="1" ht="9">
      <c r="A114" s="11" t="s">
        <v>111</v>
      </c>
      <c r="B114" s="10">
        <v>36.726</v>
      </c>
      <c r="C114" s="10">
        <v>29.067</v>
      </c>
      <c r="D114" s="10">
        <v>102.423</v>
      </c>
      <c r="E114" s="10">
        <v>86.552</v>
      </c>
      <c r="F114" s="10">
        <v>254.769</v>
      </c>
      <c r="G114" s="10">
        <v>34.395</v>
      </c>
      <c r="H114" s="10">
        <v>26.534</v>
      </c>
      <c r="I114" s="10">
        <v>106.002</v>
      </c>
      <c r="J114" s="10">
        <v>101.922</v>
      </c>
      <c r="K114" s="10">
        <v>268.853</v>
      </c>
      <c r="L114" s="10">
        <v>71.121</v>
      </c>
      <c r="M114" s="10">
        <v>55.601</v>
      </c>
      <c r="N114" s="10">
        <v>208.426</v>
      </c>
      <c r="O114" s="10">
        <v>188.474</v>
      </c>
      <c r="P114" s="10">
        <v>523.622</v>
      </c>
    </row>
    <row r="115" spans="1:16" s="10" customFormat="1" ht="9">
      <c r="A115" s="11" t="s">
        <v>112</v>
      </c>
      <c r="B115" s="10">
        <v>12.179</v>
      </c>
      <c r="C115" s="10">
        <v>10.983</v>
      </c>
      <c r="D115" s="10">
        <v>29.907</v>
      </c>
      <c r="E115" s="10">
        <v>28.262</v>
      </c>
      <c r="F115" s="10">
        <v>81.332</v>
      </c>
      <c r="G115" s="10">
        <v>11.387</v>
      </c>
      <c r="H115" s="10">
        <v>7.746</v>
      </c>
      <c r="I115" s="10">
        <v>32.752</v>
      </c>
      <c r="J115" s="10">
        <v>31.595</v>
      </c>
      <c r="K115" s="10">
        <v>83.479</v>
      </c>
      <c r="L115" s="10">
        <v>23.566</v>
      </c>
      <c r="M115" s="10">
        <v>18.729</v>
      </c>
      <c r="N115" s="10">
        <v>62.659</v>
      </c>
      <c r="O115" s="10">
        <v>59.858</v>
      </c>
      <c r="P115" s="10">
        <v>164.811</v>
      </c>
    </row>
    <row r="116" spans="1:16" s="10" customFormat="1" ht="9">
      <c r="A116" s="11" t="s">
        <v>113</v>
      </c>
      <c r="B116" s="10">
        <v>10.068</v>
      </c>
      <c r="C116" s="10">
        <v>9.082</v>
      </c>
      <c r="D116" s="10">
        <v>29.358</v>
      </c>
      <c r="E116" s="10">
        <v>26.66</v>
      </c>
      <c r="F116" s="10">
        <v>75.17</v>
      </c>
      <c r="G116" s="10">
        <v>9.58</v>
      </c>
      <c r="H116" s="10">
        <v>7.479</v>
      </c>
      <c r="I116" s="10">
        <v>30.407</v>
      </c>
      <c r="J116" s="10">
        <v>29.554</v>
      </c>
      <c r="K116" s="10">
        <v>77.02</v>
      </c>
      <c r="L116" s="10">
        <v>19.649</v>
      </c>
      <c r="M116" s="10">
        <v>16.561</v>
      </c>
      <c r="N116" s="10">
        <v>59.766</v>
      </c>
      <c r="O116" s="10">
        <v>56.214</v>
      </c>
      <c r="P116" s="10">
        <v>152.189</v>
      </c>
    </row>
    <row r="117" spans="1:16" s="10" customFormat="1" ht="9">
      <c r="A117" s="9" t="s">
        <v>114</v>
      </c>
      <c r="B117" s="9">
        <v>333.326</v>
      </c>
      <c r="C117" s="9">
        <v>265.329</v>
      </c>
      <c r="D117" s="9">
        <v>942.997</v>
      </c>
      <c r="E117" s="9">
        <v>795.456</v>
      </c>
      <c r="F117" s="9">
        <v>2337.107</v>
      </c>
      <c r="G117" s="9">
        <v>315.811</v>
      </c>
      <c r="H117" s="9">
        <v>249.958</v>
      </c>
      <c r="I117" s="9">
        <v>959.758</v>
      </c>
      <c r="J117" s="9">
        <v>951.575</v>
      </c>
      <c r="K117" s="9">
        <v>2477.102</v>
      </c>
      <c r="L117" s="9">
        <v>649.137</v>
      </c>
      <c r="M117" s="9">
        <v>515.287</v>
      </c>
      <c r="N117" s="9">
        <v>1902.755</v>
      </c>
      <c r="O117" s="9">
        <v>1747.03</v>
      </c>
      <c r="P117" s="9">
        <v>4814.21</v>
      </c>
    </row>
    <row r="118" spans="1:16" s="10" customFormat="1" ht="9">
      <c r="A118" s="11" t="s">
        <v>115</v>
      </c>
      <c r="B118" s="10">
        <v>26.66</v>
      </c>
      <c r="C118" s="10">
        <v>22.007</v>
      </c>
      <c r="D118" s="10">
        <v>81.197</v>
      </c>
      <c r="E118" s="10">
        <v>73.027</v>
      </c>
      <c r="F118" s="10">
        <v>202.891</v>
      </c>
      <c r="G118" s="10">
        <v>25.698</v>
      </c>
      <c r="H118" s="10">
        <v>22.881</v>
      </c>
      <c r="I118" s="10">
        <v>79.615</v>
      </c>
      <c r="J118" s="10">
        <v>84.015</v>
      </c>
      <c r="K118" s="10">
        <v>212.21</v>
      </c>
      <c r="L118" s="10">
        <v>52.358</v>
      </c>
      <c r="M118" s="10">
        <v>44.888</v>
      </c>
      <c r="N118" s="10">
        <v>160.812</v>
      </c>
      <c r="O118" s="10">
        <v>157.042</v>
      </c>
      <c r="P118" s="10">
        <v>415.101</v>
      </c>
    </row>
    <row r="119" spans="1:16" s="10" customFormat="1" ht="9">
      <c r="A119" s="11" t="s">
        <v>116</v>
      </c>
      <c r="B119" s="10">
        <v>87.418</v>
      </c>
      <c r="C119" s="10">
        <v>66.551</v>
      </c>
      <c r="D119" s="10">
        <v>235.539</v>
      </c>
      <c r="E119" s="10">
        <v>192.716</v>
      </c>
      <c r="F119" s="10">
        <v>582.224</v>
      </c>
      <c r="G119" s="10">
        <v>83.016</v>
      </c>
      <c r="H119" s="10">
        <v>63.393</v>
      </c>
      <c r="I119" s="10">
        <v>242.638</v>
      </c>
      <c r="J119" s="10">
        <v>234.895</v>
      </c>
      <c r="K119" s="10">
        <v>623.941</v>
      </c>
      <c r="L119" s="10">
        <v>170.433</v>
      </c>
      <c r="M119" s="10">
        <v>129.944</v>
      </c>
      <c r="N119" s="10">
        <v>478.177</v>
      </c>
      <c r="O119" s="10">
        <v>427.611</v>
      </c>
      <c r="P119" s="10">
        <v>1206.165</v>
      </c>
    </row>
    <row r="120" spans="1:16" s="10" customFormat="1" ht="9">
      <c r="A120" s="11" t="s">
        <v>117</v>
      </c>
      <c r="B120" s="10">
        <v>37.689</v>
      </c>
      <c r="C120" s="10">
        <v>30.6</v>
      </c>
      <c r="D120" s="10">
        <v>115.326</v>
      </c>
      <c r="E120" s="10">
        <v>108.712</v>
      </c>
      <c r="F120" s="10">
        <v>292.328</v>
      </c>
      <c r="G120" s="10">
        <v>35.913</v>
      </c>
      <c r="H120" s="10">
        <v>28.081</v>
      </c>
      <c r="I120" s="10">
        <v>119.549</v>
      </c>
      <c r="J120" s="10">
        <v>129.908</v>
      </c>
      <c r="K120" s="10">
        <v>313.451</v>
      </c>
      <c r="L120" s="10">
        <v>73.603</v>
      </c>
      <c r="M120" s="10">
        <v>58.681</v>
      </c>
      <c r="N120" s="10">
        <v>234.875</v>
      </c>
      <c r="O120" s="10">
        <v>238.62</v>
      </c>
      <c r="P120" s="10">
        <v>605.779</v>
      </c>
    </row>
    <row r="121" spans="1:16" s="10" customFormat="1" ht="9">
      <c r="A121" s="11" t="s">
        <v>118</v>
      </c>
      <c r="B121" s="10">
        <v>27.572</v>
      </c>
      <c r="C121" s="10">
        <v>23.756</v>
      </c>
      <c r="D121" s="10">
        <v>80.146</v>
      </c>
      <c r="E121" s="10">
        <v>70.709</v>
      </c>
      <c r="F121" s="10">
        <v>202.183</v>
      </c>
      <c r="G121" s="10">
        <v>26.044</v>
      </c>
      <c r="H121" s="10">
        <v>22.806</v>
      </c>
      <c r="I121" s="10">
        <v>80.44</v>
      </c>
      <c r="J121" s="10">
        <v>85.192</v>
      </c>
      <c r="K121" s="10">
        <v>214.482</v>
      </c>
      <c r="L121" s="10">
        <v>53.617</v>
      </c>
      <c r="M121" s="10">
        <v>46.561</v>
      </c>
      <c r="N121" s="10">
        <v>160.586</v>
      </c>
      <c r="O121" s="10">
        <v>155.901</v>
      </c>
      <c r="P121" s="10">
        <v>416.664</v>
      </c>
    </row>
    <row r="122" spans="1:16" s="10" customFormat="1" ht="9">
      <c r="A122" s="11" t="s">
        <v>119</v>
      </c>
      <c r="B122" s="10">
        <v>17.033</v>
      </c>
      <c r="C122" s="10">
        <v>14.625</v>
      </c>
      <c r="D122" s="10">
        <v>49.712</v>
      </c>
      <c r="E122" s="10">
        <v>40.101</v>
      </c>
      <c r="F122" s="10">
        <v>121.472</v>
      </c>
      <c r="G122" s="10">
        <v>16.055</v>
      </c>
      <c r="H122" s="10">
        <v>14.324</v>
      </c>
      <c r="I122" s="10">
        <v>48.906</v>
      </c>
      <c r="J122" s="10">
        <v>50.805</v>
      </c>
      <c r="K122" s="10">
        <v>130.09</v>
      </c>
      <c r="L122" s="10">
        <v>33.088</v>
      </c>
      <c r="M122" s="10">
        <v>28.948</v>
      </c>
      <c r="N122" s="10">
        <v>98.619</v>
      </c>
      <c r="O122" s="10">
        <v>90.907</v>
      </c>
      <c r="P122" s="10">
        <v>251.562</v>
      </c>
    </row>
    <row r="123" spans="1:16" s="10" customFormat="1" ht="9">
      <c r="A123" s="11" t="s">
        <v>120</v>
      </c>
      <c r="B123" s="10">
        <v>9.759</v>
      </c>
      <c r="C123" s="10">
        <v>8.776</v>
      </c>
      <c r="D123" s="10">
        <v>30.358</v>
      </c>
      <c r="E123" s="10">
        <v>26.915</v>
      </c>
      <c r="F123" s="10">
        <v>75.808</v>
      </c>
      <c r="G123" s="10">
        <v>9.254</v>
      </c>
      <c r="H123" s="10">
        <v>8.233</v>
      </c>
      <c r="I123" s="10">
        <v>31.647</v>
      </c>
      <c r="J123" s="10">
        <v>32.192</v>
      </c>
      <c r="K123" s="10">
        <v>81.327</v>
      </c>
      <c r="L123" s="10">
        <v>19.013</v>
      </c>
      <c r="M123" s="10">
        <v>17.009</v>
      </c>
      <c r="N123" s="10">
        <v>62.005</v>
      </c>
      <c r="O123" s="10">
        <v>59.107</v>
      </c>
      <c r="P123" s="10">
        <v>157.135</v>
      </c>
    </row>
    <row r="124" spans="1:16" s="10" customFormat="1" ht="9">
      <c r="A124" s="11" t="s">
        <v>121</v>
      </c>
      <c r="B124" s="10">
        <v>78.281</v>
      </c>
      <c r="C124" s="10">
        <v>59.177</v>
      </c>
      <c r="D124" s="10">
        <v>211.277</v>
      </c>
      <c r="E124" s="10">
        <v>167.413</v>
      </c>
      <c r="F124" s="10">
        <v>516.148</v>
      </c>
      <c r="G124" s="10">
        <v>74.099</v>
      </c>
      <c r="H124" s="10">
        <v>56.502</v>
      </c>
      <c r="I124" s="10">
        <v>215.653</v>
      </c>
      <c r="J124" s="10">
        <v>201.877</v>
      </c>
      <c r="K124" s="10">
        <v>548.13</v>
      </c>
      <c r="L124" s="10">
        <v>152.38</v>
      </c>
      <c r="M124" s="10">
        <v>115.678</v>
      </c>
      <c r="N124" s="10">
        <v>426.93</v>
      </c>
      <c r="O124" s="10">
        <v>369.29</v>
      </c>
      <c r="P124" s="10">
        <v>1064.277</v>
      </c>
    </row>
    <row r="125" spans="1:16" s="10" customFormat="1" ht="9">
      <c r="A125" s="11" t="s">
        <v>122</v>
      </c>
      <c r="B125" s="10">
        <v>22.557</v>
      </c>
      <c r="C125" s="10">
        <v>18.39</v>
      </c>
      <c r="D125" s="10">
        <v>65.304</v>
      </c>
      <c r="E125" s="10">
        <v>48.839</v>
      </c>
      <c r="F125" s="10">
        <v>155.09</v>
      </c>
      <c r="G125" s="10">
        <v>21.333</v>
      </c>
      <c r="H125" s="10">
        <v>15.693</v>
      </c>
      <c r="I125" s="10">
        <v>63.42</v>
      </c>
      <c r="J125" s="10">
        <v>57.644</v>
      </c>
      <c r="K125" s="10">
        <v>158.089</v>
      </c>
      <c r="L125" s="10">
        <v>43.89</v>
      </c>
      <c r="M125" s="10">
        <v>34.083</v>
      </c>
      <c r="N125" s="10">
        <v>128.724</v>
      </c>
      <c r="O125" s="10">
        <v>106.483</v>
      </c>
      <c r="P125" s="10">
        <v>313.18</v>
      </c>
    </row>
    <row r="126" spans="1:16" s="10" customFormat="1" ht="9">
      <c r="A126" s="11" t="s">
        <v>123</v>
      </c>
      <c r="B126" s="10">
        <v>26.357</v>
      </c>
      <c r="C126" s="10">
        <v>21.446</v>
      </c>
      <c r="D126" s="10">
        <v>74.137</v>
      </c>
      <c r="E126" s="10">
        <v>67.025</v>
      </c>
      <c r="F126" s="10">
        <v>188.964</v>
      </c>
      <c r="G126" s="10">
        <v>24.399</v>
      </c>
      <c r="H126" s="10">
        <v>18.047</v>
      </c>
      <c r="I126" s="10">
        <v>77.89</v>
      </c>
      <c r="J126" s="10">
        <v>75.046</v>
      </c>
      <c r="K126" s="10">
        <v>195.382</v>
      </c>
      <c r="L126" s="10">
        <v>50.755</v>
      </c>
      <c r="M126" s="10">
        <v>39.493</v>
      </c>
      <c r="N126" s="10">
        <v>152.028</v>
      </c>
      <c r="O126" s="10">
        <v>142.07</v>
      </c>
      <c r="P126" s="10">
        <v>384.346</v>
      </c>
    </row>
    <row r="127" spans="1:16" s="10" customFormat="1" ht="9">
      <c r="A127" s="9" t="s">
        <v>124</v>
      </c>
      <c r="B127" s="9">
        <v>88.691</v>
      </c>
      <c r="C127" s="9">
        <v>71.987</v>
      </c>
      <c r="D127" s="9">
        <v>318.674</v>
      </c>
      <c r="E127" s="9">
        <v>298.947</v>
      </c>
      <c r="F127" s="9">
        <v>778.299</v>
      </c>
      <c r="G127" s="9">
        <v>82.88</v>
      </c>
      <c r="H127" s="9">
        <v>66.172</v>
      </c>
      <c r="I127" s="9">
        <v>311.284</v>
      </c>
      <c r="J127" s="9">
        <v>349.269</v>
      </c>
      <c r="K127" s="9">
        <v>809.605</v>
      </c>
      <c r="L127" s="9">
        <v>171.571</v>
      </c>
      <c r="M127" s="9">
        <v>138.159</v>
      </c>
      <c r="N127" s="9">
        <v>629.958</v>
      </c>
      <c r="O127" s="9">
        <v>648.216</v>
      </c>
      <c r="P127" s="9">
        <v>1587.904</v>
      </c>
    </row>
    <row r="128" spans="1:16" s="10" customFormat="1" ht="9">
      <c r="A128" s="11" t="s">
        <v>125</v>
      </c>
      <c r="B128" s="10">
        <v>27.823</v>
      </c>
      <c r="C128" s="10">
        <v>22.377</v>
      </c>
      <c r="D128" s="10">
        <v>97.235</v>
      </c>
      <c r="E128" s="10">
        <v>87.207</v>
      </c>
      <c r="F128" s="10">
        <v>234.641</v>
      </c>
      <c r="G128" s="10">
        <v>26.114</v>
      </c>
      <c r="H128" s="10">
        <v>20.051</v>
      </c>
      <c r="I128" s="10">
        <v>97.277</v>
      </c>
      <c r="J128" s="10">
        <v>99.403</v>
      </c>
      <c r="K128" s="10">
        <v>242.846</v>
      </c>
      <c r="L128" s="10">
        <v>53.937</v>
      </c>
      <c r="M128" s="10">
        <v>42.428</v>
      </c>
      <c r="N128" s="10">
        <v>194.513</v>
      </c>
      <c r="O128" s="10">
        <v>186.609</v>
      </c>
      <c r="P128" s="10">
        <v>477.487</v>
      </c>
    </row>
    <row r="129" spans="1:16" s="10" customFormat="1" ht="9">
      <c r="A129" s="11" t="s">
        <v>126</v>
      </c>
      <c r="B129" s="10">
        <v>11.837</v>
      </c>
      <c r="C129" s="10">
        <v>8.851</v>
      </c>
      <c r="D129" s="10">
        <v>41.969</v>
      </c>
      <c r="E129" s="10">
        <v>36.382</v>
      </c>
      <c r="F129" s="10">
        <v>99.038</v>
      </c>
      <c r="G129" s="10">
        <v>10.88</v>
      </c>
      <c r="H129" s="10">
        <v>10.099</v>
      </c>
      <c r="I129" s="10">
        <v>37.05</v>
      </c>
      <c r="J129" s="10">
        <v>44.506</v>
      </c>
      <c r="K129" s="10">
        <v>102.535</v>
      </c>
      <c r="L129" s="10">
        <v>22.716</v>
      </c>
      <c r="M129" s="10">
        <v>18.95</v>
      </c>
      <c r="N129" s="10">
        <v>79.019</v>
      </c>
      <c r="O129" s="10">
        <v>80.888</v>
      </c>
      <c r="P129" s="10">
        <v>201.574</v>
      </c>
    </row>
    <row r="130" spans="1:16" s="10" customFormat="1" ht="9">
      <c r="A130" s="11" t="s">
        <v>127</v>
      </c>
      <c r="B130" s="10">
        <v>23.693</v>
      </c>
      <c r="C130" s="10">
        <v>18.945</v>
      </c>
      <c r="D130" s="10">
        <v>83.268</v>
      </c>
      <c r="E130" s="10">
        <v>76.288</v>
      </c>
      <c r="F130" s="10">
        <v>202.194</v>
      </c>
      <c r="G130" s="10">
        <v>22.16</v>
      </c>
      <c r="H130" s="10">
        <v>16.925</v>
      </c>
      <c r="I130" s="10">
        <v>85.103</v>
      </c>
      <c r="J130" s="10">
        <v>92.009</v>
      </c>
      <c r="K130" s="10">
        <v>216.197</v>
      </c>
      <c r="L130" s="10">
        <v>45.853</v>
      </c>
      <c r="M130" s="10">
        <v>35.87</v>
      </c>
      <c r="N130" s="10">
        <v>168.371</v>
      </c>
      <c r="O130" s="10">
        <v>168.298</v>
      </c>
      <c r="P130" s="10">
        <v>418.391</v>
      </c>
    </row>
    <row r="131" spans="1:16" s="10" customFormat="1" ht="9">
      <c r="A131" s="11" t="s">
        <v>128</v>
      </c>
      <c r="B131" s="10">
        <v>7.696</v>
      </c>
      <c r="C131" s="10">
        <v>6.927</v>
      </c>
      <c r="D131" s="10">
        <v>29.747</v>
      </c>
      <c r="E131" s="10">
        <v>30.353</v>
      </c>
      <c r="F131" s="10">
        <v>74.722</v>
      </c>
      <c r="G131" s="10">
        <v>7.165</v>
      </c>
      <c r="H131" s="10">
        <v>5.941</v>
      </c>
      <c r="I131" s="10">
        <v>29.768</v>
      </c>
      <c r="J131" s="10">
        <v>34.351</v>
      </c>
      <c r="K131" s="10">
        <v>77.225</v>
      </c>
      <c r="L131" s="10">
        <v>14.861</v>
      </c>
      <c r="M131" s="10">
        <v>12.868</v>
      </c>
      <c r="N131" s="10">
        <v>59.514</v>
      </c>
      <c r="O131" s="10">
        <v>64.704</v>
      </c>
      <c r="P131" s="10">
        <v>151.947</v>
      </c>
    </row>
    <row r="132" spans="1:16" s="10" customFormat="1" ht="9">
      <c r="A132" s="11" t="s">
        <v>175</v>
      </c>
      <c r="B132" s="10">
        <v>17.643</v>
      </c>
      <c r="C132" s="10">
        <v>14.888</v>
      </c>
      <c r="D132" s="10">
        <v>66.455</v>
      </c>
      <c r="E132" s="10">
        <v>68.717</v>
      </c>
      <c r="F132" s="10">
        <v>167.703</v>
      </c>
      <c r="G132" s="10">
        <v>16.561</v>
      </c>
      <c r="H132" s="10">
        <v>13.155</v>
      </c>
      <c r="I132" s="10">
        <v>62.086</v>
      </c>
      <c r="J132" s="10">
        <v>79</v>
      </c>
      <c r="K132" s="10">
        <v>170.802</v>
      </c>
      <c r="L132" s="10">
        <v>34.204</v>
      </c>
      <c r="M132" s="10">
        <v>28.043</v>
      </c>
      <c r="N132" s="10">
        <v>128.541</v>
      </c>
      <c r="O132" s="10">
        <v>147.717</v>
      </c>
      <c r="P132" s="10">
        <v>338.505</v>
      </c>
    </row>
    <row r="133" spans="1:16" s="9" customFormat="1" ht="9">
      <c r="A133" s="9" t="s">
        <v>129</v>
      </c>
      <c r="B133" s="9">
        <v>3884.998</v>
      </c>
      <c r="C133" s="9">
        <v>2985.402</v>
      </c>
      <c r="D133" s="9">
        <v>11567.519</v>
      </c>
      <c r="E133" s="9">
        <v>10222.962</v>
      </c>
      <c r="F133" s="9">
        <v>28660.881</v>
      </c>
      <c r="G133" s="9">
        <v>3666.163</v>
      </c>
      <c r="H133" s="9">
        <v>2786.874</v>
      </c>
      <c r="I133" s="9">
        <v>11595.16</v>
      </c>
      <c r="J133" s="9">
        <v>12147.739</v>
      </c>
      <c r="K133" s="9">
        <v>30195.936</v>
      </c>
      <c r="L133" s="9">
        <v>7551.162</v>
      </c>
      <c r="M133" s="9">
        <v>5772.275</v>
      </c>
      <c r="N133" s="9">
        <v>23162.679</v>
      </c>
      <c r="O133" s="9">
        <v>22370.701</v>
      </c>
      <c r="P133" s="9">
        <v>58856.817</v>
      </c>
    </row>
    <row r="134" spans="1:16" ht="4.5" customHeight="1">
      <c r="A134" s="101"/>
      <c r="B134" s="101"/>
      <c r="C134" s="35"/>
      <c r="D134" s="35"/>
      <c r="E134" s="35"/>
      <c r="F134" s="102"/>
      <c r="G134" s="102"/>
      <c r="H134" s="35"/>
      <c r="I134" s="35"/>
      <c r="J134" s="35"/>
      <c r="K134" s="35"/>
      <c r="L134" s="35"/>
      <c r="M134" s="102"/>
      <c r="N134" s="35"/>
      <c r="O134" s="102"/>
      <c r="P134" s="35"/>
    </row>
    <row r="135" spans="1:16" ht="9">
      <c r="A135" s="24"/>
      <c r="B135" s="24"/>
      <c r="C135" s="24"/>
      <c r="D135" s="24"/>
      <c r="E135" s="24"/>
      <c r="F135" s="103"/>
      <c r="G135" s="103"/>
      <c r="H135" s="24"/>
      <c r="I135" s="24"/>
      <c r="J135" s="24"/>
      <c r="K135" s="24"/>
      <c r="L135" s="24"/>
      <c r="M135" s="103"/>
      <c r="N135" s="24"/>
      <c r="O135" s="103"/>
      <c r="P135" s="24"/>
    </row>
  </sheetData>
  <sheetProtection/>
  <mergeCells count="4">
    <mergeCell ref="A3:A4"/>
    <mergeCell ref="C3:F3"/>
    <mergeCell ref="H3:K3"/>
    <mergeCell ref="M3:P3"/>
  </mergeCells>
  <printOptions horizontalCentered="1"/>
  <pageMargins left="0.17" right="0.16" top="0.6298611111111111" bottom="0.51" header="0.5118055555555556" footer="0.27"/>
  <pageSetup horizontalDpi="600" verticalDpi="600" orientation="portrait" paperSize="9" r:id="rId1"/>
  <rowBreaks count="1" manualBreakCount="1">
    <brk id="7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6"/>
  <sheetViews>
    <sheetView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J11" sqref="J11"/>
    </sheetView>
  </sheetViews>
  <sheetFormatPr defaultColWidth="9.140625" defaultRowHeight="12.75"/>
  <cols>
    <col min="1" max="1" width="18.8515625" style="1" customWidth="1"/>
    <col min="2" max="3" width="9.421875" style="1" customWidth="1"/>
    <col min="4" max="4" width="12.00390625" style="1" customWidth="1"/>
    <col min="5" max="6" width="9.421875" style="1" customWidth="1"/>
    <col min="7" max="7" width="11.7109375" style="1" customWidth="1"/>
    <col min="8" max="9" width="9.140625" style="1" customWidth="1"/>
    <col min="10" max="12" width="9.140625" style="4" customWidth="1"/>
    <col min="13" max="16384" width="9.140625" style="1" customWidth="1"/>
  </cols>
  <sheetData>
    <row r="1" ht="15" customHeight="1">
      <c r="A1" s="12" t="s">
        <v>130</v>
      </c>
    </row>
    <row r="2" spans="1:10" ht="15" customHeight="1">
      <c r="A2" s="12" t="s">
        <v>191</v>
      </c>
      <c r="J2" s="3"/>
    </row>
    <row r="3" spans="1:7" ht="7.5" customHeight="1">
      <c r="A3" s="13"/>
      <c r="B3" s="6"/>
      <c r="C3" s="6"/>
      <c r="D3" s="6"/>
      <c r="E3" s="6"/>
      <c r="F3" s="6"/>
      <c r="G3" s="6"/>
    </row>
    <row r="4" spans="1:7" ht="15" customHeight="1">
      <c r="A4" s="144" t="s">
        <v>3</v>
      </c>
      <c r="B4" s="145" t="s">
        <v>131</v>
      </c>
      <c r="C4" s="145"/>
      <c r="D4" s="145"/>
      <c r="E4" s="145" t="s">
        <v>132</v>
      </c>
      <c r="F4" s="145"/>
      <c r="G4" s="145"/>
    </row>
    <row r="5" spans="1:12" s="8" customFormat="1" ht="18.75" customHeight="1">
      <c r="A5" s="144"/>
      <c r="B5" s="7" t="s">
        <v>4</v>
      </c>
      <c r="C5" s="7" t="s">
        <v>0</v>
      </c>
      <c r="D5" s="7" t="s">
        <v>1</v>
      </c>
      <c r="E5" s="7" t="s">
        <v>4</v>
      </c>
      <c r="F5" s="7" t="s">
        <v>0</v>
      </c>
      <c r="G5" s="7" t="s">
        <v>1</v>
      </c>
      <c r="J5" s="30"/>
      <c r="K5" s="19"/>
      <c r="L5" s="19"/>
    </row>
    <row r="6" spans="1:12" s="8" customFormat="1" ht="3.75" customHeight="1">
      <c r="A6" s="77"/>
      <c r="B6" s="76"/>
      <c r="C6" s="76"/>
      <c r="D6" s="76"/>
      <c r="E6" s="76"/>
      <c r="F6" s="76"/>
      <c r="G6" s="76"/>
      <c r="J6" s="30"/>
      <c r="K6" s="19"/>
      <c r="L6" s="19"/>
    </row>
    <row r="7" spans="1:12" s="10" customFormat="1" ht="9">
      <c r="A7" s="9" t="s">
        <v>8</v>
      </c>
      <c r="B7" s="9">
        <v>1048.626</v>
      </c>
      <c r="C7" s="9">
        <v>857.796</v>
      </c>
      <c r="D7" s="9">
        <v>1906.422</v>
      </c>
      <c r="E7" s="81">
        <v>76.663669</v>
      </c>
      <c r="F7" s="81">
        <v>63.927508</v>
      </c>
      <c r="G7" s="81">
        <v>70.2947</v>
      </c>
      <c r="I7" s="82"/>
      <c r="J7" s="31"/>
      <c r="K7" s="83"/>
      <c r="L7" s="29"/>
    </row>
    <row r="8" spans="1:12" s="10" customFormat="1" ht="9">
      <c r="A8" s="11" t="s">
        <v>9</v>
      </c>
      <c r="B8" s="10">
        <v>538.252</v>
      </c>
      <c r="C8" s="10">
        <v>441.307</v>
      </c>
      <c r="D8" s="10">
        <v>979.559</v>
      </c>
      <c r="E8" s="97">
        <v>76.666367</v>
      </c>
      <c r="F8" s="97">
        <v>62.93488</v>
      </c>
      <c r="G8" s="97">
        <v>69.752762</v>
      </c>
      <c r="I8" s="16"/>
      <c r="J8" s="31"/>
      <c r="K8" s="32"/>
      <c r="L8" s="29"/>
    </row>
    <row r="9" spans="1:12" s="10" customFormat="1" ht="9">
      <c r="A9" s="11" t="s">
        <v>10</v>
      </c>
      <c r="B9" s="10">
        <v>38.839</v>
      </c>
      <c r="C9" s="10">
        <v>32.262</v>
      </c>
      <c r="D9" s="10">
        <v>71.101</v>
      </c>
      <c r="E9" s="97">
        <v>72.521672</v>
      </c>
      <c r="F9" s="97">
        <v>62.159564</v>
      </c>
      <c r="G9" s="97">
        <v>67.386018</v>
      </c>
      <c r="I9" s="16"/>
      <c r="J9" s="31"/>
      <c r="K9" s="32"/>
      <c r="L9" s="29"/>
    </row>
    <row r="10" spans="1:12" s="10" customFormat="1" ht="9">
      <c r="A10" s="11" t="s">
        <v>11</v>
      </c>
      <c r="B10" s="10">
        <v>90.269</v>
      </c>
      <c r="C10" s="10">
        <v>72.049</v>
      </c>
      <c r="D10" s="10">
        <v>162.317</v>
      </c>
      <c r="E10" s="97">
        <v>76.647728</v>
      </c>
      <c r="F10" s="97">
        <v>62.353627</v>
      </c>
      <c r="G10" s="97">
        <v>69.539833</v>
      </c>
      <c r="I10" s="16"/>
      <c r="J10" s="31"/>
      <c r="K10" s="32"/>
      <c r="L10" s="29"/>
    </row>
    <row r="11" spans="1:12" s="10" customFormat="1" ht="9">
      <c r="A11" s="11" t="s">
        <v>12</v>
      </c>
      <c r="B11" s="10">
        <v>153.229</v>
      </c>
      <c r="C11" s="10">
        <v>120.299</v>
      </c>
      <c r="D11" s="10">
        <v>273.528</v>
      </c>
      <c r="E11" s="97">
        <v>79.410024</v>
      </c>
      <c r="F11" s="97">
        <v>66.415966</v>
      </c>
      <c r="G11" s="97">
        <v>72.993676</v>
      </c>
      <c r="I11" s="16"/>
      <c r="J11" s="31"/>
      <c r="K11" s="32"/>
      <c r="L11" s="29"/>
    </row>
    <row r="12" spans="1:12" s="10" customFormat="1" ht="9">
      <c r="A12" s="11" t="s">
        <v>13</v>
      </c>
      <c r="B12" s="10">
        <v>52.443</v>
      </c>
      <c r="C12" s="10">
        <v>43.445</v>
      </c>
      <c r="D12" s="10">
        <v>95.888</v>
      </c>
      <c r="E12" s="97">
        <v>77.992916</v>
      </c>
      <c r="F12" s="97">
        <v>66.784109</v>
      </c>
      <c r="G12" s="97">
        <v>72.411813</v>
      </c>
      <c r="I12" s="16"/>
      <c r="J12" s="31"/>
      <c r="K12" s="32"/>
      <c r="L12" s="29"/>
    </row>
    <row r="13" spans="1:12" s="10" customFormat="1" ht="9">
      <c r="A13" s="11" t="s">
        <v>14</v>
      </c>
      <c r="B13" s="10">
        <v>100.414</v>
      </c>
      <c r="C13" s="10">
        <v>83.697</v>
      </c>
      <c r="D13" s="10">
        <v>184.111</v>
      </c>
      <c r="E13" s="97">
        <v>76.965355</v>
      </c>
      <c r="F13" s="97">
        <v>65.812137</v>
      </c>
      <c r="G13" s="97">
        <v>71.418531</v>
      </c>
      <c r="I13" s="16"/>
      <c r="J13" s="31"/>
      <c r="K13" s="32"/>
      <c r="L13" s="29"/>
    </row>
    <row r="14" spans="1:12" s="10" customFormat="1" ht="9">
      <c r="A14" s="11" t="s">
        <v>15</v>
      </c>
      <c r="B14" s="10">
        <v>39.844</v>
      </c>
      <c r="C14" s="10">
        <v>33.628</v>
      </c>
      <c r="D14" s="10">
        <v>73.473</v>
      </c>
      <c r="E14" s="97">
        <v>73.854079</v>
      </c>
      <c r="F14" s="97">
        <v>65.046006</v>
      </c>
      <c r="G14" s="97">
        <v>69.4578</v>
      </c>
      <c r="I14" s="16"/>
      <c r="J14" s="31"/>
      <c r="K14" s="32"/>
      <c r="L14" s="29"/>
    </row>
    <row r="15" spans="1:12" s="10" customFormat="1" ht="9">
      <c r="A15" s="11" t="s">
        <v>144</v>
      </c>
      <c r="B15" s="10">
        <v>35.336</v>
      </c>
      <c r="C15" s="10">
        <v>31.109</v>
      </c>
      <c r="D15" s="10">
        <v>66.445</v>
      </c>
      <c r="E15" s="97">
        <v>71.069968</v>
      </c>
      <c r="F15" s="97">
        <v>64.613115</v>
      </c>
      <c r="G15" s="97">
        <v>67.85776</v>
      </c>
      <c r="I15" s="16"/>
      <c r="J15" s="31"/>
      <c r="K15" s="32"/>
      <c r="L15" s="29"/>
    </row>
    <row r="16" spans="1:12" s="10" customFormat="1" ht="9">
      <c r="A16" s="9" t="s">
        <v>16</v>
      </c>
      <c r="B16" s="9">
        <v>29.896</v>
      </c>
      <c r="C16" s="9">
        <v>26.959</v>
      </c>
      <c r="D16" s="9">
        <v>56.855</v>
      </c>
      <c r="E16" s="81">
        <v>75.308808</v>
      </c>
      <c r="F16" s="81">
        <v>68.238598</v>
      </c>
      <c r="G16" s="81">
        <v>71.771744</v>
      </c>
      <c r="I16" s="82"/>
      <c r="J16" s="31"/>
      <c r="K16" s="83"/>
      <c r="L16" s="29"/>
    </row>
    <row r="17" spans="1:12" s="10" customFormat="1" ht="9">
      <c r="A17" s="11" t="s">
        <v>17</v>
      </c>
      <c r="B17" s="10">
        <v>29.896</v>
      </c>
      <c r="C17" s="10">
        <v>26.959</v>
      </c>
      <c r="D17" s="10">
        <v>56.855</v>
      </c>
      <c r="E17" s="97">
        <v>75.308808</v>
      </c>
      <c r="F17" s="97">
        <v>68.238598</v>
      </c>
      <c r="G17" s="97">
        <v>71.771744</v>
      </c>
      <c r="I17" s="16"/>
      <c r="J17" s="31"/>
      <c r="K17" s="32"/>
      <c r="L17" s="29"/>
    </row>
    <row r="18" spans="1:12" s="10" customFormat="1" ht="9">
      <c r="A18" s="9" t="s">
        <v>18</v>
      </c>
      <c r="B18" s="9">
        <v>2563.753</v>
      </c>
      <c r="C18" s="9">
        <v>2038.642</v>
      </c>
      <c r="D18" s="9">
        <v>4602.395</v>
      </c>
      <c r="E18" s="81">
        <v>77.650065</v>
      </c>
      <c r="F18" s="81">
        <v>63.71798</v>
      </c>
      <c r="G18" s="81">
        <v>70.743509</v>
      </c>
      <c r="I18" s="84"/>
      <c r="J18" s="31"/>
      <c r="K18" s="83"/>
      <c r="L18" s="29"/>
    </row>
    <row r="19" spans="1:12" s="10" customFormat="1" ht="8.25" customHeight="1">
      <c r="A19" s="11" t="s">
        <v>19</v>
      </c>
      <c r="B19" s="10">
        <v>218.328</v>
      </c>
      <c r="C19" s="10">
        <v>180.361</v>
      </c>
      <c r="D19" s="10">
        <v>398.689</v>
      </c>
      <c r="E19" s="97">
        <v>77.260671</v>
      </c>
      <c r="F19" s="97">
        <v>64.416204</v>
      </c>
      <c r="G19" s="97">
        <v>70.858087</v>
      </c>
      <c r="I19" s="16"/>
      <c r="J19" s="31"/>
      <c r="K19" s="32"/>
      <c r="L19" s="29"/>
    </row>
    <row r="20" spans="1:12" s="10" customFormat="1" ht="8.25" customHeight="1">
      <c r="A20" s="11" t="s">
        <v>20</v>
      </c>
      <c r="B20" s="10">
        <v>149.758</v>
      </c>
      <c r="C20" s="10">
        <v>121.464</v>
      </c>
      <c r="D20" s="10">
        <v>271.223</v>
      </c>
      <c r="E20" s="97">
        <v>76.87264</v>
      </c>
      <c r="F20" s="97">
        <v>64.287733</v>
      </c>
      <c r="G20" s="97">
        <v>70.650858</v>
      </c>
      <c r="I20" s="16"/>
      <c r="J20" s="31"/>
      <c r="K20" s="32"/>
      <c r="L20" s="29"/>
    </row>
    <row r="21" spans="1:12" s="10" customFormat="1" ht="8.25" customHeight="1">
      <c r="A21" s="11" t="s">
        <v>21</v>
      </c>
      <c r="B21" s="10">
        <v>43.528</v>
      </c>
      <c r="C21" s="10">
        <v>34.69</v>
      </c>
      <c r="D21" s="10">
        <v>78.218</v>
      </c>
      <c r="E21" s="97">
        <v>75.151545</v>
      </c>
      <c r="F21" s="97">
        <v>61.755636</v>
      </c>
      <c r="G21" s="97">
        <v>68.513624</v>
      </c>
      <c r="I21" s="16"/>
      <c r="J21" s="31"/>
      <c r="K21" s="32"/>
      <c r="L21" s="29"/>
    </row>
    <row r="22" spans="1:12" s="10" customFormat="1" ht="8.25" customHeight="1">
      <c r="A22" s="11" t="s">
        <v>22</v>
      </c>
      <c r="B22" s="10">
        <v>840.952</v>
      </c>
      <c r="C22" s="10">
        <v>711.382</v>
      </c>
      <c r="D22" s="10">
        <v>1552.334</v>
      </c>
      <c r="E22" s="97">
        <v>77.877634</v>
      </c>
      <c r="F22" s="97">
        <v>67.505878</v>
      </c>
      <c r="G22" s="97">
        <v>72.697828</v>
      </c>
      <c r="I22" s="16"/>
      <c r="J22" s="31"/>
      <c r="K22" s="32"/>
      <c r="L22" s="29"/>
    </row>
    <row r="23" spans="1:12" s="10" customFormat="1" ht="8.25" customHeight="1">
      <c r="A23" s="11" t="s">
        <v>23</v>
      </c>
      <c r="B23" s="10">
        <v>284.431</v>
      </c>
      <c r="C23" s="10">
        <v>208.375</v>
      </c>
      <c r="D23" s="10">
        <v>492.805</v>
      </c>
      <c r="E23" s="97">
        <v>76.41954</v>
      </c>
      <c r="F23" s="97">
        <v>58.990941</v>
      </c>
      <c r="G23" s="97">
        <v>67.857218</v>
      </c>
      <c r="I23" s="16"/>
      <c r="J23" s="31"/>
      <c r="K23" s="32"/>
      <c r="L23" s="29"/>
    </row>
    <row r="24" spans="1:12" s="10" customFormat="1" ht="8.25" customHeight="1">
      <c r="A24" s="11" t="s">
        <v>24</v>
      </c>
      <c r="B24" s="10">
        <v>335.278</v>
      </c>
      <c r="C24" s="10">
        <v>234.115</v>
      </c>
      <c r="D24" s="10">
        <v>569.393</v>
      </c>
      <c r="E24" s="97">
        <v>80.022154</v>
      </c>
      <c r="F24" s="97">
        <v>58.0066</v>
      </c>
      <c r="G24" s="97">
        <v>69.189322</v>
      </c>
      <c r="I24" s="16"/>
      <c r="J24" s="31"/>
      <c r="K24" s="32"/>
      <c r="L24" s="29"/>
    </row>
    <row r="25" spans="1:12" s="10" customFormat="1" ht="8.25" customHeight="1">
      <c r="A25" s="11" t="s">
        <v>25</v>
      </c>
      <c r="B25" s="10">
        <v>134.921</v>
      </c>
      <c r="C25" s="10">
        <v>107.348</v>
      </c>
      <c r="D25" s="10">
        <v>242.269</v>
      </c>
      <c r="E25" s="97">
        <v>76.075572</v>
      </c>
      <c r="F25" s="97">
        <v>63.04445</v>
      </c>
      <c r="G25" s="97">
        <v>69.635795</v>
      </c>
      <c r="I25" s="16"/>
      <c r="J25" s="31"/>
      <c r="K25" s="32"/>
      <c r="L25" s="29"/>
    </row>
    <row r="26" spans="1:12" s="10" customFormat="1" ht="8.25" customHeight="1">
      <c r="A26" s="11" t="s">
        <v>26</v>
      </c>
      <c r="B26" s="10">
        <v>85.561</v>
      </c>
      <c r="C26" s="10">
        <v>65.248</v>
      </c>
      <c r="D26" s="10">
        <v>150.81</v>
      </c>
      <c r="E26" s="97">
        <v>75.873822</v>
      </c>
      <c r="F26" s="97">
        <v>59.079305</v>
      </c>
      <c r="G26" s="97">
        <v>67.590508</v>
      </c>
      <c r="I26" s="16"/>
      <c r="J26" s="31"/>
      <c r="K26" s="32"/>
      <c r="L26" s="29"/>
    </row>
    <row r="27" spans="1:12" s="10" customFormat="1" ht="8.25" customHeight="1">
      <c r="A27" s="11" t="s">
        <v>27</v>
      </c>
      <c r="B27" s="10">
        <v>107.341</v>
      </c>
      <c r="C27" s="10">
        <v>74.825</v>
      </c>
      <c r="D27" s="10">
        <v>182.166</v>
      </c>
      <c r="E27" s="97">
        <v>79.166442</v>
      </c>
      <c r="F27" s="97">
        <v>58.856542</v>
      </c>
      <c r="G27" s="97">
        <v>69.203301</v>
      </c>
      <c r="I27" s="16"/>
      <c r="J27" s="31"/>
      <c r="K27" s="32"/>
      <c r="L27" s="29"/>
    </row>
    <row r="28" spans="1:12" s="10" customFormat="1" ht="8.25" customHeight="1">
      <c r="A28" s="11" t="s">
        <v>28</v>
      </c>
      <c r="B28" s="10">
        <v>83.932</v>
      </c>
      <c r="C28" s="10">
        <v>64.089</v>
      </c>
      <c r="D28" s="10">
        <v>148.021</v>
      </c>
      <c r="E28" s="97">
        <v>77.455906</v>
      </c>
      <c r="F28" s="97">
        <v>61.592373</v>
      </c>
      <c r="G28" s="97">
        <v>69.635245</v>
      </c>
      <c r="I28" s="16"/>
      <c r="J28" s="31"/>
      <c r="K28" s="32"/>
      <c r="L28" s="29"/>
    </row>
    <row r="29" spans="1:12" s="10" customFormat="1" ht="8.25" customHeight="1">
      <c r="A29" s="11" t="s">
        <v>29</v>
      </c>
      <c r="B29" s="10">
        <v>60.933</v>
      </c>
      <c r="C29" s="10">
        <v>46.393</v>
      </c>
      <c r="D29" s="10">
        <v>107.326</v>
      </c>
      <c r="E29" s="97">
        <v>79.970909</v>
      </c>
      <c r="F29" s="97">
        <v>63.523274</v>
      </c>
      <c r="G29" s="97">
        <v>71.879688</v>
      </c>
      <c r="I29" s="16"/>
      <c r="J29" s="31"/>
      <c r="K29" s="32"/>
      <c r="L29" s="29"/>
    </row>
    <row r="30" spans="1:12" s="10" customFormat="1" ht="9">
      <c r="A30" s="10" t="s">
        <v>141</v>
      </c>
      <c r="B30" s="10">
        <v>218.788</v>
      </c>
      <c r="C30" s="10">
        <v>190.352</v>
      </c>
      <c r="D30" s="10">
        <v>409.14</v>
      </c>
      <c r="E30" s="97">
        <v>76.781878</v>
      </c>
      <c r="F30" s="97">
        <v>68.248289</v>
      </c>
      <c r="G30" s="97">
        <v>72.536066</v>
      </c>
      <c r="I30" s="84"/>
      <c r="J30" s="31"/>
      <c r="K30" s="83"/>
      <c r="L30" s="29"/>
    </row>
    <row r="31" spans="1:12" s="10" customFormat="1" ht="10.5" customHeight="1">
      <c r="A31" s="79" t="s">
        <v>30</v>
      </c>
      <c r="B31" s="9">
        <v>279.444</v>
      </c>
      <c r="C31" s="9">
        <v>229.485</v>
      </c>
      <c r="D31" s="9">
        <v>508.929</v>
      </c>
      <c r="E31" s="81">
        <v>78.28648</v>
      </c>
      <c r="F31" s="81">
        <v>65.911485</v>
      </c>
      <c r="G31" s="81">
        <v>72.133178</v>
      </c>
      <c r="I31" s="16"/>
      <c r="J31" s="31"/>
      <c r="K31" s="32"/>
      <c r="L31" s="29"/>
    </row>
    <row r="32" spans="1:12" s="10" customFormat="1" ht="9">
      <c r="A32" s="11" t="s">
        <v>31</v>
      </c>
      <c r="B32" s="10">
        <v>143.161</v>
      </c>
      <c r="C32" s="10">
        <v>116.464</v>
      </c>
      <c r="D32" s="10">
        <v>259.625</v>
      </c>
      <c r="E32" s="97">
        <v>80.140058</v>
      </c>
      <c r="F32" s="97">
        <v>66.887251</v>
      </c>
      <c r="G32" s="97">
        <v>73.561085</v>
      </c>
      <c r="I32" s="16"/>
      <c r="J32" s="31"/>
      <c r="K32" s="32"/>
      <c r="L32" s="29"/>
    </row>
    <row r="33" spans="1:12" s="10" customFormat="1" ht="9">
      <c r="A33" s="10" t="s">
        <v>32</v>
      </c>
      <c r="B33" s="10">
        <v>136.283</v>
      </c>
      <c r="C33" s="10">
        <v>113.021</v>
      </c>
      <c r="D33" s="10">
        <v>249.304</v>
      </c>
      <c r="E33" s="97">
        <v>76.436257</v>
      </c>
      <c r="F33" s="97">
        <v>64.943804</v>
      </c>
      <c r="G33" s="97">
        <v>70.712462</v>
      </c>
      <c r="I33" s="82"/>
      <c r="J33" s="31"/>
      <c r="K33" s="83"/>
      <c r="L33" s="29"/>
    </row>
    <row r="34" spans="1:12" s="10" customFormat="1" ht="9">
      <c r="A34" s="79" t="s">
        <v>33</v>
      </c>
      <c r="B34" s="9">
        <v>1237.012</v>
      </c>
      <c r="C34" s="9">
        <v>959.149</v>
      </c>
      <c r="D34" s="9">
        <v>2196.161</v>
      </c>
      <c r="E34" s="81">
        <v>77.11247</v>
      </c>
      <c r="F34" s="81">
        <v>61.614919</v>
      </c>
      <c r="G34" s="81">
        <v>69.4125</v>
      </c>
      <c r="I34" s="16"/>
      <c r="J34" s="31"/>
      <c r="K34" s="32"/>
      <c r="L34" s="29"/>
    </row>
    <row r="35" spans="1:12" s="10" customFormat="1" ht="9">
      <c r="A35" s="11" t="s">
        <v>34</v>
      </c>
      <c r="B35" s="10">
        <v>234.425</v>
      </c>
      <c r="C35" s="10">
        <v>189.201</v>
      </c>
      <c r="D35" s="10">
        <v>423.626</v>
      </c>
      <c r="E35" s="97">
        <v>76.08472</v>
      </c>
      <c r="F35" s="97">
        <v>63.733574</v>
      </c>
      <c r="G35" s="97">
        <v>69.951362</v>
      </c>
      <c r="I35" s="16"/>
      <c r="J35" s="31"/>
      <c r="K35" s="32"/>
      <c r="L35" s="29"/>
    </row>
    <row r="36" spans="1:12" s="10" customFormat="1" ht="9">
      <c r="A36" s="11" t="s">
        <v>35</v>
      </c>
      <c r="B36" s="10">
        <v>224.79</v>
      </c>
      <c r="C36" s="10">
        <v>167.925</v>
      </c>
      <c r="D36" s="10">
        <v>392.715</v>
      </c>
      <c r="E36" s="97">
        <v>77.236112</v>
      </c>
      <c r="F36" s="97">
        <v>62.429133</v>
      </c>
      <c r="G36" s="97">
        <v>69.955645</v>
      </c>
      <c r="I36" s="16"/>
      <c r="J36" s="31"/>
      <c r="K36" s="32"/>
      <c r="L36" s="29"/>
    </row>
    <row r="37" spans="1:12" s="10" customFormat="1" ht="9">
      <c r="A37" s="11" t="s">
        <v>36</v>
      </c>
      <c r="B37" s="10">
        <v>48.782</v>
      </c>
      <c r="C37" s="10">
        <v>40.808</v>
      </c>
      <c r="D37" s="10">
        <v>89.59</v>
      </c>
      <c r="E37" s="97">
        <v>76.817628</v>
      </c>
      <c r="F37" s="97">
        <v>65.533273</v>
      </c>
      <c r="G37" s="97">
        <v>71.191247</v>
      </c>
      <c r="I37" s="16"/>
      <c r="J37" s="31"/>
      <c r="K37" s="32"/>
      <c r="L37" s="29"/>
    </row>
    <row r="38" spans="1:12" s="10" customFormat="1" ht="9">
      <c r="A38" s="11" t="s">
        <v>37</v>
      </c>
      <c r="B38" s="10">
        <v>230.989</v>
      </c>
      <c r="C38" s="10">
        <v>180.499</v>
      </c>
      <c r="D38" s="10">
        <v>411.488</v>
      </c>
      <c r="E38" s="97">
        <v>79.643206</v>
      </c>
      <c r="F38" s="97">
        <v>63.891178</v>
      </c>
      <c r="G38" s="97">
        <v>71.830806</v>
      </c>
      <c r="I38" s="16"/>
      <c r="J38" s="31"/>
      <c r="K38" s="32"/>
      <c r="L38" s="29"/>
    </row>
    <row r="39" spans="1:12" s="10" customFormat="1" ht="9">
      <c r="A39" s="11" t="s">
        <v>38</v>
      </c>
      <c r="B39" s="10">
        <v>210.111</v>
      </c>
      <c r="C39" s="10">
        <v>160.309</v>
      </c>
      <c r="D39" s="10">
        <v>370.419</v>
      </c>
      <c r="E39" s="97">
        <v>77.223559</v>
      </c>
      <c r="F39" s="97">
        <v>59.516495</v>
      </c>
      <c r="G39" s="97">
        <v>68.360493</v>
      </c>
      <c r="I39" s="16"/>
      <c r="J39" s="31"/>
      <c r="K39" s="32"/>
      <c r="L39" s="29"/>
    </row>
    <row r="40" spans="1:12" s="10" customFormat="1" ht="9">
      <c r="A40" s="11" t="s">
        <v>39</v>
      </c>
      <c r="B40" s="10">
        <v>231.3</v>
      </c>
      <c r="C40" s="10">
        <v>174.92</v>
      </c>
      <c r="D40" s="10">
        <v>406.22</v>
      </c>
      <c r="E40" s="97">
        <v>75.595223</v>
      </c>
      <c r="F40" s="97">
        <v>57.669349</v>
      </c>
      <c r="G40" s="97">
        <v>66.648789</v>
      </c>
      <c r="I40" s="16"/>
      <c r="J40" s="31"/>
      <c r="K40" s="32"/>
      <c r="L40" s="29"/>
    </row>
    <row r="41" spans="1:12" s="10" customFormat="1" ht="9">
      <c r="A41" s="10" t="s">
        <v>40</v>
      </c>
      <c r="B41" s="10">
        <v>56.615</v>
      </c>
      <c r="C41" s="10">
        <v>45.488</v>
      </c>
      <c r="D41" s="10">
        <v>102.103</v>
      </c>
      <c r="E41" s="97">
        <v>77.079173</v>
      </c>
      <c r="F41" s="97">
        <v>61.82831</v>
      </c>
      <c r="G41" s="97">
        <v>69.502905</v>
      </c>
      <c r="I41" s="82"/>
      <c r="J41" s="31"/>
      <c r="K41" s="83"/>
      <c r="L41" s="29"/>
    </row>
    <row r="42" spans="1:12" s="10" customFormat="1" ht="9" customHeight="1">
      <c r="A42" s="79" t="s">
        <v>41</v>
      </c>
      <c r="B42" s="9">
        <v>297.796</v>
      </c>
      <c r="C42" s="9">
        <v>243.261</v>
      </c>
      <c r="D42" s="9">
        <v>541.056</v>
      </c>
      <c r="E42" s="81">
        <v>77.816411</v>
      </c>
      <c r="F42" s="81">
        <v>65.120558</v>
      </c>
      <c r="G42" s="81">
        <v>71.512997</v>
      </c>
      <c r="I42" s="16"/>
      <c r="J42" s="31"/>
      <c r="K42" s="32"/>
      <c r="L42" s="29"/>
    </row>
    <row r="43" spans="1:12" s="10" customFormat="1" ht="9">
      <c r="A43" s="11" t="s">
        <v>42</v>
      </c>
      <c r="B43" s="10">
        <v>127.835</v>
      </c>
      <c r="C43" s="10">
        <v>108.23</v>
      </c>
      <c r="D43" s="10">
        <v>236.064</v>
      </c>
      <c r="E43" s="97">
        <v>76.925385</v>
      </c>
      <c r="F43" s="97">
        <v>65.923501</v>
      </c>
      <c r="G43" s="97">
        <v>71.434638</v>
      </c>
      <c r="I43" s="16"/>
      <c r="J43" s="31"/>
      <c r="K43" s="32"/>
      <c r="L43" s="29"/>
    </row>
    <row r="44" spans="1:12" s="10" customFormat="1" ht="9">
      <c r="A44" s="11" t="s">
        <v>43</v>
      </c>
      <c r="B44" s="10">
        <v>35.147</v>
      </c>
      <c r="C44" s="10">
        <v>25.5</v>
      </c>
      <c r="D44" s="10">
        <v>60.648</v>
      </c>
      <c r="E44" s="97">
        <v>79.279456</v>
      </c>
      <c r="F44" s="97">
        <v>61.178963</v>
      </c>
      <c r="G44" s="97">
        <v>70.49966</v>
      </c>
      <c r="I44" s="16"/>
      <c r="J44" s="31"/>
      <c r="K44" s="32"/>
      <c r="L44" s="29"/>
    </row>
    <row r="45" spans="1:12" s="10" customFormat="1" ht="9">
      <c r="A45" s="11" t="s">
        <v>44</v>
      </c>
      <c r="B45" s="10">
        <v>55.288</v>
      </c>
      <c r="C45" s="10">
        <v>48.679</v>
      </c>
      <c r="D45" s="10">
        <v>103.967</v>
      </c>
      <c r="E45" s="97">
        <v>78.105455</v>
      </c>
      <c r="F45" s="97">
        <v>69.671364</v>
      </c>
      <c r="G45" s="97">
        <v>73.906243</v>
      </c>
      <c r="I45" s="16"/>
      <c r="J45" s="31"/>
      <c r="K45" s="32"/>
      <c r="L45" s="29"/>
    </row>
    <row r="46" spans="1:12" s="10" customFormat="1" ht="9">
      <c r="A46" s="10" t="s">
        <v>45</v>
      </c>
      <c r="B46" s="10">
        <v>79.526</v>
      </c>
      <c r="C46" s="10">
        <v>60.852</v>
      </c>
      <c r="D46" s="10">
        <v>140.378</v>
      </c>
      <c r="E46" s="97">
        <v>78.431462</v>
      </c>
      <c r="F46" s="97">
        <v>62.203153</v>
      </c>
      <c r="G46" s="97">
        <v>70.37891</v>
      </c>
      <c r="I46" s="82"/>
      <c r="J46" s="31"/>
      <c r="K46" s="83"/>
      <c r="L46" s="29"/>
    </row>
    <row r="47" spans="1:12" s="9" customFormat="1" ht="9.75" customHeight="1">
      <c r="A47" s="79" t="s">
        <v>46</v>
      </c>
      <c r="B47" s="9">
        <v>354.646</v>
      </c>
      <c r="C47" s="9">
        <v>293.859</v>
      </c>
      <c r="D47" s="9">
        <v>648.506</v>
      </c>
      <c r="E47" s="81">
        <v>76.096253</v>
      </c>
      <c r="F47" s="81">
        <v>62.858904</v>
      </c>
      <c r="G47" s="81">
        <v>69.437179</v>
      </c>
      <c r="I47" s="82"/>
      <c r="J47" s="31"/>
      <c r="K47" s="83"/>
      <c r="L47" s="93"/>
    </row>
    <row r="48" spans="1:12" s="10" customFormat="1" ht="8.25" customHeight="1">
      <c r="A48" s="11" t="s">
        <v>47</v>
      </c>
      <c r="B48" s="10">
        <v>47.62</v>
      </c>
      <c r="C48" s="10">
        <v>40.196</v>
      </c>
      <c r="D48" s="10">
        <v>87.816</v>
      </c>
      <c r="E48" s="97">
        <v>73.314511</v>
      </c>
      <c r="F48" s="97">
        <v>61.663134</v>
      </c>
      <c r="G48" s="97">
        <v>67.484506</v>
      </c>
      <c r="I48" s="16"/>
      <c r="J48" s="31"/>
      <c r="K48" s="32"/>
      <c r="L48" s="29"/>
    </row>
    <row r="49" spans="1:12" s="10" customFormat="1" ht="8.25" customHeight="1">
      <c r="A49" s="11" t="s">
        <v>48</v>
      </c>
      <c r="B49" s="10">
        <v>61.754</v>
      </c>
      <c r="C49" s="10">
        <v>49.145</v>
      </c>
      <c r="D49" s="10">
        <v>110.899</v>
      </c>
      <c r="E49" s="97">
        <v>75.20092</v>
      </c>
      <c r="F49" s="97">
        <v>60.218967</v>
      </c>
      <c r="G49" s="97">
        <v>67.674025</v>
      </c>
      <c r="I49" s="16"/>
      <c r="J49" s="31"/>
      <c r="K49" s="32"/>
      <c r="L49" s="29"/>
    </row>
    <row r="50" spans="1:12" s="10" customFormat="1" ht="8.25" customHeight="1">
      <c r="A50" s="11" t="s">
        <v>49</v>
      </c>
      <c r="B50" s="10">
        <v>191.974</v>
      </c>
      <c r="C50" s="10">
        <v>161.833</v>
      </c>
      <c r="D50" s="10">
        <v>353.807</v>
      </c>
      <c r="E50" s="97">
        <v>76.466521</v>
      </c>
      <c r="F50" s="97">
        <v>63.935117</v>
      </c>
      <c r="G50" s="97">
        <v>70.140658</v>
      </c>
      <c r="I50" s="16"/>
      <c r="J50" s="31"/>
      <c r="K50" s="32"/>
      <c r="L50" s="29"/>
    </row>
    <row r="51" spans="1:12" s="10" customFormat="1" ht="9">
      <c r="A51" s="10" t="s">
        <v>50</v>
      </c>
      <c r="B51" s="10">
        <v>53.298</v>
      </c>
      <c r="C51" s="10">
        <v>42.685</v>
      </c>
      <c r="D51" s="10">
        <v>95.983</v>
      </c>
      <c r="E51" s="97">
        <v>78.491822</v>
      </c>
      <c r="F51" s="97">
        <v>63.196851</v>
      </c>
      <c r="G51" s="97">
        <v>70.845625</v>
      </c>
      <c r="I51" s="82"/>
      <c r="J51" s="31"/>
      <c r="K51" s="83"/>
      <c r="L51" s="29"/>
    </row>
    <row r="52" spans="1:12" s="10" customFormat="1" ht="8.25" customHeight="1">
      <c r="A52" s="79" t="s">
        <v>51</v>
      </c>
      <c r="B52" s="9">
        <v>1142.778</v>
      </c>
      <c r="C52" s="9">
        <v>949.352</v>
      </c>
      <c r="D52" s="9">
        <v>2092.13</v>
      </c>
      <c r="E52" s="81">
        <v>78.528555</v>
      </c>
      <c r="F52" s="81">
        <v>66.485392</v>
      </c>
      <c r="G52" s="81">
        <v>72.505409</v>
      </c>
      <c r="I52" s="16"/>
      <c r="J52" s="31"/>
      <c r="K52" s="32"/>
      <c r="L52" s="29"/>
    </row>
    <row r="53" spans="1:12" s="10" customFormat="1" ht="8.25" customHeight="1">
      <c r="A53" s="11" t="s">
        <v>52</v>
      </c>
      <c r="B53" s="10">
        <v>74.106</v>
      </c>
      <c r="C53" s="10">
        <v>57.939</v>
      </c>
      <c r="D53" s="10">
        <v>132.045</v>
      </c>
      <c r="E53" s="97">
        <v>79.607298</v>
      </c>
      <c r="F53" s="97">
        <v>65.220274</v>
      </c>
      <c r="G53" s="97">
        <v>72.498041</v>
      </c>
      <c r="I53" s="16"/>
      <c r="J53" s="31"/>
      <c r="K53" s="32"/>
      <c r="L53" s="29"/>
    </row>
    <row r="54" spans="1:12" s="10" customFormat="1" ht="8.25" customHeight="1">
      <c r="A54" s="11" t="s">
        <v>53</v>
      </c>
      <c r="B54" s="10">
        <v>119.214</v>
      </c>
      <c r="C54" s="10">
        <v>95.94</v>
      </c>
      <c r="D54" s="10">
        <v>215.154</v>
      </c>
      <c r="E54" s="97">
        <v>79.630143</v>
      </c>
      <c r="F54" s="97">
        <v>66.017639</v>
      </c>
      <c r="G54" s="97">
        <v>72.839462</v>
      </c>
      <c r="I54" s="16"/>
      <c r="J54" s="31"/>
      <c r="K54" s="32"/>
      <c r="L54" s="29"/>
    </row>
    <row r="55" spans="1:12" s="10" customFormat="1" ht="8.25" customHeight="1">
      <c r="A55" s="11" t="s">
        <v>54</v>
      </c>
      <c r="B55" s="10">
        <v>137.851</v>
      </c>
      <c r="C55" s="10">
        <v>113.839</v>
      </c>
      <c r="D55" s="10">
        <v>251.69</v>
      </c>
      <c r="E55" s="97">
        <v>76.543469</v>
      </c>
      <c r="F55" s="97">
        <v>66.475987</v>
      </c>
      <c r="G55" s="97">
        <v>71.563544</v>
      </c>
      <c r="I55" s="16"/>
      <c r="J55" s="31"/>
      <c r="K55" s="32"/>
      <c r="L55" s="29"/>
    </row>
    <row r="56" spans="1:12" s="10" customFormat="1" ht="8.25" customHeight="1">
      <c r="A56" s="11" t="s">
        <v>55</v>
      </c>
      <c r="B56" s="10">
        <v>182.405</v>
      </c>
      <c r="C56" s="10">
        <v>143.463</v>
      </c>
      <c r="D56" s="10">
        <v>325.868</v>
      </c>
      <c r="E56" s="97">
        <v>78.053748</v>
      </c>
      <c r="F56" s="97">
        <v>63.588699</v>
      </c>
      <c r="G56" s="97">
        <v>70.863458</v>
      </c>
      <c r="I56" s="16"/>
      <c r="J56" s="31"/>
      <c r="K56" s="32"/>
      <c r="L56" s="29"/>
    </row>
    <row r="57" spans="1:12" s="10" customFormat="1" ht="8.25" customHeight="1">
      <c r="A57" s="11" t="s">
        <v>56</v>
      </c>
      <c r="B57" s="10">
        <v>259.124</v>
      </c>
      <c r="C57" s="10">
        <v>227.252</v>
      </c>
      <c r="D57" s="10">
        <v>486.376</v>
      </c>
      <c r="E57" s="97">
        <v>78.227646</v>
      </c>
      <c r="F57" s="97">
        <v>68.370281</v>
      </c>
      <c r="G57" s="97">
        <v>73.258813</v>
      </c>
      <c r="I57" s="16"/>
      <c r="J57" s="31"/>
      <c r="K57" s="32"/>
      <c r="L57" s="29"/>
    </row>
    <row r="58" spans="1:12" s="10" customFormat="1" ht="8.25" customHeight="1">
      <c r="A58" s="11" t="s">
        <v>57</v>
      </c>
      <c r="B58" s="10">
        <v>84.862</v>
      </c>
      <c r="C58" s="10">
        <v>73.484</v>
      </c>
      <c r="D58" s="10">
        <v>158.346</v>
      </c>
      <c r="E58" s="97">
        <v>79.581395</v>
      </c>
      <c r="F58" s="97">
        <v>69.642966</v>
      </c>
      <c r="G58" s="97">
        <v>74.598473</v>
      </c>
      <c r="I58" s="16"/>
      <c r="J58" s="31"/>
      <c r="K58" s="32"/>
      <c r="L58" s="29"/>
    </row>
    <row r="59" spans="1:12" s="10" customFormat="1" ht="8.25" customHeight="1">
      <c r="A59" s="11" t="s">
        <v>58</v>
      </c>
      <c r="B59" s="10">
        <v>100.085</v>
      </c>
      <c r="C59" s="10">
        <v>82.904</v>
      </c>
      <c r="D59" s="10">
        <v>182.989</v>
      </c>
      <c r="E59" s="97">
        <v>80.340329</v>
      </c>
      <c r="F59" s="97">
        <v>67.858715</v>
      </c>
      <c r="G59" s="97">
        <v>74.096683</v>
      </c>
      <c r="I59" s="16"/>
      <c r="J59" s="31"/>
      <c r="K59" s="32"/>
      <c r="L59" s="29"/>
    </row>
    <row r="60" spans="1:12" s="10" customFormat="1" ht="8.25" customHeight="1">
      <c r="A60" s="11" t="s">
        <v>59</v>
      </c>
      <c r="B60" s="10">
        <v>101.679</v>
      </c>
      <c r="C60" s="10">
        <v>81.475</v>
      </c>
      <c r="D60" s="10">
        <v>183.154</v>
      </c>
      <c r="E60" s="97">
        <v>79.555436</v>
      </c>
      <c r="F60" s="97">
        <v>65.141607</v>
      </c>
      <c r="G60" s="97">
        <v>72.328163</v>
      </c>
      <c r="I60" s="16"/>
      <c r="J60" s="31"/>
      <c r="K60" s="32"/>
      <c r="L60" s="29"/>
    </row>
    <row r="61" spans="1:12" s="10" customFormat="1" ht="9">
      <c r="A61" s="10" t="s">
        <v>60</v>
      </c>
      <c r="B61" s="10">
        <v>83.453</v>
      </c>
      <c r="C61" s="10">
        <v>73.056</v>
      </c>
      <c r="D61" s="10">
        <v>156.509</v>
      </c>
      <c r="E61" s="97">
        <v>76.949103</v>
      </c>
      <c r="F61" s="97">
        <v>65.42481</v>
      </c>
      <c r="G61" s="97">
        <v>71.10386</v>
      </c>
      <c r="I61" s="82"/>
      <c r="J61" s="31"/>
      <c r="K61" s="83"/>
      <c r="L61" s="29"/>
    </row>
    <row r="62" spans="1:12" s="10" customFormat="1" ht="8.25" customHeight="1">
      <c r="A62" s="79" t="s">
        <v>61</v>
      </c>
      <c r="B62" s="9">
        <v>906.839</v>
      </c>
      <c r="C62" s="9">
        <v>765.047</v>
      </c>
      <c r="D62" s="9">
        <v>1671.885</v>
      </c>
      <c r="E62" s="81">
        <v>77.026063</v>
      </c>
      <c r="F62" s="81">
        <v>65.348357</v>
      </c>
      <c r="G62" s="81">
        <v>71.143576</v>
      </c>
      <c r="I62" s="16"/>
      <c r="J62" s="31"/>
      <c r="K62" s="32"/>
      <c r="L62" s="29"/>
    </row>
    <row r="63" spans="1:12" s="10" customFormat="1" ht="8.25" customHeight="1">
      <c r="A63" s="11" t="s">
        <v>174</v>
      </c>
      <c r="B63" s="10">
        <v>44.079</v>
      </c>
      <c r="C63" s="10">
        <v>36.911</v>
      </c>
      <c r="D63" s="10">
        <v>80.989</v>
      </c>
      <c r="E63" s="97">
        <v>72.80256</v>
      </c>
      <c r="F63" s="97">
        <v>61.055814</v>
      </c>
      <c r="G63" s="97">
        <v>66.936749</v>
      </c>
      <c r="I63" s="16"/>
      <c r="J63" s="31"/>
      <c r="K63" s="32"/>
      <c r="L63" s="29"/>
    </row>
    <row r="64" spans="1:12" s="10" customFormat="1" ht="8.25" customHeight="1">
      <c r="A64" s="11" t="s">
        <v>62</v>
      </c>
      <c r="B64" s="10">
        <v>96.389</v>
      </c>
      <c r="C64" s="10">
        <v>76.323</v>
      </c>
      <c r="D64" s="10">
        <v>172.712</v>
      </c>
      <c r="E64" s="97">
        <v>78.665789</v>
      </c>
      <c r="F64" s="97">
        <v>62.665995</v>
      </c>
      <c r="G64" s="97">
        <v>70.608016</v>
      </c>
      <c r="I64" s="16"/>
      <c r="J64" s="31"/>
      <c r="K64" s="32"/>
      <c r="L64" s="29"/>
    </row>
    <row r="65" spans="1:12" s="10" customFormat="1" ht="8.25" customHeight="1">
      <c r="A65" s="11" t="s">
        <v>63</v>
      </c>
      <c r="B65" s="10">
        <v>73.913</v>
      </c>
      <c r="C65" s="10">
        <v>57.794</v>
      </c>
      <c r="D65" s="10">
        <v>131.707</v>
      </c>
      <c r="E65" s="97">
        <v>77.953364</v>
      </c>
      <c r="F65" s="97">
        <v>61.958034</v>
      </c>
      <c r="G65" s="97">
        <v>69.868187</v>
      </c>
      <c r="I65" s="16"/>
      <c r="J65" s="31"/>
      <c r="K65" s="32"/>
      <c r="L65" s="29"/>
    </row>
    <row r="66" spans="1:12" s="10" customFormat="1" ht="8.25" customHeight="1">
      <c r="A66" s="11" t="s">
        <v>64</v>
      </c>
      <c r="B66" s="10">
        <v>242.232</v>
      </c>
      <c r="C66" s="10">
        <v>215.587</v>
      </c>
      <c r="D66" s="10">
        <v>457.819</v>
      </c>
      <c r="E66" s="97">
        <v>76.365531</v>
      </c>
      <c r="F66" s="97">
        <v>68.359686</v>
      </c>
      <c r="G66" s="97">
        <v>72.303796</v>
      </c>
      <c r="I66" s="16"/>
      <c r="J66" s="31"/>
      <c r="K66" s="32"/>
      <c r="L66" s="29"/>
    </row>
    <row r="67" spans="1:12" s="10" customFormat="1" ht="8.25" customHeight="1">
      <c r="A67" s="11" t="s">
        <v>65</v>
      </c>
      <c r="B67" s="10">
        <v>77.073</v>
      </c>
      <c r="C67" s="10">
        <v>64.529</v>
      </c>
      <c r="D67" s="10">
        <v>141.602</v>
      </c>
      <c r="E67" s="97">
        <v>75.122064</v>
      </c>
      <c r="F67" s="97">
        <v>62.068443</v>
      </c>
      <c r="G67" s="97">
        <v>68.536559</v>
      </c>
      <c r="I67" s="16"/>
      <c r="J67" s="31"/>
      <c r="K67" s="32"/>
      <c r="L67" s="29"/>
    </row>
    <row r="68" spans="1:12" s="10" customFormat="1" ht="8.25" customHeight="1">
      <c r="A68" s="11" t="s">
        <v>66</v>
      </c>
      <c r="B68" s="10">
        <v>104.465</v>
      </c>
      <c r="C68" s="10">
        <v>88.902</v>
      </c>
      <c r="D68" s="10">
        <v>193.367</v>
      </c>
      <c r="E68" s="97">
        <v>77.499253</v>
      </c>
      <c r="F68" s="97">
        <v>67.038532</v>
      </c>
      <c r="G68" s="97">
        <v>72.280831</v>
      </c>
      <c r="I68" s="16"/>
      <c r="J68" s="31"/>
      <c r="K68" s="32"/>
      <c r="L68" s="29"/>
    </row>
    <row r="69" spans="1:12" s="10" customFormat="1" ht="8.25" customHeight="1">
      <c r="A69" s="11" t="s">
        <v>67</v>
      </c>
      <c r="B69" s="10">
        <v>84.035</v>
      </c>
      <c r="C69" s="10">
        <v>71.953</v>
      </c>
      <c r="D69" s="10">
        <v>155.988</v>
      </c>
      <c r="E69" s="97">
        <v>79.12266</v>
      </c>
      <c r="F69" s="97">
        <v>67.391279</v>
      </c>
      <c r="G69" s="97">
        <v>73.239134</v>
      </c>
      <c r="I69" s="16"/>
      <c r="J69" s="31"/>
      <c r="K69" s="32"/>
      <c r="L69" s="29"/>
    </row>
    <row r="70" spans="1:12" s="10" customFormat="1" ht="8.25" customHeight="1">
      <c r="A70" s="11" t="s">
        <v>68</v>
      </c>
      <c r="B70" s="10">
        <v>64.595</v>
      </c>
      <c r="C70" s="10">
        <v>54.178</v>
      </c>
      <c r="D70" s="10">
        <v>118.773</v>
      </c>
      <c r="E70" s="97">
        <v>77.750351</v>
      </c>
      <c r="F70" s="97">
        <v>65.231236</v>
      </c>
      <c r="G70" s="97">
        <v>71.430363</v>
      </c>
      <c r="I70" s="16"/>
      <c r="J70" s="31"/>
      <c r="K70" s="32"/>
      <c r="L70" s="29"/>
    </row>
    <row r="71" spans="1:12" s="10" customFormat="1" ht="8.25" customHeight="1">
      <c r="A71" s="11" t="s">
        <v>69</v>
      </c>
      <c r="B71" s="10">
        <v>56.747</v>
      </c>
      <c r="C71" s="10">
        <v>44.478</v>
      </c>
      <c r="D71" s="10">
        <v>101.225</v>
      </c>
      <c r="E71" s="97">
        <v>80.240062</v>
      </c>
      <c r="F71" s="97">
        <v>64.049063</v>
      </c>
      <c r="G71" s="97">
        <v>72.08659</v>
      </c>
      <c r="I71" s="16"/>
      <c r="J71" s="31"/>
      <c r="K71" s="32"/>
      <c r="L71" s="29"/>
    </row>
    <row r="72" spans="1:12" s="10" customFormat="1" ht="9">
      <c r="A72" s="10" t="s">
        <v>70</v>
      </c>
      <c r="B72" s="10">
        <v>63.31</v>
      </c>
      <c r="C72" s="10">
        <v>54.392</v>
      </c>
      <c r="D72" s="10">
        <v>117.702</v>
      </c>
      <c r="E72" s="97">
        <v>74.720347</v>
      </c>
      <c r="F72" s="97">
        <v>64.61465</v>
      </c>
      <c r="G72" s="97">
        <v>69.663715</v>
      </c>
      <c r="I72" s="82"/>
      <c r="J72" s="31"/>
      <c r="K72" s="84"/>
      <c r="L72" s="29"/>
    </row>
    <row r="73" spans="1:12" s="10" customFormat="1" ht="9">
      <c r="A73" s="79" t="s">
        <v>71</v>
      </c>
      <c r="B73" s="9">
        <v>207.592</v>
      </c>
      <c r="C73" s="9">
        <v>171.674</v>
      </c>
      <c r="D73" s="9">
        <v>379.265</v>
      </c>
      <c r="E73" s="81">
        <v>75.972225</v>
      </c>
      <c r="F73" s="81">
        <v>62.377253</v>
      </c>
      <c r="G73" s="81">
        <v>69.104538</v>
      </c>
      <c r="I73" s="16"/>
      <c r="J73" s="31"/>
      <c r="K73" s="17"/>
      <c r="L73" s="29"/>
    </row>
    <row r="74" spans="1:12" s="10" customFormat="1" ht="9">
      <c r="A74" s="11" t="s">
        <v>72</v>
      </c>
      <c r="B74" s="10">
        <v>156.892</v>
      </c>
      <c r="C74" s="10">
        <v>132.295</v>
      </c>
      <c r="D74" s="10">
        <v>289.188</v>
      </c>
      <c r="E74" s="97">
        <v>76.46221</v>
      </c>
      <c r="F74" s="97">
        <v>64.393713</v>
      </c>
      <c r="G74" s="97">
        <v>70.372437</v>
      </c>
      <c r="I74" s="16"/>
      <c r="J74" s="31"/>
      <c r="K74" s="17"/>
      <c r="L74" s="29"/>
    </row>
    <row r="75" spans="1:12" s="10" customFormat="1" ht="9">
      <c r="A75" s="10" t="s">
        <v>73</v>
      </c>
      <c r="B75" s="10">
        <v>50.699</v>
      </c>
      <c r="C75" s="10">
        <v>39.379</v>
      </c>
      <c r="D75" s="10">
        <v>90.078</v>
      </c>
      <c r="E75" s="97">
        <v>74.513442</v>
      </c>
      <c r="F75" s="97">
        <v>56.427194</v>
      </c>
      <c r="G75" s="97">
        <v>65.346752</v>
      </c>
      <c r="I75" s="82"/>
      <c r="J75" s="31"/>
      <c r="K75" s="84"/>
      <c r="L75" s="29"/>
    </row>
    <row r="76" spans="1:12" s="10" customFormat="1" ht="9">
      <c r="A76" s="79" t="s">
        <v>74</v>
      </c>
      <c r="B76" s="9">
        <v>372.092</v>
      </c>
      <c r="C76" s="9">
        <v>291.582</v>
      </c>
      <c r="D76" s="9">
        <v>663.674</v>
      </c>
      <c r="E76" s="81">
        <v>77.035496</v>
      </c>
      <c r="F76" s="81">
        <v>61.321038</v>
      </c>
      <c r="G76" s="81">
        <v>69.175648</v>
      </c>
      <c r="I76" s="16"/>
      <c r="J76" s="31"/>
      <c r="K76" s="17"/>
      <c r="L76" s="29"/>
    </row>
    <row r="77" spans="1:12" s="10" customFormat="1" ht="9">
      <c r="A77" s="11" t="s">
        <v>75</v>
      </c>
      <c r="B77" s="10">
        <v>89.675</v>
      </c>
      <c r="C77" s="10">
        <v>72.629</v>
      </c>
      <c r="D77" s="10">
        <v>162.304</v>
      </c>
      <c r="E77" s="97">
        <v>78.540631</v>
      </c>
      <c r="F77" s="97">
        <v>64.442651</v>
      </c>
      <c r="G77" s="97">
        <v>71.49919</v>
      </c>
      <c r="I77" s="16"/>
      <c r="J77" s="31"/>
      <c r="K77" s="17"/>
      <c r="L77" s="29"/>
    </row>
    <row r="78" spans="1:12" s="10" customFormat="1" ht="9">
      <c r="A78" s="11" t="s">
        <v>76</v>
      </c>
      <c r="B78" s="10">
        <v>113.566</v>
      </c>
      <c r="C78" s="10">
        <v>95.611</v>
      </c>
      <c r="D78" s="10">
        <v>209.178</v>
      </c>
      <c r="E78" s="97">
        <v>76.62595</v>
      </c>
      <c r="F78" s="97">
        <v>65.454924</v>
      </c>
      <c r="G78" s="97">
        <v>71.038964</v>
      </c>
      <c r="I78" s="16"/>
      <c r="J78" s="31"/>
      <c r="K78" s="17"/>
      <c r="L78" s="29"/>
    </row>
    <row r="79" spans="1:12" s="10" customFormat="1" ht="9">
      <c r="A79" s="11" t="s">
        <v>77</v>
      </c>
      <c r="B79" s="10">
        <v>75.929</v>
      </c>
      <c r="C79" s="10">
        <v>55.87</v>
      </c>
      <c r="D79" s="10">
        <v>131.798</v>
      </c>
      <c r="E79" s="97">
        <v>77.556737</v>
      </c>
      <c r="F79" s="97">
        <v>57.647191</v>
      </c>
      <c r="G79" s="97">
        <v>67.602153</v>
      </c>
      <c r="I79" s="16"/>
      <c r="J79" s="31"/>
      <c r="K79" s="17"/>
      <c r="L79" s="29"/>
    </row>
    <row r="80" spans="1:12" s="10" customFormat="1" ht="9">
      <c r="A80" s="10" t="s">
        <v>78</v>
      </c>
      <c r="B80" s="10">
        <v>50.514</v>
      </c>
      <c r="C80" s="10">
        <v>36.18</v>
      </c>
      <c r="D80" s="10">
        <v>86.694</v>
      </c>
      <c r="E80" s="97">
        <v>75.975334</v>
      </c>
      <c r="F80" s="97">
        <v>54.891815</v>
      </c>
      <c r="G80" s="97">
        <v>65.384109</v>
      </c>
      <c r="I80" s="82"/>
      <c r="J80" s="31"/>
      <c r="K80" s="84"/>
      <c r="L80" s="29"/>
    </row>
    <row r="81" spans="1:12" s="10" customFormat="1" ht="9">
      <c r="A81" s="11" t="s">
        <v>142</v>
      </c>
      <c r="B81" s="10">
        <v>42.409</v>
      </c>
      <c r="C81" s="10">
        <v>31.291</v>
      </c>
      <c r="D81" s="10">
        <v>73.7</v>
      </c>
      <c r="E81" s="97">
        <v>75.333376</v>
      </c>
      <c r="F81" s="97">
        <v>57.862365</v>
      </c>
      <c r="G81" s="97">
        <v>66.607812</v>
      </c>
      <c r="I81" s="16"/>
      <c r="J81" s="31"/>
      <c r="K81" s="17"/>
      <c r="L81" s="29"/>
    </row>
    <row r="82" spans="1:12" s="10" customFormat="1" ht="9">
      <c r="A82" s="79" t="s">
        <v>79</v>
      </c>
      <c r="B82" s="9">
        <v>1410.034</v>
      </c>
      <c r="C82" s="9">
        <v>1107.076</v>
      </c>
      <c r="D82" s="9">
        <v>2517.109</v>
      </c>
      <c r="E82" s="81">
        <v>75.07903</v>
      </c>
      <c r="F82" s="81">
        <v>58.403542</v>
      </c>
      <c r="G82" s="81">
        <v>66.634759</v>
      </c>
      <c r="I82" s="16"/>
      <c r="J82" s="31"/>
      <c r="K82" s="17"/>
      <c r="L82" s="29"/>
    </row>
    <row r="83" spans="1:12" s="10" customFormat="1" ht="9">
      <c r="A83" s="11" t="s">
        <v>80</v>
      </c>
      <c r="B83" s="10">
        <v>75.648</v>
      </c>
      <c r="C83" s="10">
        <v>49.158</v>
      </c>
      <c r="D83" s="10">
        <v>124.805</v>
      </c>
      <c r="E83" s="97">
        <v>76.03888</v>
      </c>
      <c r="F83" s="97">
        <v>50.213434</v>
      </c>
      <c r="G83" s="97">
        <v>63.17635</v>
      </c>
      <c r="I83" s="17"/>
      <c r="J83" s="31"/>
      <c r="K83" s="17"/>
      <c r="L83" s="29"/>
    </row>
    <row r="84" spans="1:12" s="10" customFormat="1" ht="9">
      <c r="A84" s="11" t="s">
        <v>81</v>
      </c>
      <c r="B84" s="10">
        <v>35.758</v>
      </c>
      <c r="C84" s="10">
        <v>26.984</v>
      </c>
      <c r="D84" s="10">
        <v>62.742</v>
      </c>
      <c r="E84" s="97">
        <v>71.694439</v>
      </c>
      <c r="F84" s="97">
        <v>57.123105</v>
      </c>
      <c r="G84" s="97">
        <v>64.536009</v>
      </c>
      <c r="I84" s="16"/>
      <c r="J84" s="31"/>
      <c r="K84" s="17"/>
      <c r="L84" s="29"/>
    </row>
    <row r="85" spans="1:12" s="10" customFormat="1" ht="9">
      <c r="A85" s="11" t="s">
        <v>82</v>
      </c>
      <c r="B85" s="10">
        <v>1044.893</v>
      </c>
      <c r="C85" s="10">
        <v>864.546</v>
      </c>
      <c r="D85" s="10">
        <v>1909.439</v>
      </c>
      <c r="E85" s="97">
        <v>75.45085</v>
      </c>
      <c r="F85" s="97">
        <v>61.098035</v>
      </c>
      <c r="G85" s="97">
        <v>68.136868</v>
      </c>
      <c r="I85" s="16"/>
      <c r="J85" s="31"/>
      <c r="K85" s="17"/>
      <c r="L85" s="29"/>
    </row>
    <row r="86" spans="1:12" s="10" customFormat="1" ht="9">
      <c r="A86" s="10" t="s">
        <v>83</v>
      </c>
      <c r="B86" s="10">
        <v>136.724</v>
      </c>
      <c r="C86" s="10">
        <v>94.53</v>
      </c>
      <c r="D86" s="10">
        <v>231.255</v>
      </c>
      <c r="E86" s="97">
        <v>71.916905</v>
      </c>
      <c r="F86" s="97">
        <v>51.932588</v>
      </c>
      <c r="G86" s="97">
        <v>61.983182</v>
      </c>
      <c r="I86" s="82"/>
      <c r="J86" s="31"/>
      <c r="K86" s="84"/>
      <c r="L86" s="29"/>
    </row>
    <row r="87" spans="1:12" s="10" customFormat="1" ht="9">
      <c r="A87" s="11" t="s">
        <v>84</v>
      </c>
      <c r="B87" s="10">
        <v>117.01</v>
      </c>
      <c r="C87" s="10">
        <v>71.858</v>
      </c>
      <c r="D87" s="10">
        <v>188.868</v>
      </c>
      <c r="E87" s="97">
        <v>76.09003</v>
      </c>
      <c r="F87" s="97">
        <v>46.966504</v>
      </c>
      <c r="G87" s="97">
        <v>61.561179</v>
      </c>
      <c r="I87" s="16"/>
      <c r="J87" s="31"/>
      <c r="K87" s="17"/>
      <c r="L87" s="29"/>
    </row>
    <row r="88" spans="1:12" s="10" customFormat="1" ht="9">
      <c r="A88" s="79" t="s">
        <v>85</v>
      </c>
      <c r="B88" s="9">
        <v>314.225</v>
      </c>
      <c r="C88" s="9">
        <v>219.932</v>
      </c>
      <c r="D88" s="9">
        <v>534.157</v>
      </c>
      <c r="E88" s="81">
        <v>74.610247</v>
      </c>
      <c r="F88" s="81">
        <v>53.234357</v>
      </c>
      <c r="G88" s="81">
        <v>63.924473</v>
      </c>
      <c r="I88" s="16"/>
      <c r="J88" s="31"/>
      <c r="K88" s="17"/>
      <c r="L88" s="29"/>
    </row>
    <row r="89" spans="1:12" s="10" customFormat="1" ht="9">
      <c r="A89" s="11" t="s">
        <v>86</v>
      </c>
      <c r="B89" s="10">
        <v>71.678</v>
      </c>
      <c r="C89" s="10">
        <v>48.463</v>
      </c>
      <c r="D89" s="10">
        <v>120.141</v>
      </c>
      <c r="E89" s="97">
        <v>74.023192</v>
      </c>
      <c r="F89" s="97">
        <v>52.579675</v>
      </c>
      <c r="G89" s="97">
        <v>63.461373</v>
      </c>
      <c r="I89" s="16"/>
      <c r="J89" s="31"/>
      <c r="K89" s="17"/>
      <c r="L89" s="29"/>
    </row>
    <row r="90" spans="1:12" s="10" customFormat="1" ht="9">
      <c r="A90" s="11" t="s">
        <v>87</v>
      </c>
      <c r="B90" s="10">
        <v>74.957</v>
      </c>
      <c r="C90" s="10">
        <v>53.574</v>
      </c>
      <c r="D90" s="10">
        <v>128.532</v>
      </c>
      <c r="E90" s="97">
        <v>75.608695</v>
      </c>
      <c r="F90" s="97">
        <v>54.372029</v>
      </c>
      <c r="G90" s="97">
        <v>65.005777</v>
      </c>
      <c r="I90" s="16"/>
      <c r="J90" s="31"/>
      <c r="K90" s="17"/>
      <c r="L90" s="29"/>
    </row>
    <row r="91" spans="1:12" s="10" customFormat="1" ht="9">
      <c r="A91" s="10" t="s">
        <v>88</v>
      </c>
      <c r="B91" s="10">
        <v>75.625</v>
      </c>
      <c r="C91" s="10">
        <v>55.989</v>
      </c>
      <c r="D91" s="10">
        <v>131.614</v>
      </c>
      <c r="E91" s="97">
        <v>73.404978</v>
      </c>
      <c r="F91" s="97">
        <v>54.669166</v>
      </c>
      <c r="G91" s="97">
        <v>63.937206</v>
      </c>
      <c r="I91" s="82"/>
      <c r="J91" s="31"/>
      <c r="K91" s="84"/>
      <c r="L91" s="29"/>
    </row>
    <row r="92" spans="1:12" s="10" customFormat="1" ht="9">
      <c r="A92" s="11" t="s">
        <v>89</v>
      </c>
      <c r="B92" s="10">
        <v>91.965</v>
      </c>
      <c r="C92" s="10">
        <v>61.905</v>
      </c>
      <c r="D92" s="10">
        <v>153.871</v>
      </c>
      <c r="E92" s="97">
        <v>75.264999</v>
      </c>
      <c r="F92" s="97">
        <v>51.580078</v>
      </c>
      <c r="G92" s="97">
        <v>63.385896</v>
      </c>
      <c r="I92" s="16"/>
      <c r="J92" s="31"/>
      <c r="K92" s="17"/>
      <c r="L92" s="29"/>
    </row>
    <row r="93" spans="1:12" s="10" customFormat="1" ht="9">
      <c r="A93" s="79" t="s">
        <v>90</v>
      </c>
      <c r="B93" s="9">
        <v>69.212</v>
      </c>
      <c r="C93" s="9">
        <v>43.344</v>
      </c>
      <c r="D93" s="9">
        <v>112.556</v>
      </c>
      <c r="E93" s="81">
        <v>71.184446</v>
      </c>
      <c r="F93" s="81">
        <v>46.414165</v>
      </c>
      <c r="G93" s="81">
        <v>58.925977</v>
      </c>
      <c r="I93" s="16"/>
      <c r="J93" s="31"/>
      <c r="K93" s="17"/>
      <c r="L93" s="29"/>
    </row>
    <row r="94" spans="1:12" s="10" customFormat="1" ht="9">
      <c r="A94" s="10" t="s">
        <v>91</v>
      </c>
      <c r="B94" s="10">
        <v>49.395</v>
      </c>
      <c r="C94" s="10">
        <v>30.396</v>
      </c>
      <c r="D94" s="10">
        <v>79.79</v>
      </c>
      <c r="E94" s="97">
        <v>69.900409</v>
      </c>
      <c r="F94" s="97">
        <v>44.745969</v>
      </c>
      <c r="G94" s="97">
        <v>57.43234</v>
      </c>
      <c r="I94" s="82"/>
      <c r="J94" s="31"/>
      <c r="K94" s="84"/>
      <c r="L94" s="29"/>
    </row>
    <row r="95" spans="1:12" s="10" customFormat="1" ht="9">
      <c r="A95" s="11" t="s">
        <v>92</v>
      </c>
      <c r="B95" s="10">
        <v>19.818</v>
      </c>
      <c r="C95" s="10">
        <v>12.948</v>
      </c>
      <c r="D95" s="10">
        <v>32.765</v>
      </c>
      <c r="E95" s="97">
        <v>74.576108</v>
      </c>
      <c r="F95" s="97">
        <v>50.870756</v>
      </c>
      <c r="G95" s="97">
        <v>62.893432</v>
      </c>
      <c r="I95" s="17"/>
      <c r="J95" s="31"/>
      <c r="K95" s="17"/>
      <c r="L95" s="29"/>
    </row>
    <row r="96" spans="1:12" s="10" customFormat="1" ht="9">
      <c r="A96" s="79" t="s">
        <v>93</v>
      </c>
      <c r="B96" s="9">
        <v>1251.03</v>
      </c>
      <c r="C96" s="9">
        <v>722.141</v>
      </c>
      <c r="D96" s="9">
        <v>1973.171</v>
      </c>
      <c r="E96" s="81">
        <v>65.635575</v>
      </c>
      <c r="F96" s="81">
        <v>37.593317</v>
      </c>
      <c r="G96" s="81">
        <v>51.469434</v>
      </c>
      <c r="I96" s="16"/>
      <c r="J96" s="31"/>
      <c r="K96" s="17"/>
      <c r="L96" s="29"/>
    </row>
    <row r="97" spans="1:12" s="10" customFormat="1" ht="9">
      <c r="A97" s="11" t="s">
        <v>94</v>
      </c>
      <c r="B97" s="10">
        <v>202.319</v>
      </c>
      <c r="C97" s="10">
        <v>111.567</v>
      </c>
      <c r="D97" s="10">
        <v>313.886</v>
      </c>
      <c r="E97" s="97">
        <v>65.338209</v>
      </c>
      <c r="F97" s="97">
        <v>35.828513</v>
      </c>
      <c r="G97" s="97">
        <v>50.488006</v>
      </c>
      <c r="I97" s="16"/>
      <c r="J97" s="31"/>
      <c r="K97" s="17"/>
      <c r="L97" s="29"/>
    </row>
    <row r="98" spans="1:12" s="10" customFormat="1" ht="9">
      <c r="A98" s="11" t="s">
        <v>95</v>
      </c>
      <c r="B98" s="10">
        <v>56.102</v>
      </c>
      <c r="C98" s="10">
        <v>36.699</v>
      </c>
      <c r="D98" s="10">
        <v>92.801</v>
      </c>
      <c r="E98" s="97">
        <v>61.362052</v>
      </c>
      <c r="F98" s="97">
        <v>41.813288</v>
      </c>
      <c r="G98" s="97">
        <v>51.576461</v>
      </c>
      <c r="I98" s="16"/>
      <c r="J98" s="31"/>
      <c r="K98" s="17"/>
      <c r="L98" s="29"/>
    </row>
    <row r="99" spans="1:12" s="10" customFormat="1" ht="9">
      <c r="A99" s="11" t="s">
        <v>96</v>
      </c>
      <c r="B99" s="10">
        <v>649.227</v>
      </c>
      <c r="C99" s="10">
        <v>356.79</v>
      </c>
      <c r="D99" s="10">
        <v>1006.017</v>
      </c>
      <c r="E99" s="97">
        <v>64.367806</v>
      </c>
      <c r="F99" s="97">
        <v>34.618026</v>
      </c>
      <c r="G99" s="97">
        <v>49.247024</v>
      </c>
      <c r="I99" s="16"/>
      <c r="J99" s="31"/>
      <c r="K99" s="17"/>
      <c r="L99" s="29"/>
    </row>
    <row r="100" spans="1:12" s="10" customFormat="1" ht="9">
      <c r="A100" s="10" t="s">
        <v>97</v>
      </c>
      <c r="B100" s="10">
        <v>101.685</v>
      </c>
      <c r="C100" s="10">
        <v>66.974</v>
      </c>
      <c r="D100" s="10">
        <v>168.659</v>
      </c>
      <c r="E100" s="97">
        <v>74.76885</v>
      </c>
      <c r="F100" s="97">
        <v>50.1443</v>
      </c>
      <c r="G100" s="97">
        <v>62.472575</v>
      </c>
      <c r="I100" s="82"/>
      <c r="J100" s="31"/>
      <c r="K100" s="84"/>
      <c r="L100" s="29"/>
    </row>
    <row r="101" spans="1:12" s="10" customFormat="1" ht="9">
      <c r="A101" s="11" t="s">
        <v>98</v>
      </c>
      <c r="B101" s="10">
        <v>241.697</v>
      </c>
      <c r="C101" s="10">
        <v>150.111</v>
      </c>
      <c r="D101" s="10">
        <v>391.808</v>
      </c>
      <c r="E101" s="97">
        <v>67.046716</v>
      </c>
      <c r="F101" s="97">
        <v>41.974564</v>
      </c>
      <c r="G101" s="97">
        <v>54.476241</v>
      </c>
      <c r="I101" s="16"/>
      <c r="J101" s="31"/>
      <c r="K101" s="17"/>
      <c r="L101" s="29"/>
    </row>
    <row r="102" spans="1:12" s="10" customFormat="1" ht="9">
      <c r="A102" s="79" t="s">
        <v>99</v>
      </c>
      <c r="B102" s="9">
        <v>882.375</v>
      </c>
      <c r="C102" s="9">
        <v>529.845</v>
      </c>
      <c r="D102" s="9">
        <v>1412.22</v>
      </c>
      <c r="E102" s="81">
        <v>68.737723</v>
      </c>
      <c r="F102" s="81">
        <v>41.01035</v>
      </c>
      <c r="G102" s="81">
        <v>54.767258</v>
      </c>
      <c r="I102" s="16"/>
      <c r="J102" s="31"/>
      <c r="K102" s="17"/>
      <c r="L102" s="29"/>
    </row>
    <row r="103" spans="1:12" s="10" customFormat="1" ht="9">
      <c r="A103" s="11" t="s">
        <v>100</v>
      </c>
      <c r="B103" s="10">
        <v>133.994</v>
      </c>
      <c r="C103" s="10">
        <v>78.156</v>
      </c>
      <c r="D103" s="10">
        <v>212.15</v>
      </c>
      <c r="E103" s="97">
        <v>66.953036</v>
      </c>
      <c r="F103" s="97">
        <v>39.320721</v>
      </c>
      <c r="G103" s="97">
        <v>53.196004</v>
      </c>
      <c r="I103" s="16"/>
      <c r="J103" s="31"/>
      <c r="K103" s="17"/>
      <c r="L103" s="29"/>
    </row>
    <row r="104" spans="1:12" s="10" customFormat="1" ht="9">
      <c r="A104" s="11" t="s">
        <v>101</v>
      </c>
      <c r="B104" s="10">
        <v>286.611</v>
      </c>
      <c r="C104" s="10">
        <v>175.659</v>
      </c>
      <c r="D104" s="10">
        <v>462.27</v>
      </c>
      <c r="E104" s="97">
        <v>71.140571</v>
      </c>
      <c r="F104" s="97">
        <v>43.233122</v>
      </c>
      <c r="G104" s="97">
        <v>57.073643</v>
      </c>
      <c r="I104" s="16"/>
      <c r="J104" s="31"/>
      <c r="K104" s="17"/>
      <c r="L104" s="29"/>
    </row>
    <row r="105" spans="1:12" s="10" customFormat="1" ht="9">
      <c r="A105" s="11" t="s">
        <v>102</v>
      </c>
      <c r="B105" s="10">
        <v>120.387</v>
      </c>
      <c r="C105" s="10">
        <v>65.098</v>
      </c>
      <c r="D105" s="10">
        <v>185.484</v>
      </c>
      <c r="E105" s="97">
        <v>66.860995</v>
      </c>
      <c r="F105" s="97">
        <v>35.918032</v>
      </c>
      <c r="G105" s="97">
        <v>51.198575</v>
      </c>
      <c r="I105" s="16"/>
      <c r="J105" s="31"/>
      <c r="K105" s="17"/>
      <c r="L105" s="29"/>
    </row>
    <row r="106" spans="1:12" s="10" customFormat="1" ht="9">
      <c r="A106" s="10" t="s">
        <v>103</v>
      </c>
      <c r="B106" s="10">
        <v>86.265</v>
      </c>
      <c r="C106" s="10">
        <v>54.839</v>
      </c>
      <c r="D106" s="10">
        <v>141.104</v>
      </c>
      <c r="E106" s="97">
        <v>69.574009</v>
      </c>
      <c r="F106" s="97">
        <v>43.740512</v>
      </c>
      <c r="G106" s="97">
        <v>56.522037</v>
      </c>
      <c r="I106" s="82"/>
      <c r="J106" s="31"/>
      <c r="K106" s="84"/>
      <c r="L106" s="29"/>
    </row>
    <row r="107" spans="1:12" s="10" customFormat="1" ht="9">
      <c r="A107" s="11" t="s">
        <v>104</v>
      </c>
      <c r="B107" s="10">
        <v>164.746</v>
      </c>
      <c r="C107" s="10">
        <v>113.529</v>
      </c>
      <c r="D107" s="10">
        <v>278.276</v>
      </c>
      <c r="E107" s="97">
        <v>66.493145</v>
      </c>
      <c r="F107" s="97">
        <v>44.900115</v>
      </c>
      <c r="G107" s="97">
        <v>55.523576</v>
      </c>
      <c r="I107" s="16"/>
      <c r="J107" s="31"/>
      <c r="K107" s="17"/>
      <c r="L107" s="29"/>
    </row>
    <row r="108" spans="1:12" s="10" customFormat="1" ht="9">
      <c r="A108" s="11" t="s">
        <v>143</v>
      </c>
      <c r="B108" s="10">
        <v>90.372</v>
      </c>
      <c r="C108" s="10">
        <v>42.564</v>
      </c>
      <c r="D108" s="10">
        <v>132.936</v>
      </c>
      <c r="E108" s="97">
        <v>70.107015</v>
      </c>
      <c r="F108" s="97">
        <v>33.48482</v>
      </c>
      <c r="G108" s="97">
        <v>51.805639</v>
      </c>
      <c r="I108" s="16"/>
      <c r="J108" s="31"/>
      <c r="K108" s="17"/>
      <c r="L108" s="29"/>
    </row>
    <row r="109" spans="1:12" s="10" customFormat="1" ht="9">
      <c r="A109" s="9" t="s">
        <v>105</v>
      </c>
      <c r="B109" s="9">
        <v>127.076</v>
      </c>
      <c r="C109" s="9">
        <v>78.989</v>
      </c>
      <c r="D109" s="9">
        <v>206.066</v>
      </c>
      <c r="E109" s="81">
        <v>70.326897</v>
      </c>
      <c r="F109" s="81">
        <v>44.33226</v>
      </c>
      <c r="G109" s="81">
        <v>57.393472</v>
      </c>
      <c r="I109" s="82"/>
      <c r="J109" s="31"/>
      <c r="K109" s="84"/>
      <c r="L109" s="29"/>
    </row>
    <row r="110" spans="1:12" s="10" customFormat="1" ht="9">
      <c r="A110" s="11" t="s">
        <v>106</v>
      </c>
      <c r="B110" s="10">
        <v>81.841</v>
      </c>
      <c r="C110" s="10">
        <v>51.625</v>
      </c>
      <c r="D110" s="10">
        <v>133.466</v>
      </c>
      <c r="E110" s="97">
        <v>69.723498</v>
      </c>
      <c r="F110" s="97">
        <v>44.763661</v>
      </c>
      <c r="G110" s="97">
        <v>57.315472</v>
      </c>
      <c r="I110" s="16"/>
      <c r="J110" s="31"/>
      <c r="K110" s="17"/>
      <c r="L110" s="29"/>
    </row>
    <row r="111" spans="1:12" s="10" customFormat="1" ht="9">
      <c r="A111" s="11" t="s">
        <v>107</v>
      </c>
      <c r="B111" s="10">
        <v>45.235</v>
      </c>
      <c r="C111" s="10">
        <v>27.364</v>
      </c>
      <c r="D111" s="10">
        <v>72.6</v>
      </c>
      <c r="E111" s="97">
        <v>71.434577</v>
      </c>
      <c r="F111" s="97">
        <v>43.544101</v>
      </c>
      <c r="G111" s="97">
        <v>57.53632</v>
      </c>
      <c r="I111" s="16"/>
      <c r="J111" s="31"/>
      <c r="K111" s="17"/>
      <c r="L111" s="29"/>
    </row>
    <row r="112" spans="1:12" s="10" customFormat="1" ht="9">
      <c r="A112" s="79" t="s">
        <v>108</v>
      </c>
      <c r="B112" s="9">
        <v>397.624</v>
      </c>
      <c r="C112" s="9">
        <v>237.247</v>
      </c>
      <c r="D112" s="9">
        <v>634.871</v>
      </c>
      <c r="E112" s="81">
        <v>64.709541</v>
      </c>
      <c r="F112" s="81">
        <v>38.528692</v>
      </c>
      <c r="G112" s="81">
        <v>51.52284</v>
      </c>
      <c r="I112" s="16"/>
      <c r="J112" s="31"/>
      <c r="K112" s="17"/>
      <c r="L112" s="29"/>
    </row>
    <row r="113" spans="1:12" s="10" customFormat="1" ht="9">
      <c r="A113" s="11" t="s">
        <v>109</v>
      </c>
      <c r="B113" s="10">
        <v>150.639</v>
      </c>
      <c r="C113" s="10">
        <v>88.367</v>
      </c>
      <c r="D113" s="10">
        <v>239.005</v>
      </c>
      <c r="E113" s="97">
        <v>67.324616</v>
      </c>
      <c r="F113" s="97">
        <v>39.468428</v>
      </c>
      <c r="G113" s="97">
        <v>53.323959</v>
      </c>
      <c r="I113" s="16"/>
      <c r="J113" s="31"/>
      <c r="K113" s="17"/>
      <c r="L113" s="29"/>
    </row>
    <row r="114" spans="1:12" s="10" customFormat="1" ht="9">
      <c r="A114" s="11" t="s">
        <v>110</v>
      </c>
      <c r="B114" s="10">
        <v>79.567</v>
      </c>
      <c r="C114" s="10">
        <v>47.569</v>
      </c>
      <c r="D114" s="10">
        <v>127.136</v>
      </c>
      <c r="E114" s="97">
        <v>70.159777</v>
      </c>
      <c r="F114" s="97">
        <v>41.480517</v>
      </c>
      <c r="G114" s="97">
        <v>55.626922</v>
      </c>
      <c r="I114" s="16"/>
      <c r="J114" s="31"/>
      <c r="K114" s="17"/>
      <c r="L114" s="29"/>
    </row>
    <row r="115" spans="1:12" s="10" customFormat="1" ht="9">
      <c r="A115" s="10" t="s">
        <v>111</v>
      </c>
      <c r="B115" s="10">
        <v>104.352</v>
      </c>
      <c r="C115" s="10">
        <v>63.162</v>
      </c>
      <c r="D115" s="10">
        <v>167.514</v>
      </c>
      <c r="E115" s="97">
        <v>60.603454</v>
      </c>
      <c r="F115" s="97">
        <v>36.169658</v>
      </c>
      <c r="G115" s="97">
        <v>48.228096</v>
      </c>
      <c r="I115" s="82"/>
      <c r="J115" s="31"/>
      <c r="K115" s="84"/>
      <c r="L115" s="29"/>
    </row>
    <row r="116" spans="1:12" s="10" customFormat="1" ht="9">
      <c r="A116" s="11" t="s">
        <v>112</v>
      </c>
      <c r="B116" s="10">
        <v>31.877</v>
      </c>
      <c r="C116" s="10">
        <v>19.811</v>
      </c>
      <c r="D116" s="10">
        <v>51.688</v>
      </c>
      <c r="E116" s="97">
        <v>57.907902</v>
      </c>
      <c r="F116" s="97">
        <v>37.035796</v>
      </c>
      <c r="G116" s="97">
        <v>47.528335</v>
      </c>
      <c r="I116" s="16"/>
      <c r="J116" s="31"/>
      <c r="K116" s="17"/>
      <c r="L116" s="29"/>
    </row>
    <row r="117" spans="1:12" s="10" customFormat="1" ht="9">
      <c r="A117" s="11" t="s">
        <v>113</v>
      </c>
      <c r="B117" s="10">
        <v>31.189</v>
      </c>
      <c r="C117" s="10">
        <v>18.339</v>
      </c>
      <c r="D117" s="10">
        <v>49.528</v>
      </c>
      <c r="E117" s="97">
        <v>62.255561</v>
      </c>
      <c r="F117" s="97">
        <v>37.344833</v>
      </c>
      <c r="G117" s="97">
        <v>49.828009</v>
      </c>
      <c r="I117" s="16"/>
      <c r="J117" s="31"/>
      <c r="K117" s="17"/>
      <c r="L117" s="29"/>
    </row>
    <row r="118" spans="1:12" s="10" customFormat="1" ht="9">
      <c r="A118" s="79" t="s">
        <v>114</v>
      </c>
      <c r="B118" s="9">
        <v>1016.155</v>
      </c>
      <c r="C118" s="9">
        <v>596.288</v>
      </c>
      <c r="D118" s="9">
        <v>1612.443</v>
      </c>
      <c r="E118" s="81">
        <v>64.543358</v>
      </c>
      <c r="F118" s="81">
        <v>37.195881</v>
      </c>
      <c r="G118" s="81">
        <v>50.731011</v>
      </c>
      <c r="I118" s="16"/>
      <c r="J118" s="31"/>
      <c r="K118" s="17"/>
      <c r="L118" s="29"/>
    </row>
    <row r="119" spans="1:12" s="10" customFormat="1" ht="9">
      <c r="A119" s="11" t="s">
        <v>115</v>
      </c>
      <c r="B119" s="10">
        <v>87.09</v>
      </c>
      <c r="C119" s="10">
        <v>50.414</v>
      </c>
      <c r="D119" s="10">
        <v>137.504</v>
      </c>
      <c r="E119" s="97">
        <v>63.189617</v>
      </c>
      <c r="F119" s="97">
        <v>37.423226</v>
      </c>
      <c r="G119" s="97">
        <v>50.312094</v>
      </c>
      <c r="I119" s="16"/>
      <c r="J119" s="31"/>
      <c r="K119" s="17"/>
      <c r="L119" s="29"/>
    </row>
    <row r="120" spans="1:12" s="10" customFormat="1" ht="9">
      <c r="A120" s="11" t="s">
        <v>116</v>
      </c>
      <c r="B120" s="10">
        <v>243.365</v>
      </c>
      <c r="C120" s="10">
        <v>152.087</v>
      </c>
      <c r="D120" s="10">
        <v>395.452</v>
      </c>
      <c r="E120" s="97">
        <v>62.263719</v>
      </c>
      <c r="F120" s="97">
        <v>37.819421</v>
      </c>
      <c r="G120" s="97">
        <v>49.822458</v>
      </c>
      <c r="I120" s="16"/>
      <c r="J120" s="31"/>
      <c r="K120" s="17"/>
      <c r="L120" s="29"/>
    </row>
    <row r="121" spans="1:12" s="10" customFormat="1" ht="9">
      <c r="A121" s="11" t="s">
        <v>117</v>
      </c>
      <c r="B121" s="10">
        <v>128.407</v>
      </c>
      <c r="C121" s="10">
        <v>85.212</v>
      </c>
      <c r="D121" s="10">
        <v>213.619</v>
      </c>
      <c r="E121" s="97">
        <v>66.072854</v>
      </c>
      <c r="F121" s="97">
        <v>42.280355</v>
      </c>
      <c r="G121" s="97">
        <v>53.999449</v>
      </c>
      <c r="I121" s="16"/>
      <c r="J121" s="31"/>
      <c r="K121" s="17"/>
      <c r="L121" s="29"/>
    </row>
    <row r="122" spans="1:12" s="10" customFormat="1" ht="9">
      <c r="A122" s="11" t="s">
        <v>118</v>
      </c>
      <c r="B122" s="10">
        <v>93.323</v>
      </c>
      <c r="C122" s="10">
        <v>46.291</v>
      </c>
      <c r="D122" s="10">
        <v>139.613</v>
      </c>
      <c r="E122" s="97">
        <v>69.025573</v>
      </c>
      <c r="F122" s="97">
        <v>33.497019</v>
      </c>
      <c r="G122" s="97">
        <v>51.111903</v>
      </c>
      <c r="I122" s="16"/>
      <c r="J122" s="31"/>
      <c r="K122" s="17"/>
      <c r="L122" s="29"/>
    </row>
    <row r="123" spans="1:12" s="10" customFormat="1" ht="9">
      <c r="A123" s="11" t="s">
        <v>119</v>
      </c>
      <c r="B123" s="10">
        <v>52.22</v>
      </c>
      <c r="C123" s="10">
        <v>23.343</v>
      </c>
      <c r="D123" s="10">
        <v>75.563</v>
      </c>
      <c r="E123" s="97">
        <v>62.998848</v>
      </c>
      <c r="F123" s="97">
        <v>27.623789</v>
      </c>
      <c r="G123" s="97">
        <v>45.049453</v>
      </c>
      <c r="I123" s="16"/>
      <c r="J123" s="31"/>
      <c r="K123" s="17"/>
      <c r="L123" s="29"/>
    </row>
    <row r="124" spans="1:12" s="10" customFormat="1" ht="9">
      <c r="A124" s="11" t="s">
        <v>120</v>
      </c>
      <c r="B124" s="10">
        <v>35.762</v>
      </c>
      <c r="C124" s="10">
        <v>19.915</v>
      </c>
      <c r="D124" s="10">
        <v>55.678</v>
      </c>
      <c r="E124" s="97">
        <v>70.18816</v>
      </c>
      <c r="F124" s="97">
        <v>37.863066</v>
      </c>
      <c r="G124" s="97">
        <v>53.835041</v>
      </c>
      <c r="I124" s="16"/>
      <c r="J124" s="31"/>
      <c r="K124" s="17"/>
      <c r="L124" s="29"/>
    </row>
    <row r="125" spans="1:12" s="10" customFormat="1" ht="9">
      <c r="A125" s="10" t="s">
        <v>121</v>
      </c>
      <c r="B125" s="10">
        <v>209.671</v>
      </c>
      <c r="C125" s="10">
        <v>117.636</v>
      </c>
      <c r="D125" s="10">
        <v>327.307</v>
      </c>
      <c r="E125" s="97">
        <v>60.205316</v>
      </c>
      <c r="F125" s="97">
        <v>32.712296</v>
      </c>
      <c r="G125" s="97">
        <v>46.268511</v>
      </c>
      <c r="I125" s="82"/>
      <c r="J125" s="31"/>
      <c r="K125" s="84"/>
      <c r="L125" s="29"/>
    </row>
    <row r="126" spans="1:12" s="10" customFormat="1" ht="9">
      <c r="A126" s="11" t="s">
        <v>122</v>
      </c>
      <c r="B126" s="10">
        <v>79.045</v>
      </c>
      <c r="C126" s="10">
        <v>50.937</v>
      </c>
      <c r="D126" s="10">
        <v>129.982</v>
      </c>
      <c r="E126" s="97">
        <v>74.420462</v>
      </c>
      <c r="F126" s="97">
        <v>49.485429</v>
      </c>
      <c r="G126" s="97">
        <v>62.148707</v>
      </c>
      <c r="I126" s="16"/>
      <c r="J126" s="31"/>
      <c r="K126" s="17"/>
      <c r="L126" s="29"/>
    </row>
    <row r="127" spans="1:12" s="10" customFormat="1" ht="9">
      <c r="A127" s="11" t="s">
        <v>123</v>
      </c>
      <c r="B127" s="10">
        <v>87.273</v>
      </c>
      <c r="C127" s="10">
        <v>50.453</v>
      </c>
      <c r="D127" s="10">
        <v>137.726</v>
      </c>
      <c r="E127" s="97">
        <v>68.254749</v>
      </c>
      <c r="F127" s="97">
        <v>39.796184</v>
      </c>
      <c r="G127" s="97">
        <v>54.044011</v>
      </c>
      <c r="I127" s="16"/>
      <c r="J127" s="31"/>
      <c r="K127" s="17"/>
      <c r="L127" s="29"/>
    </row>
    <row r="128" spans="1:12" s="10" customFormat="1" ht="9">
      <c r="A128" s="79" t="s">
        <v>124</v>
      </c>
      <c r="B128" s="9">
        <v>371.644</v>
      </c>
      <c r="C128" s="9">
        <v>279.246</v>
      </c>
      <c r="D128" s="9">
        <v>650.89</v>
      </c>
      <c r="E128" s="81">
        <v>70.203638</v>
      </c>
      <c r="F128" s="81">
        <v>53.914231</v>
      </c>
      <c r="G128" s="81">
        <v>62.113416</v>
      </c>
      <c r="I128" s="16"/>
      <c r="J128" s="31"/>
      <c r="K128" s="17"/>
      <c r="L128" s="29"/>
    </row>
    <row r="129" spans="1:12" s="10" customFormat="1" ht="9">
      <c r="A129" s="11" t="s">
        <v>125</v>
      </c>
      <c r="B129" s="10">
        <v>109.097</v>
      </c>
      <c r="C129" s="10">
        <v>81.289</v>
      </c>
      <c r="D129" s="10">
        <v>190.386</v>
      </c>
      <c r="E129" s="97">
        <v>67.494316</v>
      </c>
      <c r="F129" s="97">
        <v>51.360895</v>
      </c>
      <c r="G129" s="97">
        <v>59.474528</v>
      </c>
      <c r="I129" s="16"/>
      <c r="J129" s="31"/>
      <c r="K129" s="17"/>
      <c r="L129" s="29"/>
    </row>
    <row r="130" spans="1:12" s="10" customFormat="1" ht="9">
      <c r="A130" s="11" t="s">
        <v>126</v>
      </c>
      <c r="B130" s="10">
        <v>44.624</v>
      </c>
      <c r="C130" s="10">
        <v>33.26</v>
      </c>
      <c r="D130" s="10">
        <v>77.884</v>
      </c>
      <c r="E130" s="97">
        <v>67.383067</v>
      </c>
      <c r="F130" s="97">
        <v>51.830456</v>
      </c>
      <c r="G130" s="97">
        <v>59.744779</v>
      </c>
      <c r="I130" s="16"/>
      <c r="J130" s="31"/>
      <c r="K130" s="17"/>
      <c r="L130" s="29"/>
    </row>
    <row r="131" spans="1:12" s="10" customFormat="1" ht="9">
      <c r="A131" s="11" t="s">
        <v>127</v>
      </c>
      <c r="B131" s="10">
        <v>106.159</v>
      </c>
      <c r="C131" s="10">
        <v>86.573</v>
      </c>
      <c r="D131" s="10">
        <v>192.732</v>
      </c>
      <c r="E131" s="97">
        <v>75.833891</v>
      </c>
      <c r="F131" s="97">
        <v>61.709148</v>
      </c>
      <c r="G131" s="97">
        <v>68.714333</v>
      </c>
      <c r="I131" s="16"/>
      <c r="J131" s="31"/>
      <c r="K131" s="17"/>
      <c r="L131" s="29"/>
    </row>
    <row r="132" spans="1:12" s="10" customFormat="1" ht="9">
      <c r="A132" s="11" t="s">
        <v>128</v>
      </c>
      <c r="B132" s="10">
        <v>33.703</v>
      </c>
      <c r="C132" s="10">
        <v>25.252</v>
      </c>
      <c r="D132" s="10">
        <v>58.954</v>
      </c>
      <c r="E132" s="97">
        <v>67.299369</v>
      </c>
      <c r="F132" s="97">
        <v>52.173335</v>
      </c>
      <c r="G132" s="97">
        <v>59.82423</v>
      </c>
      <c r="I132" s="16"/>
      <c r="J132" s="31"/>
      <c r="K132" s="17"/>
      <c r="L132" s="29"/>
    </row>
    <row r="133" spans="1:12" s="10" customFormat="1" ht="9">
      <c r="A133" s="11" t="s">
        <v>175</v>
      </c>
      <c r="B133" s="10">
        <v>78.061</v>
      </c>
      <c r="C133" s="10">
        <v>52.872</v>
      </c>
      <c r="D133" s="10">
        <v>130.933</v>
      </c>
      <c r="E133" s="97">
        <v>70.015345</v>
      </c>
      <c r="F133" s="97">
        <v>49.418118</v>
      </c>
      <c r="G133" s="97">
        <v>59.903536</v>
      </c>
      <c r="I133" s="16"/>
      <c r="J133" s="31"/>
      <c r="K133" s="17"/>
      <c r="L133" s="29"/>
    </row>
    <row r="134" spans="1:12" s="10" customFormat="1" ht="9">
      <c r="A134" s="9" t="s">
        <v>129</v>
      </c>
      <c r="B134" s="9">
        <v>14279.847</v>
      </c>
      <c r="C134" s="9">
        <v>10640.914</v>
      </c>
      <c r="D134" s="9">
        <v>24920.761</v>
      </c>
      <c r="E134" s="81">
        <v>73.612096</v>
      </c>
      <c r="F134" s="81">
        <v>55.391872</v>
      </c>
      <c r="G134" s="81">
        <v>64.482206</v>
      </c>
      <c r="I134" s="85"/>
      <c r="J134" s="31"/>
      <c r="K134" s="86"/>
      <c r="L134" s="29"/>
    </row>
    <row r="135" spans="1:7" ht="4.5" customHeight="1">
      <c r="A135" s="34"/>
      <c r="B135" s="34"/>
      <c r="C135" s="34"/>
      <c r="D135" s="34"/>
      <c r="E135" s="34"/>
      <c r="F135" s="34"/>
      <c r="G135" s="34"/>
    </row>
    <row r="136" spans="2:4" ht="9">
      <c r="B136" s="10"/>
      <c r="C136" s="10"/>
      <c r="D136" s="10"/>
    </row>
  </sheetData>
  <sheetProtection/>
  <mergeCells count="3">
    <mergeCell ref="A4:A5"/>
    <mergeCell ref="B4:D4"/>
    <mergeCell ref="E4:G4"/>
  </mergeCells>
  <printOptions horizontalCentered="1"/>
  <pageMargins left="1.1416666666666666" right="1.1416666666666666" top="0.6298611111111111" bottom="2.165277777777778" header="0.5118055555555556" footer="0.5118055555555556"/>
  <pageSetup horizontalDpi="600" verticalDpi="600" orientation="portrait" paperSize="9" scale="93" r:id="rId2"/>
  <rowBreaks count="1" manualBreakCount="1">
    <brk id="72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6"/>
  <sheetViews>
    <sheetView zoomScale="110" zoomScaleNormal="110" zoomScalePageLayoutView="0" workbookViewId="0" topLeftCell="A1">
      <selection activeCell="G1" activeCellId="1" sqref="B1:D16384 E1:G16384"/>
    </sheetView>
  </sheetViews>
  <sheetFormatPr defaultColWidth="9.140625" defaultRowHeight="12.75"/>
  <cols>
    <col min="1" max="1" width="19.00390625" style="1" customWidth="1"/>
    <col min="2" max="3" width="9.57421875" style="1" customWidth="1"/>
    <col min="4" max="4" width="12.00390625" style="1" customWidth="1"/>
    <col min="5" max="6" width="9.57421875" style="1" customWidth="1"/>
    <col min="7" max="7" width="12.00390625" style="1" customWidth="1"/>
    <col min="8" max="16384" width="9.140625" style="1" customWidth="1"/>
  </cols>
  <sheetData>
    <row r="1" ht="15" customHeight="1">
      <c r="A1" s="12" t="s">
        <v>133</v>
      </c>
    </row>
    <row r="2" ht="11.25" customHeight="1">
      <c r="A2" s="12" t="s">
        <v>192</v>
      </c>
    </row>
    <row r="3" spans="1:7" ht="7.5" customHeight="1">
      <c r="A3" s="13"/>
      <c r="B3" s="6"/>
      <c r="C3" s="6"/>
      <c r="D3" s="6"/>
      <c r="E3" s="6"/>
      <c r="F3" s="6"/>
      <c r="G3" s="6"/>
    </row>
    <row r="4" spans="1:7" ht="15" customHeight="1">
      <c r="A4" s="144" t="s">
        <v>3</v>
      </c>
      <c r="B4" s="145" t="s">
        <v>134</v>
      </c>
      <c r="C4" s="145"/>
      <c r="D4" s="145"/>
      <c r="E4" s="145" t="s">
        <v>135</v>
      </c>
      <c r="F4" s="145"/>
      <c r="G4" s="145"/>
    </row>
    <row r="5" spans="1:7" s="8" customFormat="1" ht="18.75" customHeight="1">
      <c r="A5" s="144"/>
      <c r="B5" s="7" t="s">
        <v>4</v>
      </c>
      <c r="C5" s="7" t="s">
        <v>0</v>
      </c>
      <c r="D5" s="7" t="s">
        <v>1</v>
      </c>
      <c r="E5" s="7" t="s">
        <v>4</v>
      </c>
      <c r="F5" s="7" t="s">
        <v>0</v>
      </c>
      <c r="G5" s="7" t="s">
        <v>1</v>
      </c>
    </row>
    <row r="6" spans="1:7" s="8" customFormat="1" ht="5.25" customHeight="1">
      <c r="A6" s="77"/>
      <c r="B6" s="76"/>
      <c r="C6" s="76"/>
      <c r="D6" s="76"/>
      <c r="E6" s="76"/>
      <c r="F6" s="76"/>
      <c r="G6" s="76"/>
    </row>
    <row r="7" spans="1:7" s="10" customFormat="1" ht="9" customHeight="1">
      <c r="A7" s="9" t="s">
        <v>8</v>
      </c>
      <c r="B7" s="94">
        <v>984.477</v>
      </c>
      <c r="C7" s="94">
        <v>782.823</v>
      </c>
      <c r="D7" s="94">
        <v>1767.3</v>
      </c>
      <c r="E7" s="95">
        <v>71.850958</v>
      </c>
      <c r="F7" s="95">
        <v>58.233288</v>
      </c>
      <c r="G7" s="95">
        <v>65.041173</v>
      </c>
    </row>
    <row r="8" spans="1:7" s="10" customFormat="1" ht="9" customHeight="1">
      <c r="A8" s="11" t="s">
        <v>9</v>
      </c>
      <c r="B8" s="26">
        <v>501.079</v>
      </c>
      <c r="C8" s="26">
        <v>398.007</v>
      </c>
      <c r="D8" s="26">
        <v>899.086</v>
      </c>
      <c r="E8" s="96">
        <v>71.261479</v>
      </c>
      <c r="F8" s="96">
        <v>56.65088</v>
      </c>
      <c r="G8" s="96">
        <v>63.905254</v>
      </c>
    </row>
    <row r="9" spans="1:7" s="10" customFormat="1" ht="9" customHeight="1">
      <c r="A9" s="11" t="s">
        <v>10</v>
      </c>
      <c r="B9" s="26">
        <v>35.76</v>
      </c>
      <c r="C9" s="26">
        <v>29.499</v>
      </c>
      <c r="D9" s="26">
        <v>65.259</v>
      </c>
      <c r="E9" s="96">
        <v>66.5995</v>
      </c>
      <c r="F9" s="96">
        <v>56.674524</v>
      </c>
      <c r="G9" s="96">
        <v>61.680497</v>
      </c>
    </row>
    <row r="10" spans="1:7" s="10" customFormat="1" ht="9" customHeight="1">
      <c r="A10" s="11" t="s">
        <v>11</v>
      </c>
      <c r="B10" s="26">
        <v>83.957</v>
      </c>
      <c r="C10" s="26">
        <v>65.96</v>
      </c>
      <c r="D10" s="26">
        <v>149.917</v>
      </c>
      <c r="E10" s="96">
        <v>71.117452</v>
      </c>
      <c r="F10" s="96">
        <v>56.959679</v>
      </c>
      <c r="G10" s="96">
        <v>64.077347</v>
      </c>
    </row>
    <row r="11" spans="1:7" s="10" customFormat="1" ht="9" customHeight="1">
      <c r="A11" s="11" t="s">
        <v>12</v>
      </c>
      <c r="B11" s="26">
        <v>147.972</v>
      </c>
      <c r="C11" s="26">
        <v>113.003</v>
      </c>
      <c r="D11" s="26">
        <v>260.975</v>
      </c>
      <c r="E11" s="96">
        <v>76.699411</v>
      </c>
      <c r="F11" s="96">
        <v>62.318934</v>
      </c>
      <c r="G11" s="96">
        <v>69.598462</v>
      </c>
    </row>
    <row r="12" spans="1:7" s="10" customFormat="1" ht="9" customHeight="1">
      <c r="A12" s="11" t="s">
        <v>13</v>
      </c>
      <c r="B12" s="26">
        <v>49.114</v>
      </c>
      <c r="C12" s="26">
        <v>39.69</v>
      </c>
      <c r="D12" s="26">
        <v>88.804</v>
      </c>
      <c r="E12" s="96">
        <v>72.787212</v>
      </c>
      <c r="F12" s="96">
        <v>60.863399</v>
      </c>
      <c r="G12" s="96">
        <v>66.850092</v>
      </c>
    </row>
    <row r="13" spans="1:7" s="10" customFormat="1" ht="9" customHeight="1">
      <c r="A13" s="11" t="s">
        <v>14</v>
      </c>
      <c r="B13" s="26">
        <v>94.939</v>
      </c>
      <c r="C13" s="26">
        <v>76.647</v>
      </c>
      <c r="D13" s="26">
        <v>171.586</v>
      </c>
      <c r="E13" s="96">
        <v>72.596571</v>
      </c>
      <c r="F13" s="96">
        <v>60.12561</v>
      </c>
      <c r="G13" s="96">
        <v>66.394395</v>
      </c>
    </row>
    <row r="14" spans="1:7" s="10" customFormat="1" ht="9" customHeight="1">
      <c r="A14" s="11" t="s">
        <v>15</v>
      </c>
      <c r="B14" s="26">
        <v>37.767</v>
      </c>
      <c r="C14" s="26">
        <v>31.296</v>
      </c>
      <c r="D14" s="26">
        <v>69.063</v>
      </c>
      <c r="E14" s="96">
        <v>69.815549</v>
      </c>
      <c r="F14" s="96">
        <v>60.495607</v>
      </c>
      <c r="G14" s="96">
        <v>65.163786</v>
      </c>
    </row>
    <row r="15" spans="1:7" s="10" customFormat="1" ht="9" customHeight="1">
      <c r="A15" s="11" t="s">
        <v>144</v>
      </c>
      <c r="B15" s="26">
        <v>33.889</v>
      </c>
      <c r="C15" s="26">
        <v>28.721</v>
      </c>
      <c r="D15" s="26">
        <v>62.61</v>
      </c>
      <c r="E15" s="96">
        <v>68.043032</v>
      </c>
      <c r="F15" s="96">
        <v>59.564586</v>
      </c>
      <c r="G15" s="96">
        <v>63.825105</v>
      </c>
    </row>
    <row r="16" spans="1:7" s="10" customFormat="1" ht="9" customHeight="1">
      <c r="A16" s="9" t="s">
        <v>16</v>
      </c>
      <c r="B16" s="94">
        <v>27.791</v>
      </c>
      <c r="C16" s="94">
        <v>24.95</v>
      </c>
      <c r="D16" s="94">
        <v>52.741</v>
      </c>
      <c r="E16" s="95">
        <v>69.930852</v>
      </c>
      <c r="F16" s="95">
        <v>63.160424</v>
      </c>
      <c r="G16" s="95">
        <v>66.543763</v>
      </c>
    </row>
    <row r="17" spans="1:7" s="10" customFormat="1" ht="9" customHeight="1">
      <c r="A17" s="11" t="s">
        <v>17</v>
      </c>
      <c r="B17" s="26">
        <v>27.791</v>
      </c>
      <c r="C17" s="26">
        <v>24.95</v>
      </c>
      <c r="D17" s="26">
        <v>52.741</v>
      </c>
      <c r="E17" s="96">
        <v>69.930852</v>
      </c>
      <c r="F17" s="96">
        <v>63.160424</v>
      </c>
      <c r="G17" s="96">
        <v>66.543763</v>
      </c>
    </row>
    <row r="18" spans="1:7" s="10" customFormat="1" ht="9" customHeight="1">
      <c r="A18" s="9" t="s">
        <v>18</v>
      </c>
      <c r="B18" s="94">
        <v>2427.213</v>
      </c>
      <c r="C18" s="94">
        <v>1905.304</v>
      </c>
      <c r="D18" s="94">
        <v>4332.516</v>
      </c>
      <c r="E18" s="95">
        <v>73.421395</v>
      </c>
      <c r="F18" s="95">
        <v>59.508785</v>
      </c>
      <c r="G18" s="95">
        <v>66.524493</v>
      </c>
    </row>
    <row r="19" spans="1:7" s="10" customFormat="1" ht="9" customHeight="1">
      <c r="A19" s="11" t="s">
        <v>19</v>
      </c>
      <c r="B19" s="26">
        <v>204.5</v>
      </c>
      <c r="C19" s="26">
        <v>168.101</v>
      </c>
      <c r="D19" s="26">
        <v>372.6</v>
      </c>
      <c r="E19" s="96">
        <v>72.342561</v>
      </c>
      <c r="F19" s="96">
        <v>59.954592</v>
      </c>
      <c r="G19" s="96">
        <v>66.167528</v>
      </c>
    </row>
    <row r="20" spans="1:7" s="10" customFormat="1" ht="9" customHeight="1">
      <c r="A20" s="11" t="s">
        <v>20</v>
      </c>
      <c r="B20" s="26">
        <v>140.113</v>
      </c>
      <c r="C20" s="26">
        <v>110.798</v>
      </c>
      <c r="D20" s="26">
        <v>250.911</v>
      </c>
      <c r="E20" s="96">
        <v>71.854608</v>
      </c>
      <c r="F20" s="96">
        <v>58.56356</v>
      </c>
      <c r="G20" s="96">
        <v>65.283721</v>
      </c>
    </row>
    <row r="21" spans="1:7" s="10" customFormat="1" ht="9" customHeight="1">
      <c r="A21" s="11" t="s">
        <v>21</v>
      </c>
      <c r="B21" s="26">
        <v>41.107</v>
      </c>
      <c r="C21" s="26">
        <v>32.044</v>
      </c>
      <c r="D21" s="26">
        <v>73.15</v>
      </c>
      <c r="E21" s="96">
        <v>70.885557</v>
      </c>
      <c r="F21" s="96">
        <v>57.009814</v>
      </c>
      <c r="G21" s="96">
        <v>64.009869</v>
      </c>
    </row>
    <row r="22" spans="1:7" s="10" customFormat="1" ht="9" customHeight="1">
      <c r="A22" s="11" t="s">
        <v>22</v>
      </c>
      <c r="B22" s="26">
        <v>788.132</v>
      </c>
      <c r="C22" s="26">
        <v>664.164</v>
      </c>
      <c r="D22" s="26">
        <v>1452.297</v>
      </c>
      <c r="E22" s="96">
        <v>72.851001</v>
      </c>
      <c r="F22" s="96">
        <v>63.003436</v>
      </c>
      <c r="G22" s="96">
        <v>67.932984</v>
      </c>
    </row>
    <row r="23" spans="1:7" s="10" customFormat="1" ht="9" customHeight="1">
      <c r="A23" s="11" t="s">
        <v>23</v>
      </c>
      <c r="B23" s="26">
        <v>276.621</v>
      </c>
      <c r="C23" s="26">
        <v>198.761</v>
      </c>
      <c r="D23" s="26">
        <v>475.382</v>
      </c>
      <c r="E23" s="96">
        <v>74.253753</v>
      </c>
      <c r="F23" s="96">
        <v>56.341427</v>
      </c>
      <c r="G23" s="96">
        <v>65.453786</v>
      </c>
    </row>
    <row r="24" spans="1:7" s="10" customFormat="1" ht="9" customHeight="1">
      <c r="A24" s="11" t="s">
        <v>24</v>
      </c>
      <c r="B24" s="26">
        <v>322.378</v>
      </c>
      <c r="C24" s="26">
        <v>219.265</v>
      </c>
      <c r="D24" s="26">
        <v>541.644</v>
      </c>
      <c r="E24" s="96">
        <v>76.848045</v>
      </c>
      <c r="F24" s="96">
        <v>54.234609</v>
      </c>
      <c r="G24" s="96">
        <v>65.721023</v>
      </c>
    </row>
    <row r="25" spans="1:7" s="10" customFormat="1" ht="9" customHeight="1">
      <c r="A25" s="11" t="s">
        <v>25</v>
      </c>
      <c r="B25" s="26">
        <v>126.888</v>
      </c>
      <c r="C25" s="26">
        <v>98.592</v>
      </c>
      <c r="D25" s="26">
        <v>225.481</v>
      </c>
      <c r="E25" s="96">
        <v>71.444867</v>
      </c>
      <c r="F25" s="96">
        <v>57.772561</v>
      </c>
      <c r="G25" s="96">
        <v>64.688226</v>
      </c>
    </row>
    <row r="26" spans="1:7" s="10" customFormat="1" ht="9" customHeight="1">
      <c r="A26" s="11" t="s">
        <v>26</v>
      </c>
      <c r="B26" s="26">
        <v>81.748</v>
      </c>
      <c r="C26" s="26">
        <v>61.566</v>
      </c>
      <c r="D26" s="26">
        <v>143.314</v>
      </c>
      <c r="E26" s="96">
        <v>72.440041</v>
      </c>
      <c r="F26" s="96">
        <v>55.671992</v>
      </c>
      <c r="G26" s="96">
        <v>64.169782</v>
      </c>
    </row>
    <row r="27" spans="1:7" s="10" customFormat="1" ht="9" customHeight="1">
      <c r="A27" s="11" t="s">
        <v>27</v>
      </c>
      <c r="B27" s="26">
        <v>103.036</v>
      </c>
      <c r="C27" s="26">
        <v>70.843</v>
      </c>
      <c r="D27" s="26">
        <v>173.879</v>
      </c>
      <c r="E27" s="96">
        <v>75.83799</v>
      </c>
      <c r="F27" s="96">
        <v>55.658014</v>
      </c>
      <c r="G27" s="96">
        <v>65.938584</v>
      </c>
    </row>
    <row r="28" spans="1:7" s="10" customFormat="1" ht="9" customHeight="1">
      <c r="A28" s="11" t="s">
        <v>28</v>
      </c>
      <c r="B28" s="26">
        <v>80.661</v>
      </c>
      <c r="C28" s="26">
        <v>59.249</v>
      </c>
      <c r="D28" s="26">
        <v>139.91</v>
      </c>
      <c r="E28" s="96">
        <v>74.414138</v>
      </c>
      <c r="F28" s="96">
        <v>56.992945</v>
      </c>
      <c r="G28" s="96">
        <v>65.825557</v>
      </c>
    </row>
    <row r="29" spans="1:7" s="10" customFormat="1" ht="9" customHeight="1">
      <c r="A29" s="11" t="s">
        <v>29</v>
      </c>
      <c r="B29" s="26">
        <v>58.05</v>
      </c>
      <c r="C29" s="26">
        <v>43.621</v>
      </c>
      <c r="D29" s="26">
        <v>101.671</v>
      </c>
      <c r="E29" s="96">
        <v>76.067793</v>
      </c>
      <c r="F29" s="96">
        <v>59.646057</v>
      </c>
      <c r="G29" s="96">
        <v>67.989313</v>
      </c>
    </row>
    <row r="30" spans="1:7" s="10" customFormat="1" ht="9" customHeight="1">
      <c r="A30" s="11" t="s">
        <v>141</v>
      </c>
      <c r="B30" s="26">
        <v>203.976</v>
      </c>
      <c r="C30" s="26">
        <v>178.302</v>
      </c>
      <c r="D30" s="26">
        <v>382.278</v>
      </c>
      <c r="E30" s="96">
        <v>71.512052</v>
      </c>
      <c r="F30" s="96">
        <v>63.855333</v>
      </c>
      <c r="G30" s="96">
        <v>67.702519</v>
      </c>
    </row>
    <row r="31" spans="1:7" s="10" customFormat="1" ht="9" customHeight="1">
      <c r="A31" s="9" t="s">
        <v>30</v>
      </c>
      <c r="B31" s="94">
        <v>268.984</v>
      </c>
      <c r="C31" s="94">
        <v>218.097</v>
      </c>
      <c r="D31" s="94">
        <v>487.081</v>
      </c>
      <c r="E31" s="95">
        <v>75.346292</v>
      </c>
      <c r="F31" s="95">
        <v>62.588322</v>
      </c>
      <c r="G31" s="95">
        <v>69.002561</v>
      </c>
    </row>
    <row r="32" spans="1:7" s="10" customFormat="1" ht="9" customHeight="1">
      <c r="A32" s="11" t="s">
        <v>31</v>
      </c>
      <c r="B32" s="26">
        <v>138.602</v>
      </c>
      <c r="C32" s="26">
        <v>111.119</v>
      </c>
      <c r="D32" s="26">
        <v>249.721</v>
      </c>
      <c r="E32" s="96">
        <v>77.59333</v>
      </c>
      <c r="F32" s="96">
        <v>63.736327</v>
      </c>
      <c r="G32" s="96">
        <v>70.714421</v>
      </c>
    </row>
    <row r="33" spans="1:7" s="10" customFormat="1" ht="9" customHeight="1">
      <c r="A33" s="11" t="s">
        <v>32</v>
      </c>
      <c r="B33" s="26">
        <v>130.382</v>
      </c>
      <c r="C33" s="26">
        <v>106.978</v>
      </c>
      <c r="D33" s="26">
        <v>237.36</v>
      </c>
      <c r="E33" s="96">
        <v>73.103321</v>
      </c>
      <c r="F33" s="96">
        <v>61.449829</v>
      </c>
      <c r="G33" s="96">
        <v>67.29932</v>
      </c>
    </row>
    <row r="34" spans="1:7" s="10" customFormat="1" ht="9" customHeight="1">
      <c r="A34" s="9" t="s">
        <v>33</v>
      </c>
      <c r="B34" s="94">
        <v>1180.769</v>
      </c>
      <c r="C34" s="94">
        <v>899.756</v>
      </c>
      <c r="D34" s="94">
        <v>2080.525</v>
      </c>
      <c r="E34" s="95">
        <v>73.539024</v>
      </c>
      <c r="F34" s="95">
        <v>57.744941</v>
      </c>
      <c r="G34" s="95">
        <v>65.691722</v>
      </c>
    </row>
    <row r="35" spans="1:7" s="10" customFormat="1" ht="9" customHeight="1">
      <c r="A35" s="11" t="s">
        <v>34</v>
      </c>
      <c r="B35" s="26">
        <v>223.819</v>
      </c>
      <c r="C35" s="26">
        <v>180.111</v>
      </c>
      <c r="D35" s="26">
        <v>403.93</v>
      </c>
      <c r="E35" s="96">
        <v>72.502613</v>
      </c>
      <c r="F35" s="96">
        <v>60.621295</v>
      </c>
      <c r="G35" s="96">
        <v>66.602563</v>
      </c>
    </row>
    <row r="36" spans="1:7" s="10" customFormat="1" ht="9" customHeight="1">
      <c r="A36" s="11" t="s">
        <v>35</v>
      </c>
      <c r="B36" s="26">
        <v>216.28</v>
      </c>
      <c r="C36" s="26">
        <v>158.333</v>
      </c>
      <c r="D36" s="26">
        <v>374.612</v>
      </c>
      <c r="E36" s="96">
        <v>74.189074</v>
      </c>
      <c r="F36" s="96">
        <v>58.854561</v>
      </c>
      <c r="G36" s="96">
        <v>66.649222</v>
      </c>
    </row>
    <row r="37" spans="1:7" s="10" customFormat="1" ht="9" customHeight="1">
      <c r="A37" s="11" t="s">
        <v>36</v>
      </c>
      <c r="B37" s="26">
        <v>46.587</v>
      </c>
      <c r="C37" s="26">
        <v>39.222</v>
      </c>
      <c r="D37" s="26">
        <v>85.809</v>
      </c>
      <c r="E37" s="96">
        <v>73.323725</v>
      </c>
      <c r="F37" s="96">
        <v>63.006914</v>
      </c>
      <c r="G37" s="96">
        <v>68.179761</v>
      </c>
    </row>
    <row r="38" spans="1:7" s="10" customFormat="1" ht="9" customHeight="1">
      <c r="A38" s="11" t="s">
        <v>37</v>
      </c>
      <c r="B38" s="26">
        <v>221.908</v>
      </c>
      <c r="C38" s="26">
        <v>169.459</v>
      </c>
      <c r="D38" s="26">
        <v>391.366</v>
      </c>
      <c r="E38" s="96">
        <v>76.463522</v>
      </c>
      <c r="F38" s="96">
        <v>59.902122</v>
      </c>
      <c r="G38" s="96">
        <v>68.249704</v>
      </c>
    </row>
    <row r="39" spans="1:7" s="10" customFormat="1" ht="9" customHeight="1">
      <c r="A39" s="11" t="s">
        <v>38</v>
      </c>
      <c r="B39" s="26">
        <v>200.683</v>
      </c>
      <c r="C39" s="26">
        <v>147.474</v>
      </c>
      <c r="D39" s="26">
        <v>348.157</v>
      </c>
      <c r="E39" s="96">
        <v>73.798548</v>
      </c>
      <c r="F39" s="96">
        <v>54.722512</v>
      </c>
      <c r="G39" s="96">
        <v>64.25026</v>
      </c>
    </row>
    <row r="40" spans="1:7" s="10" customFormat="1" ht="9" customHeight="1">
      <c r="A40" s="11" t="s">
        <v>39</v>
      </c>
      <c r="B40" s="26">
        <v>218.7</v>
      </c>
      <c r="C40" s="26">
        <v>165.07</v>
      </c>
      <c r="D40" s="26">
        <v>383.77</v>
      </c>
      <c r="E40" s="96">
        <v>71.423333</v>
      </c>
      <c r="F40" s="96">
        <v>54.340513</v>
      </c>
      <c r="G40" s="96">
        <v>62.897649</v>
      </c>
    </row>
    <row r="41" spans="1:7" s="10" customFormat="1" ht="9" customHeight="1">
      <c r="A41" s="11" t="s">
        <v>40</v>
      </c>
      <c r="B41" s="26">
        <v>52.793</v>
      </c>
      <c r="C41" s="26">
        <v>40.087</v>
      </c>
      <c r="D41" s="26">
        <v>92.881</v>
      </c>
      <c r="E41" s="96">
        <v>71.827835</v>
      </c>
      <c r="F41" s="96">
        <v>54.209546</v>
      </c>
      <c r="G41" s="96">
        <v>63.075486</v>
      </c>
    </row>
    <row r="42" spans="1:7" s="10" customFormat="1" ht="9" customHeight="1">
      <c r="A42" s="9" t="s">
        <v>41</v>
      </c>
      <c r="B42" s="94">
        <v>285.053</v>
      </c>
      <c r="C42" s="94">
        <v>225.247</v>
      </c>
      <c r="D42" s="94">
        <v>510.3</v>
      </c>
      <c r="E42" s="95">
        <v>74.413868</v>
      </c>
      <c r="F42" s="95">
        <v>60.212046</v>
      </c>
      <c r="G42" s="95">
        <v>67.36275</v>
      </c>
    </row>
    <row r="43" spans="1:7" s="10" customFormat="1" ht="9" customHeight="1">
      <c r="A43" s="11" t="s">
        <v>42</v>
      </c>
      <c r="B43" s="26">
        <v>121.809</v>
      </c>
      <c r="C43" s="26">
        <v>98.517</v>
      </c>
      <c r="D43" s="26">
        <v>220.326</v>
      </c>
      <c r="E43" s="96">
        <v>73.242361</v>
      </c>
      <c r="F43" s="96">
        <v>59.856798</v>
      </c>
      <c r="G43" s="96">
        <v>66.561983</v>
      </c>
    </row>
    <row r="44" spans="1:7" s="10" customFormat="1" ht="9" customHeight="1">
      <c r="A44" s="11" t="s">
        <v>43</v>
      </c>
      <c r="B44" s="26">
        <v>32.669</v>
      </c>
      <c r="C44" s="26">
        <v>23.339</v>
      </c>
      <c r="D44" s="26">
        <v>56.008</v>
      </c>
      <c r="E44" s="96">
        <v>73.56456</v>
      </c>
      <c r="F44" s="96">
        <v>56.02028</v>
      </c>
      <c r="G44" s="96">
        <v>65.054559</v>
      </c>
    </row>
    <row r="45" spans="1:7" s="10" customFormat="1" ht="9" customHeight="1">
      <c r="A45" s="11" t="s">
        <v>44</v>
      </c>
      <c r="B45" s="26">
        <v>52.639</v>
      </c>
      <c r="C45" s="26">
        <v>45.478</v>
      </c>
      <c r="D45" s="26">
        <v>98.117</v>
      </c>
      <c r="E45" s="96">
        <v>74.321419</v>
      </c>
      <c r="F45" s="96">
        <v>64.99812</v>
      </c>
      <c r="G45" s="96">
        <v>69.679483</v>
      </c>
    </row>
    <row r="46" spans="1:7" s="10" customFormat="1" ht="9" customHeight="1">
      <c r="A46" s="11" t="s">
        <v>45</v>
      </c>
      <c r="B46" s="26">
        <v>77.936</v>
      </c>
      <c r="C46" s="26">
        <v>57.913</v>
      </c>
      <c r="D46" s="26">
        <v>135.849</v>
      </c>
      <c r="E46" s="96">
        <v>76.795676</v>
      </c>
      <c r="F46" s="96">
        <v>59.170259</v>
      </c>
      <c r="G46" s="96">
        <v>68.049874</v>
      </c>
    </row>
    <row r="47" spans="1:7" s="10" customFormat="1" ht="9" customHeight="1">
      <c r="A47" s="9" t="s">
        <v>46</v>
      </c>
      <c r="B47" s="94">
        <v>331.33</v>
      </c>
      <c r="C47" s="94">
        <v>263.27</v>
      </c>
      <c r="D47" s="94">
        <v>594.6</v>
      </c>
      <c r="E47" s="95">
        <v>70.934622</v>
      </c>
      <c r="F47" s="95">
        <v>56.174833</v>
      </c>
      <c r="G47" s="95">
        <v>63.509682</v>
      </c>
    </row>
    <row r="48" spans="1:7" s="10" customFormat="1" ht="9" customHeight="1">
      <c r="A48" s="11" t="s">
        <v>47</v>
      </c>
      <c r="B48" s="26">
        <v>42.993</v>
      </c>
      <c r="C48" s="26">
        <v>35.092</v>
      </c>
      <c r="D48" s="26">
        <v>78.086</v>
      </c>
      <c r="E48" s="96">
        <v>66.173453</v>
      </c>
      <c r="F48" s="96">
        <v>53.674349</v>
      </c>
      <c r="G48" s="96">
        <v>59.91927</v>
      </c>
    </row>
    <row r="49" spans="1:7" s="10" customFormat="1" ht="9" customHeight="1">
      <c r="A49" s="11" t="s">
        <v>48</v>
      </c>
      <c r="B49" s="26">
        <v>58.079</v>
      </c>
      <c r="C49" s="26">
        <v>44.492</v>
      </c>
      <c r="D49" s="26">
        <v>102.571</v>
      </c>
      <c r="E49" s="96">
        <v>70.571746</v>
      </c>
      <c r="F49" s="96">
        <v>54.412434</v>
      </c>
      <c r="G49" s="96">
        <v>62.453349</v>
      </c>
    </row>
    <row r="50" spans="1:7" s="10" customFormat="1" ht="9" customHeight="1">
      <c r="A50" s="11" t="s">
        <v>49</v>
      </c>
      <c r="B50" s="26">
        <v>180.752</v>
      </c>
      <c r="C50" s="26">
        <v>146.564</v>
      </c>
      <c r="D50" s="26">
        <v>327.315</v>
      </c>
      <c r="E50" s="96">
        <v>71.817825</v>
      </c>
      <c r="F50" s="96">
        <v>57.782753</v>
      </c>
      <c r="G50" s="96">
        <v>64.732909</v>
      </c>
    </row>
    <row r="51" spans="1:7" s="10" customFormat="1" ht="9" customHeight="1">
      <c r="A51" s="11" t="s">
        <v>50</v>
      </c>
      <c r="B51" s="26">
        <v>49.505</v>
      </c>
      <c r="C51" s="26">
        <v>37.123</v>
      </c>
      <c r="D51" s="26">
        <v>86.628</v>
      </c>
      <c r="E51" s="96">
        <v>72.695906</v>
      </c>
      <c r="F51" s="96">
        <v>54.694693</v>
      </c>
      <c r="G51" s="96">
        <v>63.696816</v>
      </c>
    </row>
    <row r="52" spans="1:7" s="10" customFormat="1" ht="9" customHeight="1">
      <c r="A52" s="9" t="s">
        <v>51</v>
      </c>
      <c r="B52" s="94">
        <v>1097.504</v>
      </c>
      <c r="C52" s="94">
        <v>880.939</v>
      </c>
      <c r="D52" s="94">
        <v>1978.442</v>
      </c>
      <c r="E52" s="95">
        <v>75.334105</v>
      </c>
      <c r="F52" s="95">
        <v>61.612916</v>
      </c>
      <c r="G52" s="95">
        <v>68.471728</v>
      </c>
    </row>
    <row r="53" spans="1:7" s="10" customFormat="1" ht="9" customHeight="1">
      <c r="A53" s="11" t="s">
        <v>52</v>
      </c>
      <c r="B53" s="26">
        <v>70.738</v>
      </c>
      <c r="C53" s="26">
        <v>53.343</v>
      </c>
      <c r="D53" s="26">
        <v>124.081</v>
      </c>
      <c r="E53" s="96">
        <v>75.890769</v>
      </c>
      <c r="F53" s="96">
        <v>60.019247</v>
      </c>
      <c r="G53" s="96">
        <v>68.047957</v>
      </c>
    </row>
    <row r="54" spans="1:7" s="10" customFormat="1" ht="9" customHeight="1">
      <c r="A54" s="11" t="s">
        <v>53</v>
      </c>
      <c r="B54" s="26">
        <v>113.629</v>
      </c>
      <c r="C54" s="26">
        <v>89.255</v>
      </c>
      <c r="D54" s="26">
        <v>202.884</v>
      </c>
      <c r="E54" s="96">
        <v>75.799649</v>
      </c>
      <c r="F54" s="96">
        <v>61.326345</v>
      </c>
      <c r="G54" s="96">
        <v>68.579553</v>
      </c>
    </row>
    <row r="55" spans="1:7" s="10" customFormat="1" ht="9" customHeight="1">
      <c r="A55" s="11" t="s">
        <v>54</v>
      </c>
      <c r="B55" s="26">
        <v>133.095</v>
      </c>
      <c r="C55" s="26">
        <v>105.781</v>
      </c>
      <c r="D55" s="26">
        <v>238.876</v>
      </c>
      <c r="E55" s="96">
        <v>73.741273</v>
      </c>
      <c r="F55" s="96">
        <v>61.673956</v>
      </c>
      <c r="G55" s="96">
        <v>67.772121</v>
      </c>
    </row>
    <row r="56" spans="1:7" s="10" customFormat="1" ht="9" customHeight="1">
      <c r="A56" s="11" t="s">
        <v>55</v>
      </c>
      <c r="B56" s="26">
        <v>176.838</v>
      </c>
      <c r="C56" s="26">
        <v>134.872</v>
      </c>
      <c r="D56" s="26">
        <v>311.71</v>
      </c>
      <c r="E56" s="96">
        <v>75.55742</v>
      </c>
      <c r="F56" s="96">
        <v>59.725186</v>
      </c>
      <c r="G56" s="96">
        <v>67.68753</v>
      </c>
    </row>
    <row r="57" spans="1:7" s="10" customFormat="1" ht="9" customHeight="1">
      <c r="A57" s="11" t="s">
        <v>56</v>
      </c>
      <c r="B57" s="26">
        <v>250.648</v>
      </c>
      <c r="C57" s="26">
        <v>213.579</v>
      </c>
      <c r="D57" s="26">
        <v>464.226</v>
      </c>
      <c r="E57" s="96">
        <v>75.693328</v>
      </c>
      <c r="F57" s="96">
        <v>64.146777</v>
      </c>
      <c r="G57" s="96">
        <v>69.873022</v>
      </c>
    </row>
    <row r="58" spans="1:7" s="10" customFormat="1" ht="9" customHeight="1">
      <c r="A58" s="11" t="s">
        <v>57</v>
      </c>
      <c r="B58" s="26">
        <v>80.885</v>
      </c>
      <c r="C58" s="26">
        <v>65.98</v>
      </c>
      <c r="D58" s="26">
        <v>146.866</v>
      </c>
      <c r="E58" s="96">
        <v>75.787676</v>
      </c>
      <c r="F58" s="96">
        <v>62.662179</v>
      </c>
      <c r="G58" s="96">
        <v>69.206824</v>
      </c>
    </row>
    <row r="59" spans="1:7" s="10" customFormat="1" ht="9" customHeight="1">
      <c r="A59" s="11" t="s">
        <v>58</v>
      </c>
      <c r="B59" s="26">
        <v>95.537</v>
      </c>
      <c r="C59" s="26">
        <v>76.146</v>
      </c>
      <c r="D59" s="26">
        <v>171.683</v>
      </c>
      <c r="E59" s="96">
        <v>76.519171</v>
      </c>
      <c r="F59" s="96">
        <v>62.23978</v>
      </c>
      <c r="G59" s="96">
        <v>69.376228</v>
      </c>
    </row>
    <row r="60" spans="1:7" s="10" customFormat="1" ht="9" customHeight="1">
      <c r="A60" s="11" t="s">
        <v>59</v>
      </c>
      <c r="B60" s="26">
        <v>97.547</v>
      </c>
      <c r="C60" s="26">
        <v>75.612</v>
      </c>
      <c r="D60" s="26">
        <v>173.159</v>
      </c>
      <c r="E60" s="96">
        <v>76.165433</v>
      </c>
      <c r="F60" s="96">
        <v>60.358121</v>
      </c>
      <c r="G60" s="96">
        <v>68.239451</v>
      </c>
    </row>
    <row r="61" spans="1:7" s="10" customFormat="1" ht="9" customHeight="1">
      <c r="A61" s="11" t="s">
        <v>60</v>
      </c>
      <c r="B61" s="26">
        <v>78.587</v>
      </c>
      <c r="C61" s="26">
        <v>66.37</v>
      </c>
      <c r="D61" s="26">
        <v>144.958</v>
      </c>
      <c r="E61" s="96">
        <v>72.48292</v>
      </c>
      <c r="F61" s="96">
        <v>59.220436</v>
      </c>
      <c r="G61" s="96">
        <v>65.756048</v>
      </c>
    </row>
    <row r="62" spans="1:7" s="10" customFormat="1" ht="9" customHeight="1">
      <c r="A62" s="9" t="s">
        <v>61</v>
      </c>
      <c r="B62" s="94">
        <v>852.161</v>
      </c>
      <c r="C62" s="94">
        <v>694.121</v>
      </c>
      <c r="D62" s="94">
        <v>1546.283</v>
      </c>
      <c r="E62" s="95">
        <v>72.196693</v>
      </c>
      <c r="F62" s="95">
        <v>59.177351</v>
      </c>
      <c r="G62" s="95">
        <v>65.638376</v>
      </c>
    </row>
    <row r="63" spans="1:7" s="10" customFormat="1" ht="9" customHeight="1">
      <c r="A63" s="11" t="s">
        <v>174</v>
      </c>
      <c r="B63" s="26">
        <v>40.497</v>
      </c>
      <c r="C63" s="26">
        <v>31.373</v>
      </c>
      <c r="D63" s="26">
        <v>71.87</v>
      </c>
      <c r="E63" s="96">
        <v>66.658776</v>
      </c>
      <c r="F63" s="96">
        <v>51.532748</v>
      </c>
      <c r="G63" s="96">
        <v>59.105499</v>
      </c>
    </row>
    <row r="64" spans="1:7" s="10" customFormat="1" ht="9" customHeight="1">
      <c r="A64" s="11" t="s">
        <v>62</v>
      </c>
      <c r="B64" s="26">
        <v>87.44</v>
      </c>
      <c r="C64" s="26">
        <v>64.724</v>
      </c>
      <c r="D64" s="26">
        <v>152.164</v>
      </c>
      <c r="E64" s="96">
        <v>71.268538</v>
      </c>
      <c r="F64" s="96">
        <v>53.089699</v>
      </c>
      <c r="G64" s="96">
        <v>62.113361</v>
      </c>
    </row>
    <row r="65" spans="1:7" s="10" customFormat="1" ht="9" customHeight="1">
      <c r="A65" s="11" t="s">
        <v>63</v>
      </c>
      <c r="B65" s="26">
        <v>67.987</v>
      </c>
      <c r="C65" s="26">
        <v>50.986</v>
      </c>
      <c r="D65" s="26">
        <v>118.972</v>
      </c>
      <c r="E65" s="96">
        <v>71.281224</v>
      </c>
      <c r="F65" s="96">
        <v>54.457793</v>
      </c>
      <c r="G65" s="96">
        <v>62.777467</v>
      </c>
    </row>
    <row r="66" spans="1:7" s="10" customFormat="1" ht="9" customHeight="1">
      <c r="A66" s="11" t="s">
        <v>64</v>
      </c>
      <c r="B66" s="26">
        <v>229.291</v>
      </c>
      <c r="C66" s="26">
        <v>200.256</v>
      </c>
      <c r="D66" s="26">
        <v>429.547</v>
      </c>
      <c r="E66" s="96">
        <v>72.056292</v>
      </c>
      <c r="F66" s="96">
        <v>63.402448</v>
      </c>
      <c r="G66" s="96">
        <v>67.665796</v>
      </c>
    </row>
    <row r="67" spans="1:7" s="10" customFormat="1" ht="9" customHeight="1">
      <c r="A67" s="11" t="s">
        <v>65</v>
      </c>
      <c r="B67" s="26">
        <v>74.953</v>
      </c>
      <c r="C67" s="26">
        <v>58.999</v>
      </c>
      <c r="D67" s="26">
        <v>133.952</v>
      </c>
      <c r="E67" s="96">
        <v>72.977545</v>
      </c>
      <c r="F67" s="96">
        <v>56.644931</v>
      </c>
      <c r="G67" s="96">
        <v>64.737799</v>
      </c>
    </row>
    <row r="68" spans="1:7" s="10" customFormat="1" ht="9" customHeight="1">
      <c r="A68" s="11" t="s">
        <v>66</v>
      </c>
      <c r="B68" s="26">
        <v>99.737</v>
      </c>
      <c r="C68" s="26">
        <v>80.631</v>
      </c>
      <c r="D68" s="26">
        <v>180.368</v>
      </c>
      <c r="E68" s="96">
        <v>73.865063</v>
      </c>
      <c r="F68" s="96">
        <v>60.652061</v>
      </c>
      <c r="G68" s="96">
        <v>67.273642</v>
      </c>
    </row>
    <row r="69" spans="1:7" s="10" customFormat="1" ht="9" customHeight="1">
      <c r="A69" s="11" t="s">
        <v>67</v>
      </c>
      <c r="B69" s="26">
        <v>78.038</v>
      </c>
      <c r="C69" s="26">
        <v>66.998</v>
      </c>
      <c r="D69" s="26">
        <v>145.036</v>
      </c>
      <c r="E69" s="96">
        <v>73.392278</v>
      </c>
      <c r="F69" s="96">
        <v>62.643714</v>
      </c>
      <c r="G69" s="96">
        <v>68.001655</v>
      </c>
    </row>
    <row r="70" spans="1:7" s="10" customFormat="1" ht="9" customHeight="1">
      <c r="A70" s="11" t="s">
        <v>68</v>
      </c>
      <c r="B70" s="26">
        <v>62.466</v>
      </c>
      <c r="C70" s="26">
        <v>49.346</v>
      </c>
      <c r="D70" s="26">
        <v>111.812</v>
      </c>
      <c r="E70" s="96">
        <v>75.122582</v>
      </c>
      <c r="F70" s="96">
        <v>59.465187</v>
      </c>
      <c r="G70" s="96">
        <v>67.218306</v>
      </c>
    </row>
    <row r="71" spans="1:7" s="10" customFormat="1" ht="9" customHeight="1">
      <c r="A71" s="11" t="s">
        <v>69</v>
      </c>
      <c r="B71" s="26">
        <v>52.931</v>
      </c>
      <c r="C71" s="26">
        <v>40.222</v>
      </c>
      <c r="D71" s="26">
        <v>93.153</v>
      </c>
      <c r="E71" s="96">
        <v>74.415948</v>
      </c>
      <c r="F71" s="96">
        <v>57.726436</v>
      </c>
      <c r="G71" s="96">
        <v>66.011434</v>
      </c>
    </row>
    <row r="72" spans="1:7" s="10" customFormat="1" ht="9" customHeight="1">
      <c r="A72" s="11" t="s">
        <v>70</v>
      </c>
      <c r="B72" s="26">
        <v>58.822</v>
      </c>
      <c r="C72" s="26">
        <v>50.587</v>
      </c>
      <c r="D72" s="26">
        <v>109.41</v>
      </c>
      <c r="E72" s="96">
        <v>69.256854</v>
      </c>
      <c r="F72" s="96">
        <v>59.989947</v>
      </c>
      <c r="G72" s="96">
        <v>64.619931</v>
      </c>
    </row>
    <row r="73" spans="1:7" s="10" customFormat="1" ht="9" customHeight="1">
      <c r="A73" s="9" t="s">
        <v>71</v>
      </c>
      <c r="B73" s="94">
        <v>195.459</v>
      </c>
      <c r="C73" s="94">
        <v>158.79</v>
      </c>
      <c r="D73" s="94">
        <v>354.249</v>
      </c>
      <c r="E73" s="95">
        <v>71.369931</v>
      </c>
      <c r="F73" s="95">
        <v>57.603709</v>
      </c>
      <c r="G73" s="95">
        <v>64.415735</v>
      </c>
    </row>
    <row r="74" spans="1:7" s="10" customFormat="1" ht="9" customHeight="1">
      <c r="A74" s="11" t="s">
        <v>72</v>
      </c>
      <c r="B74" s="26">
        <v>148.617</v>
      </c>
      <c r="C74" s="26">
        <v>122.011</v>
      </c>
      <c r="D74" s="26">
        <v>270.627</v>
      </c>
      <c r="E74" s="96">
        <v>72.278286</v>
      </c>
      <c r="F74" s="96">
        <v>59.302322</v>
      </c>
      <c r="G74" s="96">
        <v>65.730604</v>
      </c>
    </row>
    <row r="75" spans="1:7" s="10" customFormat="1" ht="9" customHeight="1">
      <c r="A75" s="11" t="s">
        <v>73</v>
      </c>
      <c r="B75" s="26">
        <v>46.842</v>
      </c>
      <c r="C75" s="26">
        <v>36.779</v>
      </c>
      <c r="D75" s="26">
        <v>83.621</v>
      </c>
      <c r="E75" s="96">
        <v>68.665576</v>
      </c>
      <c r="F75" s="96">
        <v>52.591537</v>
      </c>
      <c r="G75" s="96">
        <v>60.518738</v>
      </c>
    </row>
    <row r="76" spans="1:7" s="10" customFormat="1" ht="9" customHeight="1">
      <c r="A76" s="9" t="s">
        <v>74</v>
      </c>
      <c r="B76" s="94">
        <v>349.261</v>
      </c>
      <c r="C76" s="94">
        <v>267.301</v>
      </c>
      <c r="D76" s="94">
        <v>616.562</v>
      </c>
      <c r="E76" s="95">
        <v>72.154439</v>
      </c>
      <c r="F76" s="95">
        <v>56.125737</v>
      </c>
      <c r="G76" s="95">
        <v>64.137417</v>
      </c>
    </row>
    <row r="77" spans="1:7" s="10" customFormat="1" ht="9" customHeight="1">
      <c r="A77" s="11" t="s">
        <v>75</v>
      </c>
      <c r="B77" s="26">
        <v>84.973</v>
      </c>
      <c r="C77" s="26">
        <v>68.368</v>
      </c>
      <c r="D77" s="26">
        <v>153.341</v>
      </c>
      <c r="E77" s="96">
        <v>74.29796</v>
      </c>
      <c r="F77" s="96">
        <v>60.671095</v>
      </c>
      <c r="G77" s="96">
        <v>67.491824</v>
      </c>
    </row>
    <row r="78" spans="1:7" s="10" customFormat="1" ht="9" customHeight="1">
      <c r="A78" s="11" t="s">
        <v>76</v>
      </c>
      <c r="B78" s="26">
        <v>105.266</v>
      </c>
      <c r="C78" s="26">
        <v>86.371</v>
      </c>
      <c r="D78" s="26">
        <v>191.638</v>
      </c>
      <c r="E78" s="96">
        <v>70.892904</v>
      </c>
      <c r="F78" s="96">
        <v>59.03321</v>
      </c>
      <c r="G78" s="96">
        <v>64.961493</v>
      </c>
    </row>
    <row r="79" spans="1:7" s="10" customFormat="1" ht="9" customHeight="1">
      <c r="A79" s="11" t="s">
        <v>77</v>
      </c>
      <c r="B79" s="26">
        <v>70.565</v>
      </c>
      <c r="C79" s="26">
        <v>51.461</v>
      </c>
      <c r="D79" s="26">
        <v>122.027</v>
      </c>
      <c r="E79" s="96">
        <v>71.949637</v>
      </c>
      <c r="F79" s="96">
        <v>52.982621</v>
      </c>
      <c r="G79" s="96">
        <v>62.46631</v>
      </c>
    </row>
    <row r="80" spans="1:7" s="10" customFormat="1" ht="9" customHeight="1">
      <c r="A80" s="11" t="s">
        <v>78</v>
      </c>
      <c r="B80" s="26">
        <v>47.204</v>
      </c>
      <c r="C80" s="26">
        <v>32.185</v>
      </c>
      <c r="D80" s="26">
        <v>79.389</v>
      </c>
      <c r="E80" s="96">
        <v>70.734949</v>
      </c>
      <c r="F80" s="96">
        <v>48.6258</v>
      </c>
      <c r="G80" s="96">
        <v>59.628502</v>
      </c>
    </row>
    <row r="81" spans="1:7" s="10" customFormat="1" ht="9" customHeight="1">
      <c r="A81" s="11" t="s">
        <v>142</v>
      </c>
      <c r="B81" s="26">
        <v>41.253</v>
      </c>
      <c r="C81" s="26">
        <v>28.915</v>
      </c>
      <c r="D81" s="26">
        <v>70.168</v>
      </c>
      <c r="E81" s="96">
        <v>73.152064</v>
      </c>
      <c r="F81" s="96">
        <v>53.369011</v>
      </c>
      <c r="G81" s="96">
        <v>63.271795</v>
      </c>
    </row>
    <row r="82" spans="1:7" s="10" customFormat="1" ht="9" customHeight="1">
      <c r="A82" s="9" t="s">
        <v>79</v>
      </c>
      <c r="B82" s="94">
        <v>1277.166</v>
      </c>
      <c r="C82" s="94">
        <v>988.581</v>
      </c>
      <c r="D82" s="94">
        <v>2265.747</v>
      </c>
      <c r="E82" s="95">
        <v>67.823912</v>
      </c>
      <c r="F82" s="95">
        <v>52.048958</v>
      </c>
      <c r="G82" s="95">
        <v>59.835661</v>
      </c>
    </row>
    <row r="83" spans="1:7" s="10" customFormat="1" ht="9" customHeight="1">
      <c r="A83" s="11" t="s">
        <v>80</v>
      </c>
      <c r="B83" s="26">
        <v>68.44</v>
      </c>
      <c r="C83" s="26">
        <v>42.829</v>
      </c>
      <c r="D83" s="26">
        <v>111.269</v>
      </c>
      <c r="E83" s="96">
        <v>68.760789</v>
      </c>
      <c r="F83" s="96">
        <v>43.78512</v>
      </c>
      <c r="G83" s="96">
        <v>56.321496</v>
      </c>
    </row>
    <row r="84" spans="1:7" s="10" customFormat="1" ht="9" customHeight="1">
      <c r="A84" s="11" t="s">
        <v>81</v>
      </c>
      <c r="B84" s="26">
        <v>32.675</v>
      </c>
      <c r="C84" s="26">
        <v>23.581</v>
      </c>
      <c r="D84" s="26">
        <v>56.255</v>
      </c>
      <c r="E84" s="96">
        <v>65.404383</v>
      </c>
      <c r="F84" s="96">
        <v>49.796529</v>
      </c>
      <c r="G84" s="96">
        <v>57.736744</v>
      </c>
    </row>
    <row r="85" spans="1:7" s="10" customFormat="1" ht="9" customHeight="1">
      <c r="A85" s="11" t="s">
        <v>82</v>
      </c>
      <c r="B85" s="26">
        <v>942.846</v>
      </c>
      <c r="C85" s="26">
        <v>780.999</v>
      </c>
      <c r="D85" s="26">
        <v>1723.846</v>
      </c>
      <c r="E85" s="96">
        <v>67.846741</v>
      </c>
      <c r="F85" s="96">
        <v>55.079194</v>
      </c>
      <c r="G85" s="96">
        <v>61.340588</v>
      </c>
    </row>
    <row r="86" spans="1:7" s="10" customFormat="1" ht="9" customHeight="1">
      <c r="A86" s="11" t="s">
        <v>83</v>
      </c>
      <c r="B86" s="26">
        <v>126.753</v>
      </c>
      <c r="C86" s="26">
        <v>79.275</v>
      </c>
      <c r="D86" s="26">
        <v>206.027</v>
      </c>
      <c r="E86" s="96">
        <v>66.607723</v>
      </c>
      <c r="F86" s="96">
        <v>43.553806</v>
      </c>
      <c r="G86" s="96">
        <v>55.148176</v>
      </c>
    </row>
    <row r="87" spans="1:7" s="10" customFormat="1" ht="9" customHeight="1">
      <c r="A87" s="11" t="s">
        <v>84</v>
      </c>
      <c r="B87" s="26">
        <v>106.452</v>
      </c>
      <c r="C87" s="26">
        <v>61.897</v>
      </c>
      <c r="D87" s="26">
        <v>168.349</v>
      </c>
      <c r="E87" s="96">
        <v>69.268721</v>
      </c>
      <c r="F87" s="96">
        <v>40.298048</v>
      </c>
      <c r="G87" s="96">
        <v>54.816124</v>
      </c>
    </row>
    <row r="88" spans="1:7" s="10" customFormat="1" ht="9" customHeight="1">
      <c r="A88" s="9" t="s">
        <v>85</v>
      </c>
      <c r="B88" s="94">
        <v>291.141</v>
      </c>
      <c r="C88" s="94">
        <v>193.246</v>
      </c>
      <c r="D88" s="94">
        <v>484.388</v>
      </c>
      <c r="E88" s="95">
        <v>68.959709</v>
      </c>
      <c r="F88" s="95">
        <v>46.650881</v>
      </c>
      <c r="G88" s="95">
        <v>57.807561</v>
      </c>
    </row>
    <row r="89" spans="1:7" s="10" customFormat="1" ht="9" customHeight="1">
      <c r="A89" s="11" t="s">
        <v>86</v>
      </c>
      <c r="B89" s="26">
        <v>66.838</v>
      </c>
      <c r="C89" s="26">
        <v>41.926</v>
      </c>
      <c r="D89" s="26">
        <v>108.764</v>
      </c>
      <c r="E89" s="96">
        <v>68.855778</v>
      </c>
      <c r="F89" s="96">
        <v>45.311626</v>
      </c>
      <c r="G89" s="96">
        <v>57.25931</v>
      </c>
    </row>
    <row r="90" spans="1:7" s="10" customFormat="1" ht="9" customHeight="1">
      <c r="A90" s="11" t="s">
        <v>87</v>
      </c>
      <c r="B90" s="26">
        <v>70.21</v>
      </c>
      <c r="C90" s="26">
        <v>49.462</v>
      </c>
      <c r="D90" s="26">
        <v>119.672</v>
      </c>
      <c r="E90" s="96">
        <v>70.684337</v>
      </c>
      <c r="F90" s="96">
        <v>50.093798</v>
      </c>
      <c r="G90" s="96">
        <v>60.404013</v>
      </c>
    </row>
    <row r="91" spans="1:7" s="10" customFormat="1" ht="9" customHeight="1">
      <c r="A91" s="11" t="s">
        <v>88</v>
      </c>
      <c r="B91" s="26">
        <v>68.8</v>
      </c>
      <c r="C91" s="26">
        <v>48.109</v>
      </c>
      <c r="D91" s="26">
        <v>116.909</v>
      </c>
      <c r="E91" s="96">
        <v>66.592725</v>
      </c>
      <c r="F91" s="96">
        <v>46.809163</v>
      </c>
      <c r="G91" s="96">
        <v>56.595493</v>
      </c>
    </row>
    <row r="92" spans="1:7" s="10" customFormat="1" ht="9" customHeight="1">
      <c r="A92" s="11" t="s">
        <v>89</v>
      </c>
      <c r="B92" s="26">
        <v>85.293</v>
      </c>
      <c r="C92" s="26">
        <v>53.75</v>
      </c>
      <c r="D92" s="26">
        <v>139.043</v>
      </c>
      <c r="E92" s="96">
        <v>69.607879</v>
      </c>
      <c r="F92" s="96">
        <v>44.723877</v>
      </c>
      <c r="G92" s="96">
        <v>57.127381</v>
      </c>
    </row>
    <row r="93" spans="1:7" s="10" customFormat="1" ht="9" customHeight="1">
      <c r="A93" s="9" t="s">
        <v>90</v>
      </c>
      <c r="B93" s="94">
        <v>63.078</v>
      </c>
      <c r="C93" s="94">
        <v>37.198</v>
      </c>
      <c r="D93" s="94">
        <v>100.276</v>
      </c>
      <c r="E93" s="95">
        <v>64.661835</v>
      </c>
      <c r="F93" s="95">
        <v>39.748333</v>
      </c>
      <c r="G93" s="95">
        <v>52.332488</v>
      </c>
    </row>
    <row r="94" spans="1:7" s="10" customFormat="1" ht="9" customHeight="1">
      <c r="A94" s="11" t="s">
        <v>91</v>
      </c>
      <c r="B94" s="26">
        <v>44.999</v>
      </c>
      <c r="C94" s="26">
        <v>26.474</v>
      </c>
      <c r="D94" s="26">
        <v>71.473</v>
      </c>
      <c r="E94" s="96">
        <v>63.468335</v>
      </c>
      <c r="F94" s="96">
        <v>38.870353</v>
      </c>
      <c r="G94" s="96">
        <v>51.276081</v>
      </c>
    </row>
    <row r="95" spans="1:7" s="10" customFormat="1" ht="9" customHeight="1">
      <c r="A95" s="11" t="s">
        <v>92</v>
      </c>
      <c r="B95" s="26">
        <v>18.079</v>
      </c>
      <c r="C95" s="26">
        <v>10.724</v>
      </c>
      <c r="D95" s="26">
        <v>28.803</v>
      </c>
      <c r="E95" s="96">
        <v>67.814352</v>
      </c>
      <c r="F95" s="96">
        <v>42.093857</v>
      </c>
      <c r="G95" s="96">
        <v>55.138555</v>
      </c>
    </row>
    <row r="96" spans="1:7" s="10" customFormat="1" ht="9" customHeight="1">
      <c r="A96" s="9" t="s">
        <v>93</v>
      </c>
      <c r="B96" s="94">
        <v>1030.539</v>
      </c>
      <c r="C96" s="94">
        <v>561.555</v>
      </c>
      <c r="D96" s="94">
        <v>1592.095</v>
      </c>
      <c r="E96" s="95">
        <v>53.842971</v>
      </c>
      <c r="F96" s="95">
        <v>29.107179</v>
      </c>
      <c r="G96" s="95">
        <v>41.347161</v>
      </c>
    </row>
    <row r="97" spans="1:7" s="10" customFormat="1" ht="9" customHeight="1">
      <c r="A97" s="11" t="s">
        <v>94</v>
      </c>
      <c r="B97" s="26">
        <v>175.273</v>
      </c>
      <c r="C97" s="26">
        <v>90.467</v>
      </c>
      <c r="D97" s="26">
        <v>265.74</v>
      </c>
      <c r="E97" s="96">
        <v>56.457363</v>
      </c>
      <c r="F97" s="96">
        <v>28.998291</v>
      </c>
      <c r="G97" s="96">
        <v>42.639098</v>
      </c>
    </row>
    <row r="98" spans="1:7" s="10" customFormat="1" ht="9" customHeight="1">
      <c r="A98" s="11" t="s">
        <v>95</v>
      </c>
      <c r="B98" s="26">
        <v>50.935</v>
      </c>
      <c r="C98" s="26">
        <v>30.025</v>
      </c>
      <c r="D98" s="26">
        <v>80.961</v>
      </c>
      <c r="E98" s="96">
        <v>55.336787</v>
      </c>
      <c r="F98" s="96">
        <v>34.04796</v>
      </c>
      <c r="G98" s="96">
        <v>44.680166</v>
      </c>
    </row>
    <row r="99" spans="1:7" s="10" customFormat="1" ht="9" customHeight="1">
      <c r="A99" s="11" t="s">
        <v>96</v>
      </c>
      <c r="B99" s="26">
        <v>507.821</v>
      </c>
      <c r="C99" s="26">
        <v>260.625</v>
      </c>
      <c r="D99" s="26">
        <v>768.447</v>
      </c>
      <c r="E99" s="96">
        <v>50.07892</v>
      </c>
      <c r="F99" s="96">
        <v>25.143187</v>
      </c>
      <c r="G99" s="96">
        <v>37.404951</v>
      </c>
    </row>
    <row r="100" spans="1:7" s="10" customFormat="1" ht="9" customHeight="1">
      <c r="A100" s="11" t="s">
        <v>97</v>
      </c>
      <c r="B100" s="26">
        <v>88.02</v>
      </c>
      <c r="C100" s="26">
        <v>56.288</v>
      </c>
      <c r="D100" s="26">
        <v>144.308</v>
      </c>
      <c r="E100" s="96">
        <v>64.603572</v>
      </c>
      <c r="F100" s="96">
        <v>42.029568</v>
      </c>
      <c r="G100" s="96">
        <v>53.331238</v>
      </c>
    </row>
    <row r="101" spans="1:7" s="10" customFormat="1" ht="9" customHeight="1">
      <c r="A101" s="11" t="s">
        <v>98</v>
      </c>
      <c r="B101" s="26">
        <v>208.49</v>
      </c>
      <c r="C101" s="26">
        <v>124.149</v>
      </c>
      <c r="D101" s="26">
        <v>332.639</v>
      </c>
      <c r="E101" s="96">
        <v>57.706716</v>
      </c>
      <c r="F101" s="96">
        <v>34.580462</v>
      </c>
      <c r="G101" s="96">
        <v>46.11186</v>
      </c>
    </row>
    <row r="102" spans="1:7" s="10" customFormat="1" ht="9" customHeight="1">
      <c r="A102" s="9" t="s">
        <v>99</v>
      </c>
      <c r="B102" s="94">
        <v>768.872</v>
      </c>
      <c r="C102" s="94">
        <v>437.889</v>
      </c>
      <c r="D102" s="94">
        <v>1206.761</v>
      </c>
      <c r="E102" s="95">
        <v>59.747531</v>
      </c>
      <c r="F102" s="95">
        <v>33.788387</v>
      </c>
      <c r="G102" s="95">
        <v>46.66799</v>
      </c>
    </row>
    <row r="103" spans="1:7" s="10" customFormat="1" ht="9" customHeight="1">
      <c r="A103" s="11" t="s">
        <v>100</v>
      </c>
      <c r="B103" s="26">
        <v>107.134</v>
      </c>
      <c r="C103" s="26">
        <v>58.905</v>
      </c>
      <c r="D103" s="26">
        <v>166.039</v>
      </c>
      <c r="E103" s="96">
        <v>53.364798</v>
      </c>
      <c r="F103" s="96">
        <v>29.492516</v>
      </c>
      <c r="G103" s="96">
        <v>41.479737</v>
      </c>
    </row>
    <row r="104" spans="1:7" s="10" customFormat="1" ht="9" customHeight="1">
      <c r="A104" s="11" t="s">
        <v>101</v>
      </c>
      <c r="B104" s="26">
        <v>262.776</v>
      </c>
      <c r="C104" s="26">
        <v>153.473</v>
      </c>
      <c r="D104" s="26">
        <v>416.249</v>
      </c>
      <c r="E104" s="96">
        <v>65.065013</v>
      </c>
      <c r="F104" s="96">
        <v>37.668801</v>
      </c>
      <c r="G104" s="96">
        <v>51.255777</v>
      </c>
    </row>
    <row r="105" spans="1:7" s="10" customFormat="1" ht="9" customHeight="1">
      <c r="A105" s="11" t="s">
        <v>102</v>
      </c>
      <c r="B105" s="26">
        <v>104.944</v>
      </c>
      <c r="C105" s="26">
        <v>52.794</v>
      </c>
      <c r="D105" s="26">
        <v>157.737</v>
      </c>
      <c r="E105" s="96">
        <v>58.051366</v>
      </c>
      <c r="F105" s="96">
        <v>29.070554</v>
      </c>
      <c r="G105" s="96">
        <v>43.382129</v>
      </c>
    </row>
    <row r="106" spans="1:7" s="10" customFormat="1" ht="9" customHeight="1">
      <c r="A106" s="11" t="s">
        <v>103</v>
      </c>
      <c r="B106" s="26">
        <v>73.515</v>
      </c>
      <c r="C106" s="26">
        <v>45.412</v>
      </c>
      <c r="D106" s="26">
        <v>118.927</v>
      </c>
      <c r="E106" s="96">
        <v>59.355857</v>
      </c>
      <c r="F106" s="96">
        <v>36.100089</v>
      </c>
      <c r="G106" s="96">
        <v>47.606242</v>
      </c>
    </row>
    <row r="107" spans="1:7" s="10" customFormat="1" ht="9" customHeight="1">
      <c r="A107" s="11" t="s">
        <v>104</v>
      </c>
      <c r="B107" s="26">
        <v>142.947</v>
      </c>
      <c r="C107" s="26">
        <v>92.667</v>
      </c>
      <c r="D107" s="26">
        <v>235.614</v>
      </c>
      <c r="E107" s="96">
        <v>57.434936</v>
      </c>
      <c r="F107" s="96">
        <v>36.504868</v>
      </c>
      <c r="G107" s="96">
        <v>46.802161</v>
      </c>
    </row>
    <row r="108" spans="1:7" s="10" customFormat="1" ht="9" customHeight="1">
      <c r="A108" s="11" t="s">
        <v>143</v>
      </c>
      <c r="B108" s="26">
        <v>77.557</v>
      </c>
      <c r="C108" s="26">
        <v>34.638</v>
      </c>
      <c r="D108" s="26">
        <v>112.195</v>
      </c>
      <c r="E108" s="96">
        <v>60.201793</v>
      </c>
      <c r="F108" s="96">
        <v>27.197787</v>
      </c>
      <c r="G108" s="96">
        <v>43.708551</v>
      </c>
    </row>
    <row r="109" spans="1:7" s="10" customFormat="1" ht="9" customHeight="1">
      <c r="A109" s="9" t="s">
        <v>105</v>
      </c>
      <c r="B109" s="94">
        <v>117.292</v>
      </c>
      <c r="C109" s="94">
        <v>71.774</v>
      </c>
      <c r="D109" s="94">
        <v>189.067</v>
      </c>
      <c r="E109" s="95">
        <v>64.774788</v>
      </c>
      <c r="F109" s="95">
        <v>40.203043</v>
      </c>
      <c r="G109" s="95">
        <v>52.549311</v>
      </c>
    </row>
    <row r="110" spans="1:7" s="10" customFormat="1" ht="9" customHeight="1">
      <c r="A110" s="11" t="s">
        <v>106</v>
      </c>
      <c r="B110" s="26">
        <v>75.91</v>
      </c>
      <c r="C110" s="26">
        <v>46.298</v>
      </c>
      <c r="D110" s="26">
        <v>122.208</v>
      </c>
      <c r="E110" s="96">
        <v>64.514528</v>
      </c>
      <c r="F110" s="96">
        <v>40.031285</v>
      </c>
      <c r="G110" s="96">
        <v>52.343426</v>
      </c>
    </row>
    <row r="111" spans="1:7" s="10" customFormat="1" ht="9" customHeight="1">
      <c r="A111" s="11" t="s">
        <v>107</v>
      </c>
      <c r="B111" s="26">
        <v>41.382</v>
      </c>
      <c r="C111" s="26">
        <v>25.476</v>
      </c>
      <c r="D111" s="26">
        <v>66.859</v>
      </c>
      <c r="E111" s="96">
        <v>65.252557</v>
      </c>
      <c r="F111" s="96">
        <v>40.516839</v>
      </c>
      <c r="G111" s="96">
        <v>52.926364</v>
      </c>
    </row>
    <row r="112" spans="1:7" s="10" customFormat="1" ht="9" customHeight="1">
      <c r="A112" s="9" t="s">
        <v>108</v>
      </c>
      <c r="B112" s="94">
        <v>332.06</v>
      </c>
      <c r="C112" s="94">
        <v>188.903</v>
      </c>
      <c r="D112" s="94">
        <v>520.963</v>
      </c>
      <c r="E112" s="95">
        <v>53.725612</v>
      </c>
      <c r="F112" s="95">
        <v>30.527977</v>
      </c>
      <c r="G112" s="95">
        <v>42.041488</v>
      </c>
    </row>
    <row r="113" spans="1:7" s="10" customFormat="1" ht="9" customHeight="1">
      <c r="A113" s="11" t="s">
        <v>109</v>
      </c>
      <c r="B113" s="26">
        <v>125.771</v>
      </c>
      <c r="C113" s="26">
        <v>68.381</v>
      </c>
      <c r="D113" s="26">
        <v>194.152</v>
      </c>
      <c r="E113" s="96">
        <v>56.012175</v>
      </c>
      <c r="F113" s="96">
        <v>30.410034</v>
      </c>
      <c r="G113" s="96">
        <v>43.144413</v>
      </c>
    </row>
    <row r="114" spans="1:7" s="10" customFormat="1" ht="9" customHeight="1">
      <c r="A114" s="11" t="s">
        <v>110</v>
      </c>
      <c r="B114" s="26">
        <v>67.054</v>
      </c>
      <c r="C114" s="26">
        <v>38.73</v>
      </c>
      <c r="D114" s="26">
        <v>105.783</v>
      </c>
      <c r="E114" s="96">
        <v>58.682105</v>
      </c>
      <c r="F114" s="96">
        <v>33.588328</v>
      </c>
      <c r="G114" s="96">
        <v>45.966148</v>
      </c>
    </row>
    <row r="115" spans="1:7" s="10" customFormat="1" ht="9" customHeight="1">
      <c r="A115" s="11" t="s">
        <v>111</v>
      </c>
      <c r="B115" s="26">
        <v>88.907</v>
      </c>
      <c r="C115" s="26">
        <v>50.897</v>
      </c>
      <c r="D115" s="26">
        <v>139.804</v>
      </c>
      <c r="E115" s="96">
        <v>51.270446</v>
      </c>
      <c r="F115" s="96">
        <v>28.948559</v>
      </c>
      <c r="G115" s="96">
        <v>39.964739</v>
      </c>
    </row>
    <row r="116" spans="1:7" s="10" customFormat="1" ht="9" customHeight="1">
      <c r="A116" s="11" t="s">
        <v>112</v>
      </c>
      <c r="B116" s="26">
        <v>24.929</v>
      </c>
      <c r="C116" s="26">
        <v>16.287</v>
      </c>
      <c r="D116" s="26">
        <v>41.216</v>
      </c>
      <c r="E116" s="96">
        <v>44.928071</v>
      </c>
      <c r="F116" s="96">
        <v>30.381532</v>
      </c>
      <c r="G116" s="96">
        <v>37.694169</v>
      </c>
    </row>
    <row r="117" spans="1:7" s="10" customFormat="1" ht="9" customHeight="1">
      <c r="A117" s="11" t="s">
        <v>113</v>
      </c>
      <c r="B117" s="26">
        <v>25.4</v>
      </c>
      <c r="C117" s="26">
        <v>14.608</v>
      </c>
      <c r="D117" s="26">
        <v>40.008</v>
      </c>
      <c r="E117" s="96">
        <v>50.434718</v>
      </c>
      <c r="F117" s="96">
        <v>29.691428</v>
      </c>
      <c r="G117" s="96">
        <v>40.086232</v>
      </c>
    </row>
    <row r="118" spans="1:7" s="10" customFormat="1" ht="9" customHeight="1">
      <c r="A118" s="9" t="s">
        <v>114</v>
      </c>
      <c r="B118" s="94">
        <v>841.203</v>
      </c>
      <c r="C118" s="94">
        <v>469.661</v>
      </c>
      <c r="D118" s="94">
        <v>1310.864</v>
      </c>
      <c r="E118" s="95">
        <v>53.23996</v>
      </c>
      <c r="F118" s="95">
        <v>29.141279</v>
      </c>
      <c r="G118" s="95">
        <v>41.068477</v>
      </c>
    </row>
    <row r="119" spans="1:7" s="10" customFormat="1" ht="9" customHeight="1">
      <c r="A119" s="11" t="s">
        <v>115</v>
      </c>
      <c r="B119" s="26">
        <v>73.243</v>
      </c>
      <c r="C119" s="26">
        <v>42.675</v>
      </c>
      <c r="D119" s="26">
        <v>115.918</v>
      </c>
      <c r="E119" s="96">
        <v>52.902215</v>
      </c>
      <c r="F119" s="96">
        <v>31.564551</v>
      </c>
      <c r="G119" s="96">
        <v>42.23808</v>
      </c>
    </row>
    <row r="120" spans="1:7" s="10" customFormat="1" ht="9" customHeight="1">
      <c r="A120" s="11" t="s">
        <v>116</v>
      </c>
      <c r="B120" s="26">
        <v>196.955</v>
      </c>
      <c r="C120" s="26">
        <v>121.717</v>
      </c>
      <c r="D120" s="26">
        <v>318.673</v>
      </c>
      <c r="E120" s="96">
        <v>50.109791</v>
      </c>
      <c r="F120" s="96">
        <v>30.122918</v>
      </c>
      <c r="G120" s="96">
        <v>39.937198</v>
      </c>
    </row>
    <row r="121" spans="1:7" s="10" customFormat="1" ht="9" customHeight="1">
      <c r="A121" s="11" t="s">
        <v>117</v>
      </c>
      <c r="B121" s="26">
        <v>100.303</v>
      </c>
      <c r="C121" s="26">
        <v>62.352</v>
      </c>
      <c r="D121" s="26">
        <v>162.655</v>
      </c>
      <c r="E121" s="96">
        <v>51.421893</v>
      </c>
      <c r="F121" s="96">
        <v>30.650363</v>
      </c>
      <c r="G121" s="96">
        <v>40.881466</v>
      </c>
    </row>
    <row r="122" spans="1:7" s="10" customFormat="1" ht="9" customHeight="1">
      <c r="A122" s="11" t="s">
        <v>118</v>
      </c>
      <c r="B122" s="26">
        <v>75.267</v>
      </c>
      <c r="C122" s="26">
        <v>33.942</v>
      </c>
      <c r="D122" s="26">
        <v>109.209</v>
      </c>
      <c r="E122" s="96">
        <v>55.419429</v>
      </c>
      <c r="F122" s="96">
        <v>24.383804</v>
      </c>
      <c r="G122" s="96">
        <v>39.771116</v>
      </c>
    </row>
    <row r="123" spans="1:7" s="10" customFormat="1" ht="9" customHeight="1">
      <c r="A123" s="11" t="s">
        <v>119</v>
      </c>
      <c r="B123" s="26">
        <v>44.541</v>
      </c>
      <c r="C123" s="26">
        <v>18.691</v>
      </c>
      <c r="D123" s="26">
        <v>63.232</v>
      </c>
      <c r="E123" s="96">
        <v>53.655987</v>
      </c>
      <c r="F123" s="96">
        <v>22.001041</v>
      </c>
      <c r="G123" s="96">
        <v>37.594187</v>
      </c>
    </row>
    <row r="124" spans="1:7" s="10" customFormat="1" ht="9" customHeight="1">
      <c r="A124" s="11" t="s">
        <v>120</v>
      </c>
      <c r="B124" s="26">
        <v>29.816</v>
      </c>
      <c r="C124" s="26">
        <v>15.746</v>
      </c>
      <c r="D124" s="26">
        <v>45.562</v>
      </c>
      <c r="E124" s="96">
        <v>58.478408</v>
      </c>
      <c r="F124" s="96">
        <v>29.659508</v>
      </c>
      <c r="G124" s="96">
        <v>43.899057</v>
      </c>
    </row>
    <row r="125" spans="1:7" s="10" customFormat="1" ht="9" customHeight="1">
      <c r="A125" s="11" t="s">
        <v>121</v>
      </c>
      <c r="B125" s="26">
        <v>178.217</v>
      </c>
      <c r="C125" s="26">
        <v>98.595</v>
      </c>
      <c r="D125" s="26">
        <v>276.812</v>
      </c>
      <c r="E125" s="96">
        <v>51.059161</v>
      </c>
      <c r="F125" s="96">
        <v>27.343787</v>
      </c>
      <c r="G125" s="96">
        <v>39.037327</v>
      </c>
    </row>
    <row r="126" spans="1:7" s="10" customFormat="1" ht="9" customHeight="1">
      <c r="A126" s="11" t="s">
        <v>122</v>
      </c>
      <c r="B126" s="26">
        <v>69.245</v>
      </c>
      <c r="C126" s="26">
        <v>41.255</v>
      </c>
      <c r="D126" s="26">
        <v>110.5</v>
      </c>
      <c r="E126" s="96">
        <v>65.100552</v>
      </c>
      <c r="F126" s="96">
        <v>39.997014</v>
      </c>
      <c r="G126" s="96">
        <v>52.745868</v>
      </c>
    </row>
    <row r="127" spans="1:7" s="10" customFormat="1" ht="9" customHeight="1">
      <c r="A127" s="11" t="s">
        <v>123</v>
      </c>
      <c r="B127" s="26">
        <v>73.616</v>
      </c>
      <c r="C127" s="26">
        <v>34.689</v>
      </c>
      <c r="D127" s="26">
        <v>108.304</v>
      </c>
      <c r="E127" s="96">
        <v>57.380868</v>
      </c>
      <c r="F127" s="96">
        <v>27.064971</v>
      </c>
      <c r="G127" s="96">
        <v>42.242674</v>
      </c>
    </row>
    <row r="128" spans="1:7" s="10" customFormat="1" ht="9" customHeight="1">
      <c r="A128" s="9" t="s">
        <v>124</v>
      </c>
      <c r="B128" s="94">
        <v>322.251</v>
      </c>
      <c r="C128" s="94">
        <v>240.946</v>
      </c>
      <c r="D128" s="94">
        <v>563.197</v>
      </c>
      <c r="E128" s="95">
        <v>60.667143</v>
      </c>
      <c r="F128" s="95">
        <v>46.342406</v>
      </c>
      <c r="G128" s="95">
        <v>53.552685</v>
      </c>
    </row>
    <row r="129" spans="1:7" s="10" customFormat="1" ht="9" customHeight="1">
      <c r="A129" s="11" t="s">
        <v>125</v>
      </c>
      <c r="B129" s="26">
        <v>96.721</v>
      </c>
      <c r="C129" s="26">
        <v>68.994</v>
      </c>
      <c r="D129" s="26">
        <v>165.715</v>
      </c>
      <c r="E129" s="96">
        <v>59.590318</v>
      </c>
      <c r="F129" s="96">
        <v>43.365431</v>
      </c>
      <c r="G129" s="96">
        <v>51.525064</v>
      </c>
    </row>
    <row r="130" spans="1:7" s="10" customFormat="1" ht="9" customHeight="1">
      <c r="A130" s="11" t="s">
        <v>126</v>
      </c>
      <c r="B130" s="26">
        <v>40.797</v>
      </c>
      <c r="C130" s="26">
        <v>31.433</v>
      </c>
      <c r="D130" s="26">
        <v>72.23</v>
      </c>
      <c r="E130" s="96">
        <v>61.582632</v>
      </c>
      <c r="F130" s="96">
        <v>48.90376</v>
      </c>
      <c r="G130" s="96">
        <v>55.355711</v>
      </c>
    </row>
    <row r="131" spans="1:7" s="10" customFormat="1" ht="9" customHeight="1">
      <c r="A131" s="11" t="s">
        <v>127</v>
      </c>
      <c r="B131" s="26">
        <v>88.348</v>
      </c>
      <c r="C131" s="26">
        <v>72.824</v>
      </c>
      <c r="D131" s="26">
        <v>161.173</v>
      </c>
      <c r="E131" s="96">
        <v>62.710558</v>
      </c>
      <c r="F131" s="96">
        <v>51.741482</v>
      </c>
      <c r="G131" s="96">
        <v>57.181609</v>
      </c>
    </row>
    <row r="132" spans="1:7" s="10" customFormat="1" ht="9" customHeight="1">
      <c r="A132" s="11" t="s">
        <v>128</v>
      </c>
      <c r="B132" s="26">
        <v>28.784</v>
      </c>
      <c r="C132" s="26">
        <v>21.455</v>
      </c>
      <c r="D132" s="26">
        <v>50.239</v>
      </c>
      <c r="E132" s="96">
        <v>57.23012</v>
      </c>
      <c r="F132" s="96">
        <v>44.094823</v>
      </c>
      <c r="G132" s="96">
        <v>50.738784</v>
      </c>
    </row>
    <row r="133" spans="1:7" s="10" customFormat="1" ht="9" customHeight="1">
      <c r="A133" s="11" t="s">
        <v>175</v>
      </c>
      <c r="B133" s="26">
        <v>67.6</v>
      </c>
      <c r="C133" s="26">
        <v>46.241</v>
      </c>
      <c r="D133" s="26">
        <v>113.841</v>
      </c>
      <c r="E133" s="96">
        <v>60.632968</v>
      </c>
      <c r="F133" s="96">
        <v>43.082208</v>
      </c>
      <c r="G133" s="96">
        <v>52.016763</v>
      </c>
    </row>
    <row r="134" spans="1:7" s="10" customFormat="1" ht="9" customHeight="1">
      <c r="A134" s="79" t="s">
        <v>129</v>
      </c>
      <c r="B134" s="94">
        <v>13043.604</v>
      </c>
      <c r="C134" s="94">
        <v>9510.352</v>
      </c>
      <c r="D134" s="94">
        <v>22553.955</v>
      </c>
      <c r="E134" s="95">
        <v>67.079495</v>
      </c>
      <c r="F134" s="95">
        <v>49.407682</v>
      </c>
      <c r="G134" s="95">
        <v>58.224406</v>
      </c>
    </row>
    <row r="135" spans="1:7" ht="3" customHeight="1">
      <c r="A135" s="34"/>
      <c r="B135" s="34"/>
      <c r="C135" s="34"/>
      <c r="D135" s="34"/>
      <c r="E135" s="34"/>
      <c r="F135" s="34"/>
      <c r="G135" s="34"/>
    </row>
    <row r="136" ht="9">
      <c r="D136" s="10"/>
    </row>
  </sheetData>
  <sheetProtection/>
  <mergeCells count="3">
    <mergeCell ref="A4:A5"/>
    <mergeCell ref="B4:D4"/>
    <mergeCell ref="E4:G4"/>
  </mergeCells>
  <printOptions horizontalCentered="1"/>
  <pageMargins left="1.1416666666666666" right="1.1416666666666666" top="0.6298611111111111" bottom="2.165277777777778" header="0.5118055555555556" footer="0.5118055555555556"/>
  <pageSetup horizontalDpi="600" verticalDpi="600" orientation="portrait" paperSize="9" scale="93" r:id="rId1"/>
  <rowBreaks count="1" manualBreakCount="1">
    <brk id="7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3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26" sqref="C26"/>
    </sheetView>
  </sheetViews>
  <sheetFormatPr defaultColWidth="6.8515625" defaultRowHeight="12.75"/>
  <cols>
    <col min="1" max="1" width="18.8515625" style="116" customWidth="1"/>
    <col min="2" max="2" width="7.00390625" style="117" customWidth="1"/>
    <col min="3" max="3" width="1.421875" style="116" customWidth="1"/>
    <col min="4" max="8" width="8.7109375" style="117" customWidth="1"/>
    <col min="9" max="9" width="1.421875" style="117" customWidth="1"/>
    <col min="10" max="11" width="9.421875" style="117" customWidth="1"/>
    <col min="12" max="12" width="6.8515625" style="0" customWidth="1"/>
    <col min="13" max="13" width="6.8515625" style="117" customWidth="1"/>
    <col min="14" max="16384" width="6.8515625" style="116" customWidth="1"/>
  </cols>
  <sheetData>
    <row r="1" spans="1:13" s="113" customFormat="1" ht="12" customHeight="1">
      <c r="A1" s="111" t="s">
        <v>193</v>
      </c>
      <c r="B1" s="112"/>
      <c r="C1" s="111"/>
      <c r="D1" s="112"/>
      <c r="E1" s="112"/>
      <c r="F1" s="112"/>
      <c r="G1" s="112"/>
      <c r="H1" s="112"/>
      <c r="I1" s="112"/>
      <c r="J1" s="112"/>
      <c r="K1" s="112"/>
      <c r="M1" s="127"/>
    </row>
    <row r="2" spans="1:12" ht="13.5">
      <c r="A2" s="114" t="s">
        <v>136</v>
      </c>
      <c r="B2" s="115"/>
      <c r="C2" s="114"/>
      <c r="D2" s="115"/>
      <c r="E2" s="115"/>
      <c r="F2" s="115"/>
      <c r="G2" s="115"/>
      <c r="H2" s="115"/>
      <c r="I2" s="115"/>
      <c r="J2" s="115"/>
      <c r="K2" s="115"/>
      <c r="L2" s="116"/>
    </row>
    <row r="3" ht="7.5" customHeight="1"/>
    <row r="4" spans="1:13" s="113" customFormat="1" ht="10.5" customHeight="1">
      <c r="A4" s="146" t="s">
        <v>3</v>
      </c>
      <c r="B4" s="150" t="s">
        <v>7</v>
      </c>
      <c r="C4" s="139"/>
      <c r="D4" s="148" t="s">
        <v>180</v>
      </c>
      <c r="E4" s="148"/>
      <c r="F4" s="148"/>
      <c r="G4" s="148"/>
      <c r="H4" s="148"/>
      <c r="I4" s="138"/>
      <c r="J4" s="149" t="s">
        <v>179</v>
      </c>
      <c r="K4" s="149"/>
      <c r="M4" s="127"/>
    </row>
    <row r="5" spans="1:13" s="113" customFormat="1" ht="39.75" customHeight="1">
      <c r="A5" s="147"/>
      <c r="B5" s="151"/>
      <c r="C5" s="135"/>
      <c r="D5" s="136" t="s">
        <v>137</v>
      </c>
      <c r="E5" s="137" t="s">
        <v>176</v>
      </c>
      <c r="F5" s="137" t="s">
        <v>177</v>
      </c>
      <c r="G5" s="137" t="s">
        <v>181</v>
      </c>
      <c r="H5" s="137" t="s">
        <v>182</v>
      </c>
      <c r="I5" s="134"/>
      <c r="J5" s="134" t="s">
        <v>184</v>
      </c>
      <c r="K5" s="134" t="s">
        <v>185</v>
      </c>
      <c r="M5" s="127"/>
    </row>
    <row r="6" ht="6" customHeight="1">
      <c r="L6" s="116"/>
    </row>
    <row r="7" spans="1:19" ht="9" customHeight="1">
      <c r="A7" s="118" t="s">
        <v>8</v>
      </c>
      <c r="B7" s="128">
        <v>1767.3</v>
      </c>
      <c r="C7" s="128"/>
      <c r="D7" s="128">
        <v>63.734</v>
      </c>
      <c r="E7" s="128">
        <v>452.764</v>
      </c>
      <c r="F7" s="128">
        <v>113.852</v>
      </c>
      <c r="G7" s="128">
        <v>236.111</v>
      </c>
      <c r="H7" s="128">
        <v>900.839</v>
      </c>
      <c r="I7" s="128"/>
      <c r="J7" s="128">
        <v>1367.491</v>
      </c>
      <c r="K7" s="128">
        <v>399.809</v>
      </c>
      <c r="L7" s="116"/>
      <c r="M7" s="129"/>
      <c r="N7" s="120"/>
      <c r="O7" s="120"/>
      <c r="P7" s="120"/>
      <c r="Q7" s="119"/>
      <c r="R7" s="119"/>
      <c r="S7" s="119"/>
    </row>
    <row r="8" spans="1:19" ht="9" customHeight="1">
      <c r="A8" s="121" t="s">
        <v>9</v>
      </c>
      <c r="B8" s="127">
        <v>899.086</v>
      </c>
      <c r="C8" s="127"/>
      <c r="D8" s="127">
        <v>13.113</v>
      </c>
      <c r="E8" s="127">
        <v>212.812</v>
      </c>
      <c r="F8" s="127">
        <v>55.098</v>
      </c>
      <c r="G8" s="127">
        <v>112.722</v>
      </c>
      <c r="H8" s="127">
        <v>505.341</v>
      </c>
      <c r="I8" s="127"/>
      <c r="J8" s="127">
        <v>703.258</v>
      </c>
      <c r="K8" s="127">
        <v>195.828</v>
      </c>
      <c r="L8" s="116"/>
      <c r="M8" s="129"/>
      <c r="N8" s="122"/>
      <c r="O8" s="122"/>
      <c r="P8" s="122"/>
      <c r="Q8" s="119"/>
      <c r="R8" s="119"/>
      <c r="S8" s="119"/>
    </row>
    <row r="9" spans="1:19" ht="9" customHeight="1">
      <c r="A9" s="121" t="s">
        <v>10</v>
      </c>
      <c r="B9" s="127">
        <v>65.259</v>
      </c>
      <c r="C9" s="127"/>
      <c r="D9" s="127">
        <v>3.291</v>
      </c>
      <c r="E9" s="127">
        <v>15.932</v>
      </c>
      <c r="F9" s="127">
        <v>4.3</v>
      </c>
      <c r="G9" s="127">
        <v>8.87</v>
      </c>
      <c r="H9" s="127">
        <v>32.866</v>
      </c>
      <c r="I9" s="127"/>
      <c r="J9" s="127">
        <v>49.689</v>
      </c>
      <c r="K9" s="127">
        <v>15.57</v>
      </c>
      <c r="L9" s="116"/>
      <c r="M9" s="129"/>
      <c r="N9" s="122"/>
      <c r="O9" s="122"/>
      <c r="P9" s="122"/>
      <c r="Q9" s="119"/>
      <c r="R9" s="119"/>
      <c r="S9" s="119"/>
    </row>
    <row r="10" spans="1:19" ht="9" customHeight="1">
      <c r="A10" s="121" t="s">
        <v>11</v>
      </c>
      <c r="B10" s="127">
        <v>149.917</v>
      </c>
      <c r="C10" s="127"/>
      <c r="D10" s="127">
        <v>2.16</v>
      </c>
      <c r="E10" s="127">
        <v>47.367</v>
      </c>
      <c r="F10" s="127">
        <v>9.674</v>
      </c>
      <c r="G10" s="127">
        <v>19.026</v>
      </c>
      <c r="H10" s="127">
        <v>71.69</v>
      </c>
      <c r="I10" s="127"/>
      <c r="J10" s="127">
        <v>122.338</v>
      </c>
      <c r="K10" s="127">
        <v>27.578</v>
      </c>
      <c r="L10" s="116"/>
      <c r="M10" s="129"/>
      <c r="N10" s="122"/>
      <c r="O10" s="122"/>
      <c r="P10" s="122"/>
      <c r="Q10" s="119"/>
      <c r="R10" s="119"/>
      <c r="S10" s="119"/>
    </row>
    <row r="11" spans="1:19" ht="9" customHeight="1">
      <c r="A11" s="121" t="s">
        <v>12</v>
      </c>
      <c r="B11" s="127">
        <v>260.975</v>
      </c>
      <c r="C11" s="127"/>
      <c r="D11" s="127">
        <v>29.532</v>
      </c>
      <c r="E11" s="127">
        <v>69.604</v>
      </c>
      <c r="F11" s="127">
        <v>17.402</v>
      </c>
      <c r="G11" s="127">
        <v>39.408</v>
      </c>
      <c r="H11" s="127">
        <v>105.029</v>
      </c>
      <c r="I11" s="127"/>
      <c r="J11" s="127">
        <v>186.283</v>
      </c>
      <c r="K11" s="127">
        <v>74.692</v>
      </c>
      <c r="L11" s="116"/>
      <c r="M11" s="129"/>
      <c r="N11" s="122"/>
      <c r="O11" s="122"/>
      <c r="P11" s="122"/>
      <c r="Q11" s="119"/>
      <c r="R11" s="119"/>
      <c r="S11" s="119"/>
    </row>
    <row r="12" spans="1:19" ht="9" customHeight="1">
      <c r="A12" s="121" t="s">
        <v>13</v>
      </c>
      <c r="B12" s="127">
        <v>88.804</v>
      </c>
      <c r="C12" s="127"/>
      <c r="D12" s="127">
        <v>8.243</v>
      </c>
      <c r="E12" s="127">
        <v>21.372</v>
      </c>
      <c r="F12" s="127">
        <v>6.235</v>
      </c>
      <c r="G12" s="127">
        <v>11.711</v>
      </c>
      <c r="H12" s="127">
        <v>41.243</v>
      </c>
      <c r="I12" s="127"/>
      <c r="J12" s="127">
        <v>65.631</v>
      </c>
      <c r="K12" s="127">
        <v>23.173</v>
      </c>
      <c r="L12" s="116"/>
      <c r="M12" s="129"/>
      <c r="N12" s="122"/>
      <c r="O12" s="122"/>
      <c r="P12" s="122"/>
      <c r="Q12" s="119"/>
      <c r="R12" s="119"/>
      <c r="S12" s="119"/>
    </row>
    <row r="13" spans="1:19" ht="9" customHeight="1">
      <c r="A13" s="121" t="s">
        <v>14</v>
      </c>
      <c r="B13" s="127">
        <v>171.586</v>
      </c>
      <c r="C13" s="127"/>
      <c r="D13" s="127">
        <v>5.706</v>
      </c>
      <c r="E13" s="127">
        <v>48.495</v>
      </c>
      <c r="F13" s="127">
        <v>12.824</v>
      </c>
      <c r="G13" s="127">
        <v>24.516</v>
      </c>
      <c r="H13" s="127">
        <v>80.045</v>
      </c>
      <c r="I13" s="127"/>
      <c r="J13" s="127">
        <v>136.139</v>
      </c>
      <c r="K13" s="127">
        <v>35.447</v>
      </c>
      <c r="L13" s="116"/>
      <c r="M13" s="129"/>
      <c r="N13" s="122"/>
      <c r="O13" s="122"/>
      <c r="P13" s="122"/>
      <c r="Q13" s="119"/>
      <c r="R13" s="119"/>
      <c r="S13" s="119"/>
    </row>
    <row r="14" spans="1:19" ht="9" customHeight="1">
      <c r="A14" s="121" t="s">
        <v>15</v>
      </c>
      <c r="B14" s="127">
        <v>69.063</v>
      </c>
      <c r="C14" s="127"/>
      <c r="D14" s="127">
        <v>0.808</v>
      </c>
      <c r="E14" s="127">
        <v>22.683</v>
      </c>
      <c r="F14" s="127">
        <v>3.863</v>
      </c>
      <c r="G14" s="127">
        <v>10.685</v>
      </c>
      <c r="H14" s="127">
        <v>31.025</v>
      </c>
      <c r="I14" s="127"/>
      <c r="J14" s="127">
        <v>53.802</v>
      </c>
      <c r="K14" s="127">
        <v>15.262</v>
      </c>
      <c r="L14" s="116"/>
      <c r="M14" s="129"/>
      <c r="N14" s="122"/>
      <c r="O14" s="122"/>
      <c r="P14" s="122"/>
      <c r="Q14" s="119"/>
      <c r="R14" s="119"/>
      <c r="S14" s="119"/>
    </row>
    <row r="15" spans="1:19" ht="9" customHeight="1">
      <c r="A15" s="121" t="s">
        <v>144</v>
      </c>
      <c r="B15" s="127">
        <v>62.61</v>
      </c>
      <c r="C15" s="127"/>
      <c r="D15" s="127">
        <v>0.882</v>
      </c>
      <c r="E15" s="127">
        <v>14.499</v>
      </c>
      <c r="F15" s="127">
        <v>4.456</v>
      </c>
      <c r="G15" s="127">
        <v>9.173</v>
      </c>
      <c r="H15" s="127">
        <v>33.6</v>
      </c>
      <c r="I15" s="127"/>
      <c r="J15" s="127">
        <v>50.351</v>
      </c>
      <c r="K15" s="127">
        <v>12.259</v>
      </c>
      <c r="L15" s="116"/>
      <c r="M15" s="129"/>
      <c r="N15" s="122"/>
      <c r="O15" s="122"/>
      <c r="P15" s="122"/>
      <c r="Q15" s="119"/>
      <c r="R15" s="119"/>
      <c r="S15" s="119"/>
    </row>
    <row r="16" spans="1:19" s="123" customFormat="1" ht="9" customHeight="1">
      <c r="A16" s="118" t="s">
        <v>16</v>
      </c>
      <c r="B16" s="128">
        <v>52.741</v>
      </c>
      <c r="C16" s="128"/>
      <c r="D16" s="128">
        <v>1.568</v>
      </c>
      <c r="E16" s="128">
        <v>5.957</v>
      </c>
      <c r="F16" s="128">
        <v>5.143</v>
      </c>
      <c r="G16" s="128">
        <v>6.2</v>
      </c>
      <c r="H16" s="128">
        <v>33.872</v>
      </c>
      <c r="I16" s="128"/>
      <c r="J16" s="128">
        <v>40.78</v>
      </c>
      <c r="K16" s="128">
        <v>11.961</v>
      </c>
      <c r="M16" s="130"/>
      <c r="N16" s="120"/>
      <c r="O16" s="120"/>
      <c r="P16" s="120"/>
      <c r="Q16" s="119"/>
      <c r="R16" s="119"/>
      <c r="S16" s="119"/>
    </row>
    <row r="17" spans="1:19" ht="9" customHeight="1">
      <c r="A17" s="121" t="s">
        <v>17</v>
      </c>
      <c r="B17" s="127">
        <v>52.741</v>
      </c>
      <c r="C17" s="127"/>
      <c r="D17" s="127">
        <v>1.568</v>
      </c>
      <c r="E17" s="127">
        <v>5.957</v>
      </c>
      <c r="F17" s="127">
        <v>5.143</v>
      </c>
      <c r="G17" s="127">
        <v>6.2</v>
      </c>
      <c r="H17" s="127">
        <v>33.872</v>
      </c>
      <c r="I17" s="127"/>
      <c r="J17" s="127">
        <v>40.78</v>
      </c>
      <c r="K17" s="127">
        <v>11.961</v>
      </c>
      <c r="L17" s="116"/>
      <c r="M17" s="129"/>
      <c r="N17" s="122"/>
      <c r="O17" s="122"/>
      <c r="P17" s="122"/>
      <c r="Q17" s="119"/>
      <c r="R17" s="119"/>
      <c r="S17" s="119"/>
    </row>
    <row r="18" spans="1:19" s="123" customFormat="1" ht="9" customHeight="1">
      <c r="A18" s="118" t="s">
        <v>18</v>
      </c>
      <c r="B18" s="128">
        <v>4332.516</v>
      </c>
      <c r="C18" s="128"/>
      <c r="D18" s="128">
        <v>73.067</v>
      </c>
      <c r="E18" s="128">
        <v>1117.157</v>
      </c>
      <c r="F18" s="128">
        <v>263.646</v>
      </c>
      <c r="G18" s="128">
        <v>548.86</v>
      </c>
      <c r="H18" s="128">
        <v>2329.786</v>
      </c>
      <c r="I18" s="128"/>
      <c r="J18" s="128">
        <v>3497.395</v>
      </c>
      <c r="K18" s="128">
        <v>835.121</v>
      </c>
      <c r="M18" s="130"/>
      <c r="N18" s="120"/>
      <c r="O18" s="120"/>
      <c r="P18" s="120"/>
      <c r="Q18" s="119"/>
      <c r="R18" s="119"/>
      <c r="S18" s="119"/>
    </row>
    <row r="19" spans="1:19" ht="9" customHeight="1">
      <c r="A19" s="121" t="s">
        <v>19</v>
      </c>
      <c r="B19" s="127">
        <v>372.6</v>
      </c>
      <c r="C19" s="127"/>
      <c r="D19" s="127">
        <v>3.622</v>
      </c>
      <c r="E19" s="127">
        <v>115.944</v>
      </c>
      <c r="F19" s="127">
        <v>30.585</v>
      </c>
      <c r="G19" s="127">
        <v>47.077</v>
      </c>
      <c r="H19" s="127">
        <v>175.372</v>
      </c>
      <c r="I19" s="127"/>
      <c r="J19" s="127">
        <v>307.532</v>
      </c>
      <c r="K19" s="127">
        <v>65.068</v>
      </c>
      <c r="L19" s="116"/>
      <c r="M19" s="129"/>
      <c r="N19" s="122"/>
      <c r="O19" s="122"/>
      <c r="P19" s="122"/>
      <c r="Q19" s="119"/>
      <c r="R19" s="119"/>
      <c r="S19" s="119"/>
    </row>
    <row r="20" spans="1:19" ht="9" customHeight="1">
      <c r="A20" s="121" t="s">
        <v>20</v>
      </c>
      <c r="B20" s="127">
        <v>250.911</v>
      </c>
      <c r="C20" s="127"/>
      <c r="D20" s="127">
        <v>2.617</v>
      </c>
      <c r="E20" s="127">
        <v>75.424</v>
      </c>
      <c r="F20" s="127">
        <v>17.816</v>
      </c>
      <c r="G20" s="127">
        <v>33.192</v>
      </c>
      <c r="H20" s="127">
        <v>121.861</v>
      </c>
      <c r="I20" s="127"/>
      <c r="J20" s="127">
        <v>203.463</v>
      </c>
      <c r="K20" s="127">
        <v>47.447</v>
      </c>
      <c r="L20" s="116"/>
      <c r="M20" s="129"/>
      <c r="N20" s="122"/>
      <c r="O20" s="122"/>
      <c r="P20" s="122"/>
      <c r="Q20" s="119"/>
      <c r="R20" s="119"/>
      <c r="S20" s="119"/>
    </row>
    <row r="21" spans="1:19" ht="9" customHeight="1">
      <c r="A21" s="121" t="s">
        <v>21</v>
      </c>
      <c r="B21" s="127">
        <v>73.15</v>
      </c>
      <c r="C21" s="127"/>
      <c r="D21" s="127">
        <v>2.423</v>
      </c>
      <c r="E21" s="127">
        <v>16.623</v>
      </c>
      <c r="F21" s="127">
        <v>7.216</v>
      </c>
      <c r="G21" s="127">
        <v>8.952</v>
      </c>
      <c r="H21" s="127">
        <v>37.937</v>
      </c>
      <c r="I21" s="127"/>
      <c r="J21" s="127">
        <v>57.386</v>
      </c>
      <c r="K21" s="127">
        <v>15.764</v>
      </c>
      <c r="L21" s="116"/>
      <c r="M21" s="129"/>
      <c r="N21" s="122"/>
      <c r="O21" s="122"/>
      <c r="P21" s="122"/>
      <c r="Q21" s="119"/>
      <c r="R21" s="119"/>
      <c r="S21" s="119"/>
    </row>
    <row r="22" spans="1:19" ht="9" customHeight="1">
      <c r="A22" s="121" t="s">
        <v>22</v>
      </c>
      <c r="B22" s="127">
        <v>1452.297</v>
      </c>
      <c r="C22" s="127"/>
      <c r="D22" s="127">
        <v>3.64</v>
      </c>
      <c r="E22" s="127">
        <v>234.051</v>
      </c>
      <c r="F22" s="127">
        <v>69.178</v>
      </c>
      <c r="G22" s="127">
        <v>195.043</v>
      </c>
      <c r="H22" s="127">
        <v>950.385</v>
      </c>
      <c r="I22" s="127"/>
      <c r="J22" s="127">
        <v>1158.488</v>
      </c>
      <c r="K22" s="127">
        <v>293.808</v>
      </c>
      <c r="L22" s="116"/>
      <c r="M22" s="129"/>
      <c r="N22" s="122"/>
      <c r="O22" s="122"/>
      <c r="P22" s="122"/>
      <c r="Q22" s="119"/>
      <c r="R22" s="119"/>
      <c r="S22" s="119"/>
    </row>
    <row r="23" spans="1:19" ht="9" customHeight="1">
      <c r="A23" s="121" t="s">
        <v>23</v>
      </c>
      <c r="B23" s="127">
        <v>475.382</v>
      </c>
      <c r="C23" s="127"/>
      <c r="D23" s="127">
        <v>9.003</v>
      </c>
      <c r="E23" s="127">
        <v>164.45</v>
      </c>
      <c r="F23" s="127">
        <v>45.177</v>
      </c>
      <c r="G23" s="127">
        <v>62.189</v>
      </c>
      <c r="H23" s="127">
        <v>194.563</v>
      </c>
      <c r="I23" s="127"/>
      <c r="J23" s="127">
        <v>381.547</v>
      </c>
      <c r="K23" s="127">
        <v>93.835</v>
      </c>
      <c r="L23" s="116"/>
      <c r="M23" s="129"/>
      <c r="N23" s="122"/>
      <c r="O23" s="122"/>
      <c r="P23" s="122"/>
      <c r="Q23" s="119"/>
      <c r="R23" s="119"/>
      <c r="S23" s="119"/>
    </row>
    <row r="24" spans="1:19" ht="9" customHeight="1">
      <c r="A24" s="121" t="s">
        <v>24</v>
      </c>
      <c r="B24" s="127">
        <v>541.644</v>
      </c>
      <c r="C24" s="127"/>
      <c r="D24" s="127">
        <v>16.145</v>
      </c>
      <c r="E24" s="127">
        <v>181.647</v>
      </c>
      <c r="F24" s="127">
        <v>39.135</v>
      </c>
      <c r="G24" s="127">
        <v>59.028</v>
      </c>
      <c r="H24" s="127">
        <v>245.689</v>
      </c>
      <c r="I24" s="127"/>
      <c r="J24" s="127">
        <v>435.064</v>
      </c>
      <c r="K24" s="127">
        <v>106.579</v>
      </c>
      <c r="L24" s="116"/>
      <c r="M24" s="129"/>
      <c r="N24" s="122"/>
      <c r="O24" s="122"/>
      <c r="P24" s="122"/>
      <c r="Q24" s="119"/>
      <c r="R24" s="119"/>
      <c r="S24" s="119"/>
    </row>
    <row r="25" spans="1:19" ht="9" customHeight="1">
      <c r="A25" s="121" t="s">
        <v>25</v>
      </c>
      <c r="B25" s="127">
        <v>225.481</v>
      </c>
      <c r="C25" s="127"/>
      <c r="D25" s="127">
        <v>10.224</v>
      </c>
      <c r="E25" s="127">
        <v>49.857</v>
      </c>
      <c r="F25" s="127">
        <v>10.936</v>
      </c>
      <c r="G25" s="127">
        <v>23.723</v>
      </c>
      <c r="H25" s="127">
        <v>130.741</v>
      </c>
      <c r="I25" s="127"/>
      <c r="J25" s="127">
        <v>176.297</v>
      </c>
      <c r="K25" s="127">
        <v>49.184</v>
      </c>
      <c r="L25" s="116"/>
      <c r="M25" s="129"/>
      <c r="N25" s="122"/>
      <c r="O25" s="122"/>
      <c r="P25" s="122"/>
      <c r="Q25" s="119"/>
      <c r="R25" s="119"/>
      <c r="S25" s="119"/>
    </row>
    <row r="26" spans="1:19" ht="9" customHeight="1">
      <c r="A26" s="121" t="s">
        <v>26</v>
      </c>
      <c r="B26" s="127">
        <v>143.314</v>
      </c>
      <c r="C26" s="127"/>
      <c r="D26" s="127">
        <v>6.037</v>
      </c>
      <c r="E26" s="127">
        <v>41.705</v>
      </c>
      <c r="F26" s="127">
        <v>7.49</v>
      </c>
      <c r="G26" s="127">
        <v>19.079</v>
      </c>
      <c r="H26" s="127">
        <v>69.004</v>
      </c>
      <c r="I26" s="127"/>
      <c r="J26" s="127">
        <v>119.984</v>
      </c>
      <c r="K26" s="127">
        <v>23.33</v>
      </c>
      <c r="L26" s="116"/>
      <c r="M26" s="129"/>
      <c r="N26" s="122"/>
      <c r="O26" s="122"/>
      <c r="P26" s="122"/>
      <c r="Q26" s="119"/>
      <c r="R26" s="119"/>
      <c r="S26" s="119"/>
    </row>
    <row r="27" spans="1:19" ht="9" customHeight="1">
      <c r="A27" s="121" t="s">
        <v>27</v>
      </c>
      <c r="B27" s="127">
        <v>173.879</v>
      </c>
      <c r="C27" s="127"/>
      <c r="D27" s="127">
        <v>11.269</v>
      </c>
      <c r="E27" s="127">
        <v>59.583</v>
      </c>
      <c r="F27" s="127">
        <v>9.21</v>
      </c>
      <c r="G27" s="127">
        <v>15.977</v>
      </c>
      <c r="H27" s="127">
        <v>77.84</v>
      </c>
      <c r="I27" s="127"/>
      <c r="J27" s="127">
        <v>140.663</v>
      </c>
      <c r="K27" s="127">
        <v>33.216</v>
      </c>
      <c r="L27" s="116"/>
      <c r="M27" s="129"/>
      <c r="N27" s="122"/>
      <c r="O27" s="122"/>
      <c r="P27" s="122"/>
      <c r="Q27" s="119"/>
      <c r="R27" s="119"/>
      <c r="S27" s="119"/>
    </row>
    <row r="28" spans="1:19" ht="9" customHeight="1">
      <c r="A28" s="121" t="s">
        <v>28</v>
      </c>
      <c r="B28" s="127">
        <v>139.91</v>
      </c>
      <c r="C28" s="127"/>
      <c r="D28" s="127">
        <v>1.139</v>
      </c>
      <c r="E28" s="127">
        <v>47.032</v>
      </c>
      <c r="F28" s="127">
        <v>7.843</v>
      </c>
      <c r="G28" s="127">
        <v>18.715</v>
      </c>
      <c r="H28" s="127">
        <v>65.181</v>
      </c>
      <c r="I28" s="127"/>
      <c r="J28" s="127">
        <v>111.496</v>
      </c>
      <c r="K28" s="127">
        <v>28.414</v>
      </c>
      <c r="L28" s="116"/>
      <c r="M28" s="129"/>
      <c r="N28" s="122"/>
      <c r="O28" s="122"/>
      <c r="P28" s="122"/>
      <c r="Q28" s="119"/>
      <c r="R28" s="119"/>
      <c r="S28" s="119"/>
    </row>
    <row r="29" spans="1:19" ht="9" customHeight="1">
      <c r="A29" s="121" t="s">
        <v>29</v>
      </c>
      <c r="B29" s="127">
        <v>101.671</v>
      </c>
      <c r="C29" s="127"/>
      <c r="D29" s="127">
        <v>4.291</v>
      </c>
      <c r="E29" s="127">
        <v>23.656</v>
      </c>
      <c r="F29" s="127">
        <v>3.985</v>
      </c>
      <c r="G29" s="127">
        <v>13.879</v>
      </c>
      <c r="H29" s="127">
        <v>55.859</v>
      </c>
      <c r="I29" s="127"/>
      <c r="J29" s="127">
        <v>85.164</v>
      </c>
      <c r="K29" s="127">
        <v>16.507</v>
      </c>
      <c r="L29" s="116"/>
      <c r="M29" s="129"/>
      <c r="N29" s="122"/>
      <c r="O29" s="122"/>
      <c r="P29" s="122"/>
      <c r="Q29" s="119"/>
      <c r="R29" s="119"/>
      <c r="S29" s="119"/>
    </row>
    <row r="30" spans="1:19" s="123" customFormat="1" ht="9" customHeight="1">
      <c r="A30" s="121" t="s">
        <v>141</v>
      </c>
      <c r="B30" s="127">
        <v>382.278</v>
      </c>
      <c r="C30" s="127"/>
      <c r="D30" s="127">
        <v>2.656</v>
      </c>
      <c r="E30" s="127">
        <v>107.186</v>
      </c>
      <c r="F30" s="127">
        <v>15.074</v>
      </c>
      <c r="G30" s="127">
        <v>52.008</v>
      </c>
      <c r="H30" s="127">
        <v>205.354</v>
      </c>
      <c r="I30" s="127"/>
      <c r="J30" s="127">
        <v>320.31</v>
      </c>
      <c r="K30" s="127">
        <v>61.968</v>
      </c>
      <c r="M30" s="130"/>
      <c r="N30" s="120"/>
      <c r="O30" s="120"/>
      <c r="P30" s="120"/>
      <c r="Q30" s="119"/>
      <c r="R30" s="119"/>
      <c r="S30" s="119"/>
    </row>
    <row r="31" spans="1:19" ht="9" customHeight="1">
      <c r="A31" s="118" t="s">
        <v>30</v>
      </c>
      <c r="B31" s="128">
        <v>487.081</v>
      </c>
      <c r="C31" s="128"/>
      <c r="D31" s="128">
        <v>26.407</v>
      </c>
      <c r="E31" s="128">
        <v>84.392</v>
      </c>
      <c r="F31" s="128">
        <v>34.469</v>
      </c>
      <c r="G31" s="128">
        <v>62.213</v>
      </c>
      <c r="H31" s="128">
        <v>279.6</v>
      </c>
      <c r="I31" s="128"/>
      <c r="J31" s="128">
        <v>386.66</v>
      </c>
      <c r="K31" s="128">
        <v>100.42</v>
      </c>
      <c r="L31" s="116"/>
      <c r="M31" s="129"/>
      <c r="N31" s="122"/>
      <c r="O31" s="122"/>
      <c r="P31" s="122"/>
      <c r="Q31" s="119"/>
      <c r="R31" s="119"/>
      <c r="S31" s="119"/>
    </row>
    <row r="32" spans="1:19" ht="9" customHeight="1">
      <c r="A32" s="121" t="s">
        <v>31</v>
      </c>
      <c r="B32" s="127">
        <v>249.721</v>
      </c>
      <c r="C32" s="127"/>
      <c r="D32" s="127">
        <v>16.038</v>
      </c>
      <c r="E32" s="127">
        <v>39.034</v>
      </c>
      <c r="F32" s="127">
        <v>18.802</v>
      </c>
      <c r="G32" s="127">
        <v>35.961</v>
      </c>
      <c r="H32" s="127">
        <v>139.885</v>
      </c>
      <c r="I32" s="127"/>
      <c r="J32" s="127">
        <v>193.866</v>
      </c>
      <c r="K32" s="127">
        <v>55.854</v>
      </c>
      <c r="L32" s="116"/>
      <c r="M32" s="129"/>
      <c r="N32" s="122"/>
      <c r="O32" s="122"/>
      <c r="P32" s="122"/>
      <c r="Q32" s="119"/>
      <c r="R32" s="119"/>
      <c r="S32" s="119"/>
    </row>
    <row r="33" spans="1:19" s="123" customFormat="1" ht="9" customHeight="1">
      <c r="A33" s="121" t="s">
        <v>32</v>
      </c>
      <c r="B33" s="127">
        <v>237.36</v>
      </c>
      <c r="C33" s="127"/>
      <c r="D33" s="127">
        <v>10.369</v>
      </c>
      <c r="E33" s="127">
        <v>45.358</v>
      </c>
      <c r="F33" s="127">
        <v>15.667</v>
      </c>
      <c r="G33" s="127">
        <v>26.252</v>
      </c>
      <c r="H33" s="127">
        <v>139.715</v>
      </c>
      <c r="I33" s="127"/>
      <c r="J33" s="127">
        <v>192.794</v>
      </c>
      <c r="K33" s="127">
        <v>44.566</v>
      </c>
      <c r="M33" s="130"/>
      <c r="N33" s="120"/>
      <c r="O33" s="120"/>
      <c r="P33" s="120"/>
      <c r="Q33" s="119"/>
      <c r="R33" s="119"/>
      <c r="S33" s="119"/>
    </row>
    <row r="34" spans="1:19" s="123" customFormat="1" ht="9" customHeight="1">
      <c r="A34" s="118" t="s">
        <v>33</v>
      </c>
      <c r="B34" s="128">
        <v>2080.525</v>
      </c>
      <c r="C34" s="128"/>
      <c r="D34" s="128">
        <v>61.16</v>
      </c>
      <c r="E34" s="128">
        <v>596.447</v>
      </c>
      <c r="F34" s="128">
        <v>113.978</v>
      </c>
      <c r="G34" s="128">
        <v>279.565</v>
      </c>
      <c r="H34" s="128">
        <v>1029.374</v>
      </c>
      <c r="I34" s="128"/>
      <c r="J34" s="128">
        <v>1658.703</v>
      </c>
      <c r="K34" s="128">
        <v>421.822</v>
      </c>
      <c r="M34" s="130"/>
      <c r="N34" s="122"/>
      <c r="O34" s="122"/>
      <c r="P34" s="122"/>
      <c r="Q34" s="119"/>
      <c r="R34" s="119"/>
      <c r="S34" s="119"/>
    </row>
    <row r="35" spans="1:19" ht="9" customHeight="1">
      <c r="A35" s="121" t="s">
        <v>34</v>
      </c>
      <c r="B35" s="127">
        <v>403.93</v>
      </c>
      <c r="C35" s="127"/>
      <c r="D35" s="127">
        <v>22.186</v>
      </c>
      <c r="E35" s="127">
        <v>98.192</v>
      </c>
      <c r="F35" s="127">
        <v>23.057</v>
      </c>
      <c r="G35" s="127">
        <v>55.767</v>
      </c>
      <c r="H35" s="127">
        <v>204.727</v>
      </c>
      <c r="I35" s="127"/>
      <c r="J35" s="127">
        <v>318.476</v>
      </c>
      <c r="K35" s="127">
        <v>85.453</v>
      </c>
      <c r="L35" s="116"/>
      <c r="M35" s="129"/>
      <c r="N35" s="122"/>
      <c r="O35" s="122"/>
      <c r="P35" s="122"/>
      <c r="Q35" s="119"/>
      <c r="R35" s="119"/>
      <c r="S35" s="119"/>
    </row>
    <row r="36" spans="1:19" ht="9" customHeight="1">
      <c r="A36" s="121" t="s">
        <v>35</v>
      </c>
      <c r="B36" s="127">
        <v>374.612</v>
      </c>
      <c r="C36" s="127"/>
      <c r="D36" s="127">
        <v>8.378</v>
      </c>
      <c r="E36" s="127">
        <v>136.172</v>
      </c>
      <c r="F36" s="127">
        <v>17.765</v>
      </c>
      <c r="G36" s="127">
        <v>53.153</v>
      </c>
      <c r="H36" s="127">
        <v>159.144</v>
      </c>
      <c r="I36" s="127"/>
      <c r="J36" s="127">
        <v>299.729</v>
      </c>
      <c r="K36" s="127">
        <v>74.883</v>
      </c>
      <c r="L36" s="116"/>
      <c r="M36" s="129"/>
      <c r="N36" s="122"/>
      <c r="O36" s="122"/>
      <c r="P36" s="122"/>
      <c r="Q36" s="119"/>
      <c r="R36" s="119"/>
      <c r="S36" s="119"/>
    </row>
    <row r="37" spans="1:19" ht="9" customHeight="1">
      <c r="A37" s="121" t="s">
        <v>36</v>
      </c>
      <c r="B37" s="127">
        <v>85.809</v>
      </c>
      <c r="C37" s="127"/>
      <c r="D37" s="127">
        <v>1.981</v>
      </c>
      <c r="E37" s="127">
        <v>31.457</v>
      </c>
      <c r="F37" s="127">
        <v>5.488</v>
      </c>
      <c r="G37" s="127">
        <v>9.499</v>
      </c>
      <c r="H37" s="127">
        <v>37.384</v>
      </c>
      <c r="I37" s="127"/>
      <c r="J37" s="127">
        <v>69.378</v>
      </c>
      <c r="K37" s="127">
        <v>16.431</v>
      </c>
      <c r="L37" s="116"/>
      <c r="M37" s="129"/>
      <c r="N37" s="122"/>
      <c r="O37" s="122"/>
      <c r="P37" s="122"/>
      <c r="Q37" s="119"/>
      <c r="R37" s="119"/>
      <c r="S37" s="119"/>
    </row>
    <row r="38" spans="1:19" ht="9" customHeight="1">
      <c r="A38" s="121" t="s">
        <v>37</v>
      </c>
      <c r="B38" s="127">
        <v>391.366</v>
      </c>
      <c r="C38" s="127"/>
      <c r="D38" s="127">
        <v>13.079</v>
      </c>
      <c r="E38" s="127">
        <v>124.287</v>
      </c>
      <c r="F38" s="127">
        <v>21.212</v>
      </c>
      <c r="G38" s="127">
        <v>49.751</v>
      </c>
      <c r="H38" s="127">
        <v>183.037</v>
      </c>
      <c r="I38" s="127"/>
      <c r="J38" s="127">
        <v>311.586</v>
      </c>
      <c r="K38" s="127">
        <v>79.78</v>
      </c>
      <c r="L38" s="116"/>
      <c r="M38" s="129"/>
      <c r="N38" s="122"/>
      <c r="O38" s="122"/>
      <c r="P38" s="122"/>
      <c r="Q38" s="119"/>
      <c r="R38" s="119"/>
      <c r="S38" s="119"/>
    </row>
    <row r="39" spans="1:19" ht="9" customHeight="1">
      <c r="A39" s="121" t="s">
        <v>38</v>
      </c>
      <c r="B39" s="127">
        <v>348.157</v>
      </c>
      <c r="C39" s="127"/>
      <c r="D39" s="127">
        <v>6.096</v>
      </c>
      <c r="E39" s="127">
        <v>76.487</v>
      </c>
      <c r="F39" s="127">
        <v>18.506</v>
      </c>
      <c r="G39" s="127">
        <v>50.415</v>
      </c>
      <c r="H39" s="127">
        <v>196.653</v>
      </c>
      <c r="I39" s="127"/>
      <c r="J39" s="127">
        <v>279.835</v>
      </c>
      <c r="K39" s="127">
        <v>68.323</v>
      </c>
      <c r="L39" s="116"/>
      <c r="M39" s="129"/>
      <c r="N39" s="122"/>
      <c r="O39" s="122"/>
      <c r="P39" s="122"/>
      <c r="Q39" s="119"/>
      <c r="R39" s="119"/>
      <c r="S39" s="119"/>
    </row>
    <row r="40" spans="1:19" ht="9" customHeight="1">
      <c r="A40" s="121" t="s">
        <v>39</v>
      </c>
      <c r="B40" s="127">
        <v>383.77</v>
      </c>
      <c r="C40" s="127"/>
      <c r="D40" s="127">
        <v>4.944</v>
      </c>
      <c r="E40" s="127">
        <v>105.508</v>
      </c>
      <c r="F40" s="127">
        <v>21.364</v>
      </c>
      <c r="G40" s="127">
        <v>46.022</v>
      </c>
      <c r="H40" s="127">
        <v>205.931</v>
      </c>
      <c r="I40" s="127"/>
      <c r="J40" s="127">
        <v>309.856</v>
      </c>
      <c r="K40" s="127">
        <v>73.914</v>
      </c>
      <c r="L40" s="116"/>
      <c r="M40" s="129"/>
      <c r="N40" s="122"/>
      <c r="O40" s="122"/>
      <c r="P40" s="122"/>
      <c r="Q40" s="119"/>
      <c r="R40" s="119"/>
      <c r="S40" s="119"/>
    </row>
    <row r="41" spans="1:19" s="123" customFormat="1" ht="9" customHeight="1">
      <c r="A41" s="121" t="s">
        <v>40</v>
      </c>
      <c r="B41" s="127">
        <v>92.881</v>
      </c>
      <c r="C41" s="127"/>
      <c r="D41" s="127">
        <v>4.496</v>
      </c>
      <c r="E41" s="127">
        <v>24.344</v>
      </c>
      <c r="F41" s="127">
        <v>6.585</v>
      </c>
      <c r="G41" s="127">
        <v>14.958</v>
      </c>
      <c r="H41" s="127">
        <v>42.497</v>
      </c>
      <c r="I41" s="127"/>
      <c r="J41" s="127">
        <v>69.843</v>
      </c>
      <c r="K41" s="127">
        <v>23.038</v>
      </c>
      <c r="M41" s="130"/>
      <c r="N41" s="120"/>
      <c r="O41" s="120"/>
      <c r="P41" s="120"/>
      <c r="Q41" s="119"/>
      <c r="R41" s="119"/>
      <c r="S41" s="119"/>
    </row>
    <row r="42" spans="1:19" ht="9" customHeight="1">
      <c r="A42" s="118" t="s">
        <v>41</v>
      </c>
      <c r="B42" s="128">
        <v>510.3</v>
      </c>
      <c r="C42" s="128"/>
      <c r="D42" s="128">
        <v>15.391</v>
      </c>
      <c r="E42" s="128">
        <v>128.549</v>
      </c>
      <c r="F42" s="128">
        <v>30.461</v>
      </c>
      <c r="G42" s="128">
        <v>63.458</v>
      </c>
      <c r="H42" s="128">
        <v>272.441</v>
      </c>
      <c r="I42" s="128"/>
      <c r="J42" s="128">
        <v>411.933</v>
      </c>
      <c r="K42" s="128">
        <v>98.367</v>
      </c>
      <c r="L42" s="116"/>
      <c r="M42" s="129"/>
      <c r="N42" s="122"/>
      <c r="O42" s="122"/>
      <c r="P42" s="122"/>
      <c r="Q42" s="119"/>
      <c r="R42" s="119"/>
      <c r="S42" s="119"/>
    </row>
    <row r="43" spans="1:19" ht="9" customHeight="1">
      <c r="A43" s="121" t="s">
        <v>42</v>
      </c>
      <c r="B43" s="127">
        <v>220.326</v>
      </c>
      <c r="C43" s="127"/>
      <c r="D43" s="127">
        <v>7.49</v>
      </c>
      <c r="E43" s="127">
        <v>52.882</v>
      </c>
      <c r="F43" s="127">
        <v>15.93</v>
      </c>
      <c r="G43" s="127">
        <v>28.612</v>
      </c>
      <c r="H43" s="127">
        <v>115.412</v>
      </c>
      <c r="I43" s="127"/>
      <c r="J43" s="127">
        <v>170.045</v>
      </c>
      <c r="K43" s="127">
        <v>50.281</v>
      </c>
      <c r="L43" s="116"/>
      <c r="M43" s="129"/>
      <c r="N43" s="122"/>
      <c r="O43" s="122"/>
      <c r="P43" s="122"/>
      <c r="Q43" s="119"/>
      <c r="R43" s="119"/>
      <c r="S43" s="119"/>
    </row>
    <row r="44" spans="1:19" ht="9" customHeight="1">
      <c r="A44" s="121" t="s">
        <v>43</v>
      </c>
      <c r="B44" s="127">
        <v>56.008</v>
      </c>
      <c r="C44" s="127"/>
      <c r="D44" s="127">
        <v>1.867</v>
      </c>
      <c r="E44" s="127">
        <v>13.847</v>
      </c>
      <c r="F44" s="127">
        <v>3.774</v>
      </c>
      <c r="G44" s="127">
        <v>6.122</v>
      </c>
      <c r="H44" s="127">
        <v>30.398</v>
      </c>
      <c r="I44" s="127"/>
      <c r="J44" s="127">
        <v>47.025</v>
      </c>
      <c r="K44" s="127">
        <v>8.983</v>
      </c>
      <c r="L44" s="116"/>
      <c r="M44" s="129"/>
      <c r="N44" s="122"/>
      <c r="O44" s="122"/>
      <c r="P44" s="122"/>
      <c r="Q44" s="119"/>
      <c r="R44" s="119"/>
      <c r="S44" s="119"/>
    </row>
    <row r="45" spans="1:19" ht="9" customHeight="1">
      <c r="A45" s="121" t="s">
        <v>44</v>
      </c>
      <c r="B45" s="127">
        <v>98.117</v>
      </c>
      <c r="C45" s="127"/>
      <c r="D45" s="127">
        <v>0.482</v>
      </c>
      <c r="E45" s="127">
        <v>10.626</v>
      </c>
      <c r="F45" s="127">
        <v>5.876</v>
      </c>
      <c r="G45" s="127">
        <v>10.562</v>
      </c>
      <c r="H45" s="127">
        <v>70.57</v>
      </c>
      <c r="I45" s="127"/>
      <c r="J45" s="127">
        <v>79.873</v>
      </c>
      <c r="K45" s="127">
        <v>18.243</v>
      </c>
      <c r="L45" s="116"/>
      <c r="M45" s="129"/>
      <c r="N45" s="122"/>
      <c r="O45" s="122"/>
      <c r="P45" s="122"/>
      <c r="Q45" s="119"/>
      <c r="R45" s="119"/>
      <c r="S45" s="119"/>
    </row>
    <row r="46" spans="1:19" ht="9" customHeight="1">
      <c r="A46" s="121" t="s">
        <v>45</v>
      </c>
      <c r="B46" s="127">
        <v>135.85</v>
      </c>
      <c r="C46" s="127"/>
      <c r="D46" s="127">
        <v>5.551</v>
      </c>
      <c r="E46" s="127">
        <v>51.195</v>
      </c>
      <c r="F46" s="127">
        <v>4.88</v>
      </c>
      <c r="G46" s="127">
        <v>18.162</v>
      </c>
      <c r="H46" s="127">
        <v>56.062</v>
      </c>
      <c r="I46" s="127"/>
      <c r="J46" s="127">
        <v>114.991</v>
      </c>
      <c r="K46" s="127">
        <v>20.859</v>
      </c>
      <c r="L46" s="116"/>
      <c r="M46" s="129"/>
      <c r="N46" s="120"/>
      <c r="O46" s="120"/>
      <c r="P46" s="120"/>
      <c r="Q46" s="119"/>
      <c r="R46" s="119"/>
      <c r="S46" s="119"/>
    </row>
    <row r="47" spans="1:19" ht="9" customHeight="1">
      <c r="A47" s="118" t="s">
        <v>46</v>
      </c>
      <c r="B47" s="128">
        <v>594.6</v>
      </c>
      <c r="C47" s="128"/>
      <c r="D47" s="128">
        <v>14.248</v>
      </c>
      <c r="E47" s="128">
        <v>81.645</v>
      </c>
      <c r="F47" s="128">
        <v>37.033</v>
      </c>
      <c r="G47" s="128">
        <v>85.735</v>
      </c>
      <c r="H47" s="128">
        <v>375.939</v>
      </c>
      <c r="I47" s="128"/>
      <c r="J47" s="128">
        <v>445.24</v>
      </c>
      <c r="K47" s="128">
        <v>149.36</v>
      </c>
      <c r="L47" s="116"/>
      <c r="M47" s="129"/>
      <c r="N47" s="122"/>
      <c r="O47" s="122"/>
      <c r="P47" s="122"/>
      <c r="Q47" s="119"/>
      <c r="R47" s="119"/>
      <c r="S47" s="119"/>
    </row>
    <row r="48" spans="1:19" ht="9" customHeight="1">
      <c r="A48" s="121" t="s">
        <v>47</v>
      </c>
      <c r="B48" s="127">
        <v>78.086</v>
      </c>
      <c r="C48" s="127"/>
      <c r="D48" s="127">
        <v>7.119</v>
      </c>
      <c r="E48" s="127">
        <v>6.088</v>
      </c>
      <c r="F48" s="127">
        <v>6.787</v>
      </c>
      <c r="G48" s="127">
        <v>15.058</v>
      </c>
      <c r="H48" s="127">
        <v>43.033</v>
      </c>
      <c r="I48" s="127"/>
      <c r="J48" s="127">
        <v>54.871</v>
      </c>
      <c r="K48" s="127">
        <v>23.215</v>
      </c>
      <c r="L48" s="116"/>
      <c r="M48" s="129"/>
      <c r="N48" s="122"/>
      <c r="O48" s="122"/>
      <c r="P48" s="122"/>
      <c r="Q48" s="119"/>
      <c r="R48" s="119"/>
      <c r="S48" s="119"/>
    </row>
    <row r="49" spans="1:19" ht="9" customHeight="1">
      <c r="A49" s="121" t="s">
        <v>48</v>
      </c>
      <c r="B49" s="127">
        <v>102.571</v>
      </c>
      <c r="C49" s="127"/>
      <c r="D49" s="127">
        <v>3.004</v>
      </c>
      <c r="E49" s="127">
        <v>14.431</v>
      </c>
      <c r="F49" s="127">
        <v>7.42</v>
      </c>
      <c r="G49" s="127">
        <v>16.064</v>
      </c>
      <c r="H49" s="127">
        <v>61.651</v>
      </c>
      <c r="I49" s="127"/>
      <c r="J49" s="127">
        <v>69.288</v>
      </c>
      <c r="K49" s="127">
        <v>33.283</v>
      </c>
      <c r="L49" s="116"/>
      <c r="M49" s="129"/>
      <c r="N49" s="122"/>
      <c r="O49" s="122"/>
      <c r="P49" s="122"/>
      <c r="Q49" s="119"/>
      <c r="R49" s="119"/>
      <c r="S49" s="119"/>
    </row>
    <row r="50" spans="1:19" ht="9" customHeight="1">
      <c r="A50" s="121" t="s">
        <v>49</v>
      </c>
      <c r="B50" s="127">
        <v>327.315</v>
      </c>
      <c r="C50" s="127"/>
      <c r="D50" s="127">
        <v>3.446</v>
      </c>
      <c r="E50" s="127">
        <v>47.802</v>
      </c>
      <c r="F50" s="127">
        <v>18.368</v>
      </c>
      <c r="G50" s="127">
        <v>43.829</v>
      </c>
      <c r="H50" s="127">
        <v>213.871</v>
      </c>
      <c r="I50" s="127"/>
      <c r="J50" s="127">
        <v>255.369</v>
      </c>
      <c r="K50" s="127">
        <v>71.947</v>
      </c>
      <c r="L50" s="116"/>
      <c r="M50" s="129"/>
      <c r="N50" s="122"/>
      <c r="O50" s="122"/>
      <c r="P50" s="122"/>
      <c r="Q50" s="119"/>
      <c r="R50" s="119"/>
      <c r="S50" s="119"/>
    </row>
    <row r="51" spans="1:19" s="123" customFormat="1" ht="9" customHeight="1">
      <c r="A51" s="121" t="s">
        <v>50</v>
      </c>
      <c r="B51" s="127">
        <v>86.628</v>
      </c>
      <c r="C51" s="127"/>
      <c r="D51" s="127">
        <v>0.68</v>
      </c>
      <c r="E51" s="127">
        <v>13.324</v>
      </c>
      <c r="F51" s="127">
        <v>4.457</v>
      </c>
      <c r="G51" s="127">
        <v>10.783</v>
      </c>
      <c r="H51" s="127">
        <v>57.384</v>
      </c>
      <c r="I51" s="127"/>
      <c r="J51" s="127">
        <v>65.713</v>
      </c>
      <c r="K51" s="127">
        <v>20.915</v>
      </c>
      <c r="M51" s="130"/>
      <c r="N51" s="120"/>
      <c r="O51" s="120"/>
      <c r="P51" s="120"/>
      <c r="Q51" s="119"/>
      <c r="R51" s="119"/>
      <c r="S51" s="119"/>
    </row>
    <row r="52" spans="1:19" ht="9" customHeight="1">
      <c r="A52" s="118" t="s">
        <v>51</v>
      </c>
      <c r="B52" s="128">
        <v>1978.442</v>
      </c>
      <c r="C52" s="128"/>
      <c r="D52" s="128">
        <v>74.546</v>
      </c>
      <c r="E52" s="128">
        <v>532.643</v>
      </c>
      <c r="F52" s="128">
        <v>117.892</v>
      </c>
      <c r="G52" s="128">
        <v>257.564</v>
      </c>
      <c r="H52" s="128">
        <v>995.798</v>
      </c>
      <c r="I52" s="128"/>
      <c r="J52" s="128">
        <v>1560.161</v>
      </c>
      <c r="K52" s="128">
        <v>418.282</v>
      </c>
      <c r="L52" s="116"/>
      <c r="M52" s="129"/>
      <c r="N52" s="122"/>
      <c r="O52" s="122"/>
      <c r="P52" s="122"/>
      <c r="Q52" s="119"/>
      <c r="R52" s="119"/>
      <c r="S52" s="119"/>
    </row>
    <row r="53" spans="1:19" ht="9" customHeight="1">
      <c r="A53" s="121" t="s">
        <v>52</v>
      </c>
      <c r="B53" s="127">
        <v>124.081</v>
      </c>
      <c r="C53" s="127"/>
      <c r="D53" s="127">
        <v>5.306</v>
      </c>
      <c r="E53" s="127">
        <v>31.04</v>
      </c>
      <c r="F53" s="127">
        <v>8.853</v>
      </c>
      <c r="G53" s="127">
        <v>15.546</v>
      </c>
      <c r="H53" s="127">
        <v>63.336</v>
      </c>
      <c r="I53" s="127"/>
      <c r="J53" s="127">
        <v>97.928</v>
      </c>
      <c r="K53" s="127">
        <v>26.153</v>
      </c>
      <c r="L53" s="116"/>
      <c r="M53" s="129"/>
      <c r="N53" s="122"/>
      <c r="O53" s="122"/>
      <c r="P53" s="122"/>
      <c r="Q53" s="119"/>
      <c r="R53" s="119"/>
      <c r="S53" s="119"/>
    </row>
    <row r="54" spans="1:19" ht="9" customHeight="1">
      <c r="A54" s="121" t="s">
        <v>53</v>
      </c>
      <c r="B54" s="127">
        <v>202.884</v>
      </c>
      <c r="C54" s="127"/>
      <c r="D54" s="127">
        <v>5.477</v>
      </c>
      <c r="E54" s="127">
        <v>60.39</v>
      </c>
      <c r="F54" s="127">
        <v>11.835</v>
      </c>
      <c r="G54" s="127">
        <v>25.235</v>
      </c>
      <c r="H54" s="127">
        <v>99.948</v>
      </c>
      <c r="I54" s="127"/>
      <c r="J54" s="127">
        <v>161.869</v>
      </c>
      <c r="K54" s="127">
        <v>41.015</v>
      </c>
      <c r="L54" s="116"/>
      <c r="M54" s="129"/>
      <c r="N54" s="122"/>
      <c r="O54" s="122"/>
      <c r="P54" s="122"/>
      <c r="Q54" s="119"/>
      <c r="R54" s="119"/>
      <c r="S54" s="119"/>
    </row>
    <row r="55" spans="1:19" ht="9" customHeight="1">
      <c r="A55" s="121" t="s">
        <v>54</v>
      </c>
      <c r="B55" s="127">
        <v>238.876</v>
      </c>
      <c r="C55" s="127"/>
      <c r="D55" s="127">
        <v>10.035</v>
      </c>
      <c r="E55" s="127">
        <v>74.937</v>
      </c>
      <c r="F55" s="127">
        <v>14.162</v>
      </c>
      <c r="G55" s="127">
        <v>30.158</v>
      </c>
      <c r="H55" s="127">
        <v>109.584</v>
      </c>
      <c r="I55" s="127"/>
      <c r="J55" s="127">
        <v>186.066</v>
      </c>
      <c r="K55" s="127">
        <v>52.81</v>
      </c>
      <c r="L55" s="116"/>
      <c r="M55" s="129"/>
      <c r="N55" s="122"/>
      <c r="O55" s="122"/>
      <c r="P55" s="122"/>
      <c r="Q55" s="119"/>
      <c r="R55" s="119"/>
      <c r="S55" s="119"/>
    </row>
    <row r="56" spans="1:19" ht="9" customHeight="1">
      <c r="A56" s="121" t="s">
        <v>55</v>
      </c>
      <c r="B56" s="127">
        <v>311.71</v>
      </c>
      <c r="C56" s="127"/>
      <c r="D56" s="127">
        <v>8.068</v>
      </c>
      <c r="E56" s="127">
        <v>117.014</v>
      </c>
      <c r="F56" s="127">
        <v>17.389</v>
      </c>
      <c r="G56" s="127">
        <v>34.582</v>
      </c>
      <c r="H56" s="127">
        <v>134.657</v>
      </c>
      <c r="I56" s="127"/>
      <c r="J56" s="127">
        <v>254.262</v>
      </c>
      <c r="K56" s="127">
        <v>57.447</v>
      </c>
      <c r="L56" s="116"/>
      <c r="M56" s="129"/>
      <c r="N56" s="122"/>
      <c r="O56" s="122"/>
      <c r="P56" s="122"/>
      <c r="Q56" s="119"/>
      <c r="R56" s="119"/>
      <c r="S56" s="119"/>
    </row>
    <row r="57" spans="1:19" ht="9" customHeight="1">
      <c r="A57" s="121" t="s">
        <v>56</v>
      </c>
      <c r="B57" s="127">
        <v>464.226</v>
      </c>
      <c r="C57" s="127"/>
      <c r="D57" s="127">
        <v>10.411</v>
      </c>
      <c r="E57" s="127">
        <v>101.898</v>
      </c>
      <c r="F57" s="127">
        <v>25.744</v>
      </c>
      <c r="G57" s="127">
        <v>52.106</v>
      </c>
      <c r="H57" s="127">
        <v>274.068</v>
      </c>
      <c r="I57" s="127"/>
      <c r="J57" s="127">
        <v>365.301</v>
      </c>
      <c r="K57" s="127">
        <v>98.925</v>
      </c>
      <c r="L57" s="116"/>
      <c r="M57" s="129"/>
      <c r="N57" s="122"/>
      <c r="O57" s="122"/>
      <c r="P57" s="122"/>
      <c r="Q57" s="119"/>
      <c r="R57" s="119"/>
      <c r="S57" s="119"/>
    </row>
    <row r="58" spans="1:19" ht="9" customHeight="1">
      <c r="A58" s="121" t="s">
        <v>57</v>
      </c>
      <c r="B58" s="127">
        <v>146.866</v>
      </c>
      <c r="C58" s="127"/>
      <c r="D58" s="127">
        <v>10.474</v>
      </c>
      <c r="E58" s="127">
        <v>37.966</v>
      </c>
      <c r="F58" s="127">
        <v>6.787</v>
      </c>
      <c r="G58" s="127">
        <v>20.544</v>
      </c>
      <c r="H58" s="127">
        <v>71.095</v>
      </c>
      <c r="I58" s="127"/>
      <c r="J58" s="127">
        <v>114.7</v>
      </c>
      <c r="K58" s="127">
        <v>32.166</v>
      </c>
      <c r="L58" s="116"/>
      <c r="M58" s="129"/>
      <c r="N58" s="122"/>
      <c r="O58" s="122"/>
      <c r="P58" s="122"/>
      <c r="Q58" s="119"/>
      <c r="R58" s="119"/>
      <c r="S58" s="119"/>
    </row>
    <row r="59" spans="1:19" ht="9" customHeight="1">
      <c r="A59" s="121" t="s">
        <v>58</v>
      </c>
      <c r="B59" s="127">
        <v>171.683</v>
      </c>
      <c r="C59" s="127"/>
      <c r="D59" s="127">
        <v>10.77</v>
      </c>
      <c r="E59" s="127">
        <v>38.532</v>
      </c>
      <c r="F59" s="127">
        <v>10.128</v>
      </c>
      <c r="G59" s="127">
        <v>27.69</v>
      </c>
      <c r="H59" s="127">
        <v>84.564</v>
      </c>
      <c r="I59" s="127"/>
      <c r="J59" s="127">
        <v>133.32</v>
      </c>
      <c r="K59" s="127">
        <v>38.363</v>
      </c>
      <c r="L59" s="116"/>
      <c r="M59" s="129"/>
      <c r="N59" s="122"/>
      <c r="O59" s="122"/>
      <c r="P59" s="122"/>
      <c r="Q59" s="119"/>
      <c r="R59" s="119"/>
      <c r="S59" s="119"/>
    </row>
    <row r="60" spans="1:19" ht="9" customHeight="1">
      <c r="A60" s="121" t="s">
        <v>59</v>
      </c>
      <c r="B60" s="127">
        <v>173.159</v>
      </c>
      <c r="C60" s="127"/>
      <c r="D60" s="127">
        <v>12.503</v>
      </c>
      <c r="E60" s="127">
        <v>36.931</v>
      </c>
      <c r="F60" s="127">
        <v>13.785</v>
      </c>
      <c r="G60" s="127">
        <v>30.873</v>
      </c>
      <c r="H60" s="127">
        <v>79.066</v>
      </c>
      <c r="I60" s="127"/>
      <c r="J60" s="127">
        <v>134.752</v>
      </c>
      <c r="K60" s="127">
        <v>38.407</v>
      </c>
      <c r="L60" s="116"/>
      <c r="M60" s="129"/>
      <c r="N60" s="122"/>
      <c r="O60" s="122"/>
      <c r="P60" s="122"/>
      <c r="Q60" s="119"/>
      <c r="R60" s="119"/>
      <c r="S60" s="119"/>
    </row>
    <row r="61" spans="1:19" s="123" customFormat="1" ht="9" customHeight="1">
      <c r="A61" s="121" t="s">
        <v>60</v>
      </c>
      <c r="B61" s="127">
        <v>144.958</v>
      </c>
      <c r="C61" s="127"/>
      <c r="D61" s="127">
        <v>1.502</v>
      </c>
      <c r="E61" s="127">
        <v>33.935</v>
      </c>
      <c r="F61" s="127">
        <v>9.21</v>
      </c>
      <c r="G61" s="127">
        <v>20.83</v>
      </c>
      <c r="H61" s="127">
        <v>79.481</v>
      </c>
      <c r="I61" s="127"/>
      <c r="J61" s="127">
        <v>111.963</v>
      </c>
      <c r="K61" s="127">
        <v>32.995</v>
      </c>
      <c r="M61" s="130"/>
      <c r="N61" s="120"/>
      <c r="O61" s="120"/>
      <c r="P61" s="120"/>
      <c r="Q61" s="119"/>
      <c r="R61" s="119"/>
      <c r="S61" s="119"/>
    </row>
    <row r="62" spans="1:19" ht="9" customHeight="1">
      <c r="A62" s="118" t="s">
        <v>61</v>
      </c>
      <c r="B62" s="128">
        <v>1546.283</v>
      </c>
      <c r="C62" s="128"/>
      <c r="D62" s="128">
        <v>48.643</v>
      </c>
      <c r="E62" s="128">
        <v>324.577</v>
      </c>
      <c r="F62" s="128">
        <v>95.866</v>
      </c>
      <c r="G62" s="128">
        <v>217.189</v>
      </c>
      <c r="H62" s="128">
        <v>860.008</v>
      </c>
      <c r="I62" s="128"/>
      <c r="J62" s="128">
        <v>1179.985</v>
      </c>
      <c r="K62" s="128">
        <v>366.298</v>
      </c>
      <c r="L62" s="116"/>
      <c r="M62" s="129"/>
      <c r="N62" s="122"/>
      <c r="O62" s="122"/>
      <c r="P62" s="122"/>
      <c r="Q62" s="119"/>
      <c r="R62" s="119"/>
      <c r="S62" s="119"/>
    </row>
    <row r="63" spans="1:19" ht="9" customHeight="1">
      <c r="A63" s="121" t="s">
        <v>174</v>
      </c>
      <c r="B63" s="127">
        <v>71.87</v>
      </c>
      <c r="C63" s="127"/>
      <c r="D63" s="127">
        <v>0.543</v>
      </c>
      <c r="E63" s="127">
        <v>14.4</v>
      </c>
      <c r="F63" s="127">
        <v>5.683</v>
      </c>
      <c r="G63" s="127">
        <v>10.825</v>
      </c>
      <c r="H63" s="127">
        <v>40.419</v>
      </c>
      <c r="I63" s="127"/>
      <c r="J63" s="127">
        <v>54.728</v>
      </c>
      <c r="K63" s="127">
        <v>17.142</v>
      </c>
      <c r="L63" s="116"/>
      <c r="M63" s="129"/>
      <c r="N63" s="122"/>
      <c r="O63" s="122"/>
      <c r="P63" s="122"/>
      <c r="Q63" s="119"/>
      <c r="R63" s="119"/>
      <c r="S63" s="119"/>
    </row>
    <row r="64" spans="1:19" ht="9" customHeight="1">
      <c r="A64" s="121" t="s">
        <v>62</v>
      </c>
      <c r="B64" s="127">
        <v>152.164</v>
      </c>
      <c r="C64" s="127"/>
      <c r="D64" s="127">
        <v>1.628</v>
      </c>
      <c r="E64" s="127">
        <v>28.347</v>
      </c>
      <c r="F64" s="127">
        <v>11.845</v>
      </c>
      <c r="G64" s="127">
        <v>25.35</v>
      </c>
      <c r="H64" s="127">
        <v>84.994</v>
      </c>
      <c r="I64" s="127"/>
      <c r="J64" s="127">
        <v>114.744</v>
      </c>
      <c r="K64" s="127">
        <v>37.42</v>
      </c>
      <c r="L64" s="116"/>
      <c r="M64" s="129"/>
      <c r="N64" s="122"/>
      <c r="O64" s="122"/>
      <c r="P64" s="122"/>
      <c r="Q64" s="119"/>
      <c r="R64" s="119"/>
      <c r="S64" s="119"/>
    </row>
    <row r="65" spans="1:19" ht="9" customHeight="1">
      <c r="A65" s="121" t="s">
        <v>63</v>
      </c>
      <c r="B65" s="127">
        <v>118.972</v>
      </c>
      <c r="C65" s="127"/>
      <c r="D65" s="127">
        <v>2.841</v>
      </c>
      <c r="E65" s="127">
        <v>26.367</v>
      </c>
      <c r="F65" s="127">
        <v>7.286</v>
      </c>
      <c r="G65" s="127">
        <v>19.783</v>
      </c>
      <c r="H65" s="127">
        <v>62.695</v>
      </c>
      <c r="I65" s="127"/>
      <c r="J65" s="127">
        <v>90.352</v>
      </c>
      <c r="K65" s="127">
        <v>28.62</v>
      </c>
      <c r="L65" s="116"/>
      <c r="M65" s="129"/>
      <c r="N65" s="122"/>
      <c r="O65" s="122"/>
      <c r="P65" s="122"/>
      <c r="Q65" s="119"/>
      <c r="R65" s="119"/>
      <c r="S65" s="119"/>
    </row>
    <row r="66" spans="1:19" ht="9" customHeight="1">
      <c r="A66" s="121" t="s">
        <v>64</v>
      </c>
      <c r="B66" s="127">
        <v>429.547</v>
      </c>
      <c r="C66" s="127"/>
      <c r="D66" s="127">
        <v>7.23</v>
      </c>
      <c r="E66" s="127">
        <v>90.553</v>
      </c>
      <c r="F66" s="127">
        <v>24.066</v>
      </c>
      <c r="G66" s="127">
        <v>55.391</v>
      </c>
      <c r="H66" s="127">
        <v>252.307</v>
      </c>
      <c r="I66" s="127"/>
      <c r="J66" s="127">
        <v>322.21</v>
      </c>
      <c r="K66" s="127">
        <v>107.337</v>
      </c>
      <c r="L66" s="116"/>
      <c r="M66" s="129"/>
      <c r="N66" s="122"/>
      <c r="O66" s="122"/>
      <c r="P66" s="122"/>
      <c r="Q66" s="119"/>
      <c r="R66" s="119"/>
      <c r="S66" s="119"/>
    </row>
    <row r="67" spans="1:19" ht="9" customHeight="1">
      <c r="A67" s="121" t="s">
        <v>65</v>
      </c>
      <c r="B67" s="127">
        <v>133.952</v>
      </c>
      <c r="C67" s="127"/>
      <c r="D67" s="127">
        <v>3.854</v>
      </c>
      <c r="E67" s="127">
        <v>19.185</v>
      </c>
      <c r="F67" s="127">
        <v>6.494</v>
      </c>
      <c r="G67" s="127">
        <v>20.522</v>
      </c>
      <c r="H67" s="127">
        <v>83.898</v>
      </c>
      <c r="I67" s="127"/>
      <c r="J67" s="127">
        <v>106.186</v>
      </c>
      <c r="K67" s="127">
        <v>27.767</v>
      </c>
      <c r="L67" s="116"/>
      <c r="M67" s="129"/>
      <c r="N67" s="122"/>
      <c r="O67" s="122"/>
      <c r="P67" s="122"/>
      <c r="Q67" s="119"/>
      <c r="R67" s="119"/>
      <c r="S67" s="119"/>
    </row>
    <row r="68" spans="1:19" ht="9" customHeight="1">
      <c r="A68" s="121" t="s">
        <v>66</v>
      </c>
      <c r="B68" s="127">
        <v>180.368</v>
      </c>
      <c r="C68" s="127"/>
      <c r="D68" s="127">
        <v>3.906</v>
      </c>
      <c r="E68" s="127">
        <v>28.578</v>
      </c>
      <c r="F68" s="127">
        <v>11.853</v>
      </c>
      <c r="G68" s="127">
        <v>24.172</v>
      </c>
      <c r="H68" s="127">
        <v>111.859</v>
      </c>
      <c r="I68" s="127"/>
      <c r="J68" s="127">
        <v>140.668</v>
      </c>
      <c r="K68" s="127">
        <v>39.699</v>
      </c>
      <c r="L68" s="116"/>
      <c r="M68" s="129"/>
      <c r="N68" s="122"/>
      <c r="O68" s="122"/>
      <c r="P68" s="122"/>
      <c r="Q68" s="119"/>
      <c r="R68" s="119"/>
      <c r="S68" s="119"/>
    </row>
    <row r="69" spans="1:19" ht="9" customHeight="1">
      <c r="A69" s="121" t="s">
        <v>67</v>
      </c>
      <c r="B69" s="127">
        <v>145.036</v>
      </c>
      <c r="C69" s="127"/>
      <c r="D69" s="127">
        <v>6.51</v>
      </c>
      <c r="E69" s="127">
        <v>53.632</v>
      </c>
      <c r="F69" s="127">
        <v>9.397</v>
      </c>
      <c r="G69" s="127">
        <v>15.894</v>
      </c>
      <c r="H69" s="127">
        <v>59.603</v>
      </c>
      <c r="I69" s="127"/>
      <c r="J69" s="127">
        <v>112.218</v>
      </c>
      <c r="K69" s="127">
        <v>32.817</v>
      </c>
      <c r="L69" s="116"/>
      <c r="M69" s="129"/>
      <c r="N69" s="122"/>
      <c r="O69" s="122"/>
      <c r="P69" s="122"/>
      <c r="Q69" s="119"/>
      <c r="R69" s="119"/>
      <c r="S69" s="119"/>
    </row>
    <row r="70" spans="1:19" ht="9" customHeight="1">
      <c r="A70" s="121" t="s">
        <v>68</v>
      </c>
      <c r="B70" s="127">
        <v>111.812</v>
      </c>
      <c r="C70" s="127"/>
      <c r="D70" s="127">
        <v>8.491</v>
      </c>
      <c r="E70" s="127">
        <v>22.066</v>
      </c>
      <c r="F70" s="127">
        <v>7.143</v>
      </c>
      <c r="G70" s="127">
        <v>12.929</v>
      </c>
      <c r="H70" s="127">
        <v>61.183</v>
      </c>
      <c r="I70" s="127"/>
      <c r="J70" s="127">
        <v>86.267</v>
      </c>
      <c r="K70" s="127">
        <v>25.545</v>
      </c>
      <c r="L70" s="116"/>
      <c r="M70" s="129"/>
      <c r="N70" s="122"/>
      <c r="O70" s="122"/>
      <c r="P70" s="122"/>
      <c r="Q70" s="119"/>
      <c r="R70" s="119"/>
      <c r="S70" s="119"/>
    </row>
    <row r="71" spans="1:19" ht="9" customHeight="1">
      <c r="A71" s="121" t="s">
        <v>69</v>
      </c>
      <c r="B71" s="127">
        <v>93.153</v>
      </c>
      <c r="C71" s="127"/>
      <c r="D71" s="127">
        <v>12.876</v>
      </c>
      <c r="E71" s="127">
        <v>6.309</v>
      </c>
      <c r="F71" s="127">
        <v>5.752</v>
      </c>
      <c r="G71" s="127">
        <v>12.407</v>
      </c>
      <c r="H71" s="127">
        <v>55.809</v>
      </c>
      <c r="I71" s="127"/>
      <c r="J71" s="127">
        <v>63.089</v>
      </c>
      <c r="K71" s="127">
        <v>30.064</v>
      </c>
      <c r="L71" s="116"/>
      <c r="M71" s="129"/>
      <c r="N71" s="122"/>
      <c r="O71" s="122"/>
      <c r="P71" s="122"/>
      <c r="Q71" s="119"/>
      <c r="R71" s="119"/>
      <c r="S71" s="119"/>
    </row>
    <row r="72" spans="1:19" s="123" customFormat="1" ht="9" customHeight="1">
      <c r="A72" s="121" t="s">
        <v>70</v>
      </c>
      <c r="B72" s="127">
        <v>109.41</v>
      </c>
      <c r="C72" s="127"/>
      <c r="D72" s="127">
        <v>0.765</v>
      </c>
      <c r="E72" s="127">
        <v>35.141</v>
      </c>
      <c r="F72" s="127">
        <v>6.346</v>
      </c>
      <c r="G72" s="127">
        <v>19.916</v>
      </c>
      <c r="H72" s="127">
        <v>47.241</v>
      </c>
      <c r="I72" s="127"/>
      <c r="J72" s="127">
        <v>89.524</v>
      </c>
      <c r="K72" s="127">
        <v>19.886</v>
      </c>
      <c r="M72" s="131"/>
      <c r="N72" s="120"/>
      <c r="O72" s="120"/>
      <c r="P72" s="120"/>
      <c r="Q72" s="119"/>
      <c r="R72" s="119"/>
      <c r="S72" s="119"/>
    </row>
    <row r="73" spans="1:19" ht="9" customHeight="1">
      <c r="A73" s="118" t="s">
        <v>71</v>
      </c>
      <c r="B73" s="128">
        <v>354.249</v>
      </c>
      <c r="C73" s="128"/>
      <c r="D73" s="128">
        <v>10.348</v>
      </c>
      <c r="E73" s="128">
        <v>75.906</v>
      </c>
      <c r="F73" s="128">
        <v>26.566</v>
      </c>
      <c r="G73" s="128">
        <v>50</v>
      </c>
      <c r="H73" s="128">
        <v>191.429</v>
      </c>
      <c r="I73" s="128"/>
      <c r="J73" s="128">
        <v>268.607</v>
      </c>
      <c r="K73" s="128">
        <v>85.641</v>
      </c>
      <c r="L73" s="116"/>
      <c r="N73" s="122"/>
      <c r="O73" s="122"/>
      <c r="P73" s="122"/>
      <c r="Q73" s="119"/>
      <c r="R73" s="119"/>
      <c r="S73" s="119"/>
    </row>
    <row r="74" spans="1:19" ht="9" customHeight="1">
      <c r="A74" s="121" t="s">
        <v>72</v>
      </c>
      <c r="B74" s="127">
        <v>270.627</v>
      </c>
      <c r="C74" s="127"/>
      <c r="D74" s="127">
        <v>8.591</v>
      </c>
      <c r="E74" s="127">
        <v>59.736</v>
      </c>
      <c r="F74" s="127">
        <v>18.949</v>
      </c>
      <c r="G74" s="127">
        <v>37.713</v>
      </c>
      <c r="H74" s="127">
        <v>145.638</v>
      </c>
      <c r="I74" s="127"/>
      <c r="J74" s="127">
        <v>205.487</v>
      </c>
      <c r="K74" s="127">
        <v>65.14</v>
      </c>
      <c r="L74" s="116"/>
      <c r="N74" s="122"/>
      <c r="O74" s="122"/>
      <c r="P74" s="122"/>
      <c r="Q74" s="119"/>
      <c r="R74" s="119"/>
      <c r="S74" s="119"/>
    </row>
    <row r="75" spans="1:19" s="123" customFormat="1" ht="9" customHeight="1">
      <c r="A75" s="121" t="s">
        <v>73</v>
      </c>
      <c r="B75" s="127">
        <v>83.621</v>
      </c>
      <c r="C75" s="127"/>
      <c r="D75" s="127">
        <v>1.758</v>
      </c>
      <c r="E75" s="127">
        <v>16.171</v>
      </c>
      <c r="F75" s="127">
        <v>7.616</v>
      </c>
      <c r="G75" s="127">
        <v>12.286</v>
      </c>
      <c r="H75" s="127">
        <v>45.791</v>
      </c>
      <c r="I75" s="127"/>
      <c r="J75" s="127">
        <v>63.12</v>
      </c>
      <c r="K75" s="127">
        <v>20.501</v>
      </c>
      <c r="M75" s="131"/>
      <c r="N75" s="120"/>
      <c r="O75" s="120"/>
      <c r="P75" s="120"/>
      <c r="Q75" s="119"/>
      <c r="R75" s="119"/>
      <c r="S75" s="119"/>
    </row>
    <row r="76" spans="1:19" ht="9" customHeight="1">
      <c r="A76" s="118" t="s">
        <v>74</v>
      </c>
      <c r="B76" s="128">
        <v>616.562</v>
      </c>
      <c r="C76" s="128"/>
      <c r="D76" s="128">
        <v>21.998</v>
      </c>
      <c r="E76" s="128">
        <v>169.393</v>
      </c>
      <c r="F76" s="128">
        <v>31.232</v>
      </c>
      <c r="G76" s="128">
        <v>83.096</v>
      </c>
      <c r="H76" s="128">
        <v>310.843</v>
      </c>
      <c r="I76" s="128"/>
      <c r="J76" s="128">
        <v>471.859</v>
      </c>
      <c r="K76" s="128">
        <v>144.702</v>
      </c>
      <c r="L76" s="116"/>
      <c r="N76" s="122"/>
      <c r="O76" s="122"/>
      <c r="P76" s="122"/>
      <c r="Q76" s="119"/>
      <c r="R76" s="119"/>
      <c r="S76" s="119"/>
    </row>
    <row r="77" spans="1:19" ht="9" customHeight="1">
      <c r="A77" s="121" t="s">
        <v>75</v>
      </c>
      <c r="B77" s="127">
        <v>153.341</v>
      </c>
      <c r="C77" s="127"/>
      <c r="D77" s="127">
        <v>4.619</v>
      </c>
      <c r="E77" s="127">
        <v>43.043</v>
      </c>
      <c r="F77" s="127">
        <v>8.672</v>
      </c>
      <c r="G77" s="127">
        <v>19.004</v>
      </c>
      <c r="H77" s="127">
        <v>78.001</v>
      </c>
      <c r="I77" s="127"/>
      <c r="J77" s="127">
        <v>115.384</v>
      </c>
      <c r="K77" s="127">
        <v>37.957</v>
      </c>
      <c r="L77" s="116"/>
      <c r="N77" s="122"/>
      <c r="O77" s="122"/>
      <c r="P77" s="122"/>
      <c r="Q77" s="119"/>
      <c r="R77" s="119"/>
      <c r="S77" s="119"/>
    </row>
    <row r="78" spans="1:19" ht="9" customHeight="1">
      <c r="A78" s="121" t="s">
        <v>76</v>
      </c>
      <c r="B78" s="127">
        <v>191.638</v>
      </c>
      <c r="C78" s="127"/>
      <c r="D78" s="127">
        <v>5.968</v>
      </c>
      <c r="E78" s="127">
        <v>43.233</v>
      </c>
      <c r="F78" s="127">
        <v>8.895</v>
      </c>
      <c r="G78" s="127">
        <v>29.197</v>
      </c>
      <c r="H78" s="127">
        <v>104.344</v>
      </c>
      <c r="I78" s="127"/>
      <c r="J78" s="127">
        <v>149.946</v>
      </c>
      <c r="K78" s="127">
        <v>41.691</v>
      </c>
      <c r="L78" s="116"/>
      <c r="N78" s="122"/>
      <c r="O78" s="122"/>
      <c r="P78" s="122"/>
      <c r="Q78" s="119"/>
      <c r="R78" s="119"/>
      <c r="S78" s="119"/>
    </row>
    <row r="79" spans="1:19" ht="9" customHeight="1">
      <c r="A79" s="121" t="s">
        <v>77</v>
      </c>
      <c r="B79" s="127">
        <v>122.027</v>
      </c>
      <c r="C79" s="127"/>
      <c r="D79" s="127">
        <v>4.237</v>
      </c>
      <c r="E79" s="127">
        <v>42.739</v>
      </c>
      <c r="F79" s="127">
        <v>6.275</v>
      </c>
      <c r="G79" s="127">
        <v>15.58</v>
      </c>
      <c r="H79" s="127">
        <v>53.197</v>
      </c>
      <c r="I79" s="127"/>
      <c r="J79" s="127">
        <v>94.006</v>
      </c>
      <c r="K79" s="127">
        <v>28.021</v>
      </c>
      <c r="L79" s="116"/>
      <c r="N79" s="122"/>
      <c r="O79" s="122"/>
      <c r="P79" s="122"/>
      <c r="Q79" s="119"/>
      <c r="R79" s="119"/>
      <c r="S79" s="119"/>
    </row>
    <row r="80" spans="1:19" s="123" customFormat="1" ht="9" customHeight="1">
      <c r="A80" s="121" t="s">
        <v>78</v>
      </c>
      <c r="B80" s="127">
        <v>79.389</v>
      </c>
      <c r="C80" s="127"/>
      <c r="D80" s="127">
        <v>5.353</v>
      </c>
      <c r="E80" s="127">
        <v>15.939</v>
      </c>
      <c r="F80" s="127">
        <v>3.18</v>
      </c>
      <c r="G80" s="127">
        <v>8.479</v>
      </c>
      <c r="H80" s="127">
        <v>46.437</v>
      </c>
      <c r="I80" s="127"/>
      <c r="J80" s="127">
        <v>59.567</v>
      </c>
      <c r="K80" s="127">
        <v>19.822</v>
      </c>
      <c r="M80" s="131"/>
      <c r="N80" s="120"/>
      <c r="O80" s="120"/>
      <c r="P80" s="120"/>
      <c r="Q80" s="119"/>
      <c r="R80" s="119"/>
      <c r="S80" s="119"/>
    </row>
    <row r="81" spans="1:19" ht="9" customHeight="1">
      <c r="A81" s="121" t="s">
        <v>142</v>
      </c>
      <c r="B81" s="127">
        <v>70.168</v>
      </c>
      <c r="C81" s="127"/>
      <c r="D81" s="127">
        <v>1.821</v>
      </c>
      <c r="E81" s="127">
        <v>24.438</v>
      </c>
      <c r="F81" s="127">
        <v>4.209</v>
      </c>
      <c r="G81" s="127">
        <v>10.836</v>
      </c>
      <c r="H81" s="127">
        <v>28.864</v>
      </c>
      <c r="I81" s="127"/>
      <c r="J81" s="127">
        <v>52.956</v>
      </c>
      <c r="K81" s="127">
        <v>17.212</v>
      </c>
      <c r="L81" s="116"/>
      <c r="N81" s="122"/>
      <c r="O81" s="122"/>
      <c r="P81" s="122"/>
      <c r="Q81" s="119"/>
      <c r="R81" s="119"/>
      <c r="S81" s="119"/>
    </row>
    <row r="82" spans="1:19" ht="9" customHeight="1">
      <c r="A82" s="118" t="s">
        <v>79</v>
      </c>
      <c r="B82" s="128">
        <v>2265.747</v>
      </c>
      <c r="C82" s="128"/>
      <c r="D82" s="128">
        <v>64.474</v>
      </c>
      <c r="E82" s="128">
        <v>222.173</v>
      </c>
      <c r="F82" s="128">
        <v>119.435</v>
      </c>
      <c r="G82" s="128">
        <v>277.233</v>
      </c>
      <c r="H82" s="128">
        <v>1582.431</v>
      </c>
      <c r="I82" s="128"/>
      <c r="J82" s="128">
        <v>1811.46</v>
      </c>
      <c r="K82" s="128">
        <v>454.286</v>
      </c>
      <c r="L82" s="116"/>
      <c r="N82" s="122"/>
      <c r="O82" s="122"/>
      <c r="P82" s="122"/>
      <c r="Q82" s="119"/>
      <c r="R82" s="119"/>
      <c r="S82" s="119"/>
    </row>
    <row r="83" spans="1:19" ht="9" customHeight="1">
      <c r="A83" s="121" t="s">
        <v>80</v>
      </c>
      <c r="B83" s="127">
        <v>111.269</v>
      </c>
      <c r="C83" s="127"/>
      <c r="D83" s="127">
        <v>9.468</v>
      </c>
      <c r="E83" s="127">
        <v>16.83</v>
      </c>
      <c r="F83" s="127">
        <v>7.221</v>
      </c>
      <c r="G83" s="127">
        <v>14.672</v>
      </c>
      <c r="H83" s="127">
        <v>63.078</v>
      </c>
      <c r="I83" s="127"/>
      <c r="J83" s="127">
        <v>86.539</v>
      </c>
      <c r="K83" s="127">
        <v>24.731</v>
      </c>
      <c r="L83" s="116"/>
      <c r="N83" s="122"/>
      <c r="O83" s="122"/>
      <c r="P83" s="122"/>
      <c r="Q83" s="119"/>
      <c r="R83" s="119"/>
      <c r="S83" s="119"/>
    </row>
    <row r="84" spans="1:19" ht="9" customHeight="1">
      <c r="A84" s="121" t="s">
        <v>81</v>
      </c>
      <c r="B84" s="127">
        <v>56.255</v>
      </c>
      <c r="C84" s="127"/>
      <c r="D84" s="127">
        <v>1.507</v>
      </c>
      <c r="E84" s="127">
        <v>4.559</v>
      </c>
      <c r="F84" s="127">
        <v>5.973</v>
      </c>
      <c r="G84" s="127">
        <v>9.547</v>
      </c>
      <c r="H84" s="127">
        <v>34.669</v>
      </c>
      <c r="I84" s="127"/>
      <c r="J84" s="127">
        <v>42.475</v>
      </c>
      <c r="K84" s="127">
        <v>13.78</v>
      </c>
      <c r="L84" s="116"/>
      <c r="N84" s="122"/>
      <c r="O84" s="122"/>
      <c r="P84" s="122"/>
      <c r="Q84" s="119"/>
      <c r="R84" s="119"/>
      <c r="S84" s="119"/>
    </row>
    <row r="85" spans="1:19" ht="9" customHeight="1">
      <c r="A85" s="121" t="s">
        <v>82</v>
      </c>
      <c r="B85" s="127">
        <v>1723.846</v>
      </c>
      <c r="C85" s="127"/>
      <c r="D85" s="127">
        <v>21.275</v>
      </c>
      <c r="E85" s="127">
        <v>124.665</v>
      </c>
      <c r="F85" s="127">
        <v>86.626</v>
      </c>
      <c r="G85" s="127">
        <v>196.56</v>
      </c>
      <c r="H85" s="127">
        <v>1294.72</v>
      </c>
      <c r="I85" s="127"/>
      <c r="J85" s="127">
        <v>1386.372</v>
      </c>
      <c r="K85" s="127">
        <v>337.473</v>
      </c>
      <c r="L85" s="116"/>
      <c r="N85" s="122"/>
      <c r="O85" s="122"/>
      <c r="P85" s="122"/>
      <c r="Q85" s="119"/>
      <c r="R85" s="119"/>
      <c r="S85" s="119"/>
    </row>
    <row r="86" spans="1:19" s="123" customFormat="1" ht="9" customHeight="1">
      <c r="A86" s="121" t="s">
        <v>83</v>
      </c>
      <c r="B86" s="127">
        <v>206.027</v>
      </c>
      <c r="C86" s="127"/>
      <c r="D86" s="127">
        <v>31.157</v>
      </c>
      <c r="E86" s="127">
        <v>36.432</v>
      </c>
      <c r="F86" s="127">
        <v>6.978</v>
      </c>
      <c r="G86" s="127">
        <v>32.749</v>
      </c>
      <c r="H86" s="127">
        <v>98.711</v>
      </c>
      <c r="I86" s="127"/>
      <c r="J86" s="127">
        <v>158.773</v>
      </c>
      <c r="K86" s="127">
        <v>47.254</v>
      </c>
      <c r="M86" s="131"/>
      <c r="N86" s="120"/>
      <c r="O86" s="120"/>
      <c r="P86" s="120"/>
      <c r="Q86" s="119"/>
      <c r="R86" s="119"/>
      <c r="S86" s="119"/>
    </row>
    <row r="87" spans="1:19" ht="9" customHeight="1">
      <c r="A87" s="121" t="s">
        <v>84</v>
      </c>
      <c r="B87" s="127">
        <v>168.349</v>
      </c>
      <c r="C87" s="127"/>
      <c r="D87" s="127">
        <v>1.068</v>
      </c>
      <c r="E87" s="127">
        <v>39.687</v>
      </c>
      <c r="F87" s="127">
        <v>12.636</v>
      </c>
      <c r="G87" s="127">
        <v>23.706</v>
      </c>
      <c r="H87" s="127">
        <v>91.253</v>
      </c>
      <c r="I87" s="127"/>
      <c r="J87" s="127">
        <v>137.301</v>
      </c>
      <c r="K87" s="127">
        <v>31.048</v>
      </c>
      <c r="L87" s="116"/>
      <c r="M87" s="132"/>
      <c r="N87" s="122"/>
      <c r="O87" s="122"/>
      <c r="P87" s="122"/>
      <c r="Q87" s="119"/>
      <c r="R87" s="119"/>
      <c r="S87" s="119"/>
    </row>
    <row r="88" spans="1:19" ht="9" customHeight="1">
      <c r="A88" s="118" t="s">
        <v>85</v>
      </c>
      <c r="B88" s="128">
        <v>484.388</v>
      </c>
      <c r="C88" s="128"/>
      <c r="D88" s="128">
        <v>21.55</v>
      </c>
      <c r="E88" s="128">
        <v>98.26</v>
      </c>
      <c r="F88" s="128">
        <v>39.26</v>
      </c>
      <c r="G88" s="128">
        <v>68.179</v>
      </c>
      <c r="H88" s="128">
        <v>257.138</v>
      </c>
      <c r="I88" s="128"/>
      <c r="J88" s="128">
        <v>368.474</v>
      </c>
      <c r="K88" s="128">
        <v>115.913</v>
      </c>
      <c r="L88" s="116"/>
      <c r="M88" s="132"/>
      <c r="N88" s="122"/>
      <c r="O88" s="122"/>
      <c r="P88" s="122"/>
      <c r="Q88" s="119"/>
      <c r="R88" s="119"/>
      <c r="S88" s="119"/>
    </row>
    <row r="89" spans="1:19" ht="9" customHeight="1">
      <c r="A89" s="121" t="s">
        <v>86</v>
      </c>
      <c r="B89" s="127">
        <v>108.764</v>
      </c>
      <c r="C89" s="127"/>
      <c r="D89" s="127">
        <v>4.837</v>
      </c>
      <c r="E89" s="127">
        <v>16.551</v>
      </c>
      <c r="F89" s="127">
        <v>10.445</v>
      </c>
      <c r="G89" s="127">
        <v>9.956</v>
      </c>
      <c r="H89" s="127">
        <v>66.974</v>
      </c>
      <c r="I89" s="127"/>
      <c r="J89" s="127">
        <v>80.361</v>
      </c>
      <c r="K89" s="127">
        <v>28.403</v>
      </c>
      <c r="L89" s="116"/>
      <c r="M89" s="132"/>
      <c r="N89" s="122"/>
      <c r="O89" s="122"/>
      <c r="P89" s="122"/>
      <c r="Q89" s="119"/>
      <c r="R89" s="119"/>
      <c r="S89" s="119"/>
    </row>
    <row r="90" spans="1:19" ht="9" customHeight="1">
      <c r="A90" s="121" t="s">
        <v>87</v>
      </c>
      <c r="B90" s="127">
        <v>119.672</v>
      </c>
      <c r="C90" s="127"/>
      <c r="D90" s="127">
        <v>5.513</v>
      </c>
      <c r="E90" s="127">
        <v>27.385</v>
      </c>
      <c r="F90" s="127">
        <v>10.811</v>
      </c>
      <c r="G90" s="127">
        <v>18.876</v>
      </c>
      <c r="H90" s="127">
        <v>57.087</v>
      </c>
      <c r="I90" s="127"/>
      <c r="J90" s="127">
        <v>92.044</v>
      </c>
      <c r="K90" s="127">
        <v>27.628</v>
      </c>
      <c r="L90" s="116"/>
      <c r="M90" s="132"/>
      <c r="N90" s="122"/>
      <c r="O90" s="122"/>
      <c r="P90" s="122"/>
      <c r="Q90" s="119"/>
      <c r="R90" s="119"/>
      <c r="S90" s="119"/>
    </row>
    <row r="91" spans="1:19" s="123" customFormat="1" ht="9" customHeight="1">
      <c r="A91" s="121" t="s">
        <v>88</v>
      </c>
      <c r="B91" s="127">
        <v>116.909</v>
      </c>
      <c r="C91" s="127"/>
      <c r="D91" s="127">
        <v>1.998</v>
      </c>
      <c r="E91" s="127">
        <v>16.111</v>
      </c>
      <c r="F91" s="127">
        <v>10.864</v>
      </c>
      <c r="G91" s="127">
        <v>18.918</v>
      </c>
      <c r="H91" s="127">
        <v>69.018</v>
      </c>
      <c r="I91" s="127"/>
      <c r="J91" s="127">
        <v>89.248</v>
      </c>
      <c r="K91" s="127">
        <v>27.661</v>
      </c>
      <c r="M91" s="131"/>
      <c r="N91" s="120"/>
      <c r="O91" s="120"/>
      <c r="P91" s="120"/>
      <c r="Q91" s="119"/>
      <c r="R91" s="119"/>
      <c r="S91" s="119"/>
    </row>
    <row r="92" spans="1:19" ht="9" customHeight="1">
      <c r="A92" s="121" t="s">
        <v>89</v>
      </c>
      <c r="B92" s="127">
        <v>139.043</v>
      </c>
      <c r="C92" s="127"/>
      <c r="D92" s="127">
        <v>9.202</v>
      </c>
      <c r="E92" s="127">
        <v>38.213</v>
      </c>
      <c r="F92" s="127">
        <v>7.139</v>
      </c>
      <c r="G92" s="127">
        <v>20.429</v>
      </c>
      <c r="H92" s="127">
        <v>64.06</v>
      </c>
      <c r="I92" s="127"/>
      <c r="J92" s="127">
        <v>106.822</v>
      </c>
      <c r="K92" s="127">
        <v>32.221</v>
      </c>
      <c r="L92" s="116"/>
      <c r="N92" s="122"/>
      <c r="O92" s="122"/>
      <c r="P92" s="122"/>
      <c r="Q92" s="119"/>
      <c r="R92" s="119"/>
      <c r="S92" s="119"/>
    </row>
    <row r="93" spans="1:19" ht="9" customHeight="1">
      <c r="A93" s="118" t="s">
        <v>90</v>
      </c>
      <c r="B93" s="128">
        <v>100.276</v>
      </c>
      <c r="C93" s="128"/>
      <c r="D93" s="128">
        <v>7.35</v>
      </c>
      <c r="E93" s="128">
        <v>17.299</v>
      </c>
      <c r="F93" s="128">
        <v>7.966</v>
      </c>
      <c r="G93" s="128">
        <v>13.335</v>
      </c>
      <c r="H93" s="128">
        <v>54.327</v>
      </c>
      <c r="I93" s="128"/>
      <c r="J93" s="128">
        <v>71.139</v>
      </c>
      <c r="K93" s="128">
        <v>29.138</v>
      </c>
      <c r="L93" s="116"/>
      <c r="N93" s="122"/>
      <c r="O93" s="122"/>
      <c r="P93" s="122"/>
      <c r="Q93" s="119"/>
      <c r="R93" s="119"/>
      <c r="S93" s="119"/>
    </row>
    <row r="94" spans="1:19" s="123" customFormat="1" ht="9" customHeight="1">
      <c r="A94" s="121" t="s">
        <v>91</v>
      </c>
      <c r="B94" s="127">
        <v>71.473</v>
      </c>
      <c r="C94" s="127"/>
      <c r="D94" s="127">
        <v>6.339</v>
      </c>
      <c r="E94" s="127">
        <v>13.21</v>
      </c>
      <c r="F94" s="127">
        <v>4.842</v>
      </c>
      <c r="G94" s="127">
        <v>9.237</v>
      </c>
      <c r="H94" s="127">
        <v>37.846</v>
      </c>
      <c r="I94" s="127"/>
      <c r="J94" s="127">
        <v>49.568</v>
      </c>
      <c r="K94" s="127">
        <v>21.905</v>
      </c>
      <c r="M94" s="131"/>
      <c r="N94" s="120"/>
      <c r="O94" s="120"/>
      <c r="P94" s="120"/>
      <c r="Q94" s="119"/>
      <c r="R94" s="119"/>
      <c r="S94" s="119"/>
    </row>
    <row r="95" spans="1:19" ht="9" customHeight="1">
      <c r="A95" s="121" t="s">
        <v>92</v>
      </c>
      <c r="B95" s="127">
        <v>28.803</v>
      </c>
      <c r="C95" s="127"/>
      <c r="D95" s="127">
        <v>1.011</v>
      </c>
      <c r="E95" s="127">
        <v>4.09</v>
      </c>
      <c r="F95" s="127">
        <v>3.124</v>
      </c>
      <c r="G95" s="127">
        <v>4.098</v>
      </c>
      <c r="H95" s="127">
        <v>16.481</v>
      </c>
      <c r="I95" s="127"/>
      <c r="J95" s="127">
        <v>21.57</v>
      </c>
      <c r="K95" s="127">
        <v>7.233</v>
      </c>
      <c r="L95" s="116"/>
      <c r="N95" s="122"/>
      <c r="O95" s="122"/>
      <c r="P95" s="122"/>
      <c r="Q95" s="119"/>
      <c r="R95" s="119"/>
      <c r="S95" s="119"/>
    </row>
    <row r="96" spans="1:19" ht="9" customHeight="1">
      <c r="A96" s="118" t="s">
        <v>93</v>
      </c>
      <c r="B96" s="128">
        <v>1592.095</v>
      </c>
      <c r="C96" s="128"/>
      <c r="D96" s="128">
        <v>66.695</v>
      </c>
      <c r="E96" s="128">
        <v>241.901</v>
      </c>
      <c r="F96" s="128">
        <v>106.091</v>
      </c>
      <c r="G96" s="128">
        <v>267.658</v>
      </c>
      <c r="H96" s="128">
        <v>909.751</v>
      </c>
      <c r="I96" s="128"/>
      <c r="J96" s="128">
        <v>1198.098</v>
      </c>
      <c r="K96" s="128">
        <v>393.997</v>
      </c>
      <c r="L96" s="116"/>
      <c r="N96" s="122"/>
      <c r="O96" s="122"/>
      <c r="P96" s="122"/>
      <c r="Q96" s="119"/>
      <c r="R96" s="119"/>
      <c r="S96" s="119"/>
    </row>
    <row r="97" spans="1:19" ht="9" customHeight="1">
      <c r="A97" s="121" t="s">
        <v>94</v>
      </c>
      <c r="B97" s="127">
        <v>265.74</v>
      </c>
      <c r="C97" s="127"/>
      <c r="D97" s="127">
        <v>17.819</v>
      </c>
      <c r="E97" s="127">
        <v>39.565</v>
      </c>
      <c r="F97" s="127">
        <v>19.747</v>
      </c>
      <c r="G97" s="127">
        <v>41.205</v>
      </c>
      <c r="H97" s="127">
        <v>147.404</v>
      </c>
      <c r="I97" s="127"/>
      <c r="J97" s="127">
        <v>215.693</v>
      </c>
      <c r="K97" s="127">
        <v>50.047</v>
      </c>
      <c r="L97" s="116"/>
      <c r="N97" s="122"/>
      <c r="O97" s="122"/>
      <c r="P97" s="122"/>
      <c r="Q97" s="119"/>
      <c r="R97" s="119"/>
      <c r="S97" s="119"/>
    </row>
    <row r="98" spans="1:19" ht="9" customHeight="1">
      <c r="A98" s="121" t="s">
        <v>95</v>
      </c>
      <c r="B98" s="127">
        <v>80.961</v>
      </c>
      <c r="C98" s="127"/>
      <c r="D98" s="127">
        <v>11.969</v>
      </c>
      <c r="E98" s="127">
        <v>5.193</v>
      </c>
      <c r="F98" s="127">
        <v>9.254</v>
      </c>
      <c r="G98" s="127">
        <v>12.915</v>
      </c>
      <c r="H98" s="127">
        <v>41.631</v>
      </c>
      <c r="I98" s="127"/>
      <c r="J98" s="127">
        <v>52.811</v>
      </c>
      <c r="K98" s="127">
        <v>28.15</v>
      </c>
      <c r="L98" s="116"/>
      <c r="N98" s="122"/>
      <c r="O98" s="122"/>
      <c r="P98" s="122"/>
      <c r="Q98" s="119"/>
      <c r="R98" s="119"/>
      <c r="S98" s="119"/>
    </row>
    <row r="99" spans="1:19" ht="9" customHeight="1">
      <c r="A99" s="121" t="s">
        <v>96</v>
      </c>
      <c r="B99" s="127">
        <v>768.447</v>
      </c>
      <c r="C99" s="127"/>
      <c r="D99" s="127">
        <v>11.812</v>
      </c>
      <c r="E99" s="127">
        <v>112.294</v>
      </c>
      <c r="F99" s="127">
        <v>48.701</v>
      </c>
      <c r="G99" s="127">
        <v>133.532</v>
      </c>
      <c r="H99" s="127">
        <v>462.109</v>
      </c>
      <c r="I99" s="127"/>
      <c r="J99" s="127">
        <v>583.243</v>
      </c>
      <c r="K99" s="127">
        <v>185.204</v>
      </c>
      <c r="L99" s="116"/>
      <c r="N99" s="122"/>
      <c r="O99" s="122"/>
      <c r="P99" s="122"/>
      <c r="Q99" s="119"/>
      <c r="R99" s="119"/>
      <c r="S99" s="119"/>
    </row>
    <row r="100" spans="1:19" s="123" customFormat="1" ht="9" customHeight="1">
      <c r="A100" s="121" t="s">
        <v>97</v>
      </c>
      <c r="B100" s="127">
        <v>144.308</v>
      </c>
      <c r="C100" s="127"/>
      <c r="D100" s="127">
        <v>8.63</v>
      </c>
      <c r="E100" s="127">
        <v>31.828</v>
      </c>
      <c r="F100" s="127">
        <v>9.712</v>
      </c>
      <c r="G100" s="127">
        <v>21.047</v>
      </c>
      <c r="H100" s="127">
        <v>73.09</v>
      </c>
      <c r="I100" s="127"/>
      <c r="J100" s="127">
        <v>102.166</v>
      </c>
      <c r="K100" s="127">
        <v>42.142</v>
      </c>
      <c r="M100" s="131"/>
      <c r="N100" s="120"/>
      <c r="O100" s="120"/>
      <c r="P100" s="120"/>
      <c r="Q100" s="119"/>
      <c r="R100" s="119"/>
      <c r="S100" s="119"/>
    </row>
    <row r="101" spans="1:19" ht="9" customHeight="1">
      <c r="A101" s="121" t="s">
        <v>98</v>
      </c>
      <c r="B101" s="127">
        <v>332.639</v>
      </c>
      <c r="C101" s="127"/>
      <c r="D101" s="127">
        <v>16.465</v>
      </c>
      <c r="E101" s="127">
        <v>53.022</v>
      </c>
      <c r="F101" s="127">
        <v>18.677</v>
      </c>
      <c r="G101" s="127">
        <v>58.959</v>
      </c>
      <c r="H101" s="127">
        <v>185.516</v>
      </c>
      <c r="I101" s="127"/>
      <c r="J101" s="127">
        <v>244.186</v>
      </c>
      <c r="K101" s="127">
        <v>88.454</v>
      </c>
      <c r="L101" s="116"/>
      <c r="N101" s="122"/>
      <c r="O101" s="122"/>
      <c r="P101" s="122"/>
      <c r="Q101" s="119"/>
      <c r="R101" s="119"/>
      <c r="S101" s="119"/>
    </row>
    <row r="102" spans="1:19" ht="9" customHeight="1">
      <c r="A102" s="118" t="s">
        <v>99</v>
      </c>
      <c r="B102" s="128">
        <v>1206.761</v>
      </c>
      <c r="C102" s="128"/>
      <c r="D102" s="128">
        <v>106.734</v>
      </c>
      <c r="E102" s="128">
        <v>175.451</v>
      </c>
      <c r="F102" s="128">
        <v>92.491</v>
      </c>
      <c r="G102" s="128">
        <v>185.301</v>
      </c>
      <c r="H102" s="128">
        <v>646.784</v>
      </c>
      <c r="I102" s="128"/>
      <c r="J102" s="128">
        <v>931.632</v>
      </c>
      <c r="K102" s="128">
        <v>275.129</v>
      </c>
      <c r="L102" s="116"/>
      <c r="N102" s="122"/>
      <c r="O102" s="122"/>
      <c r="P102" s="122"/>
      <c r="Q102" s="119"/>
      <c r="R102" s="119"/>
      <c r="S102" s="119"/>
    </row>
    <row r="103" spans="1:19" ht="9" customHeight="1">
      <c r="A103" s="121" t="s">
        <v>100</v>
      </c>
      <c r="B103" s="127">
        <v>166.039</v>
      </c>
      <c r="C103" s="127"/>
      <c r="D103" s="127">
        <v>16.877</v>
      </c>
      <c r="E103" s="127">
        <v>22.717</v>
      </c>
      <c r="F103" s="127">
        <v>11.95</v>
      </c>
      <c r="G103" s="127">
        <v>29.62</v>
      </c>
      <c r="H103" s="127">
        <v>84.876</v>
      </c>
      <c r="I103" s="127"/>
      <c r="J103" s="127">
        <v>128.616</v>
      </c>
      <c r="K103" s="127">
        <v>37.423</v>
      </c>
      <c r="L103" s="116"/>
      <c r="N103" s="122"/>
      <c r="O103" s="122"/>
      <c r="P103" s="122"/>
      <c r="Q103" s="119"/>
      <c r="R103" s="119"/>
      <c r="S103" s="119"/>
    </row>
    <row r="104" spans="1:19" ht="9" customHeight="1">
      <c r="A104" s="121" t="s">
        <v>101</v>
      </c>
      <c r="B104" s="127">
        <v>416.249</v>
      </c>
      <c r="C104" s="127"/>
      <c r="D104" s="127">
        <v>23.845</v>
      </c>
      <c r="E104" s="127">
        <v>58.859</v>
      </c>
      <c r="F104" s="127">
        <v>34.34</v>
      </c>
      <c r="G104" s="127">
        <v>63.027</v>
      </c>
      <c r="H104" s="127">
        <v>236.177</v>
      </c>
      <c r="I104" s="127"/>
      <c r="J104" s="127">
        <v>317.223</v>
      </c>
      <c r="K104" s="127">
        <v>99.026</v>
      </c>
      <c r="L104" s="116"/>
      <c r="N104" s="122"/>
      <c r="O104" s="122"/>
      <c r="P104" s="122"/>
      <c r="Q104" s="119"/>
      <c r="R104" s="119"/>
      <c r="S104" s="119"/>
    </row>
    <row r="105" spans="1:19" ht="9" customHeight="1">
      <c r="A105" s="121" t="s">
        <v>102</v>
      </c>
      <c r="B105" s="127">
        <v>157.737</v>
      </c>
      <c r="C105" s="127"/>
      <c r="D105" s="127">
        <v>20.934</v>
      </c>
      <c r="E105" s="127">
        <v>24.804</v>
      </c>
      <c r="F105" s="127">
        <v>8.435</v>
      </c>
      <c r="G105" s="127">
        <v>20.324</v>
      </c>
      <c r="H105" s="127">
        <v>83.24</v>
      </c>
      <c r="I105" s="127"/>
      <c r="J105" s="127">
        <v>123.469</v>
      </c>
      <c r="K105" s="127">
        <v>34.268</v>
      </c>
      <c r="L105" s="116"/>
      <c r="N105" s="122"/>
      <c r="O105" s="122"/>
      <c r="P105" s="122"/>
      <c r="Q105" s="119"/>
      <c r="R105" s="119"/>
      <c r="S105" s="119"/>
    </row>
    <row r="106" spans="1:19" s="123" customFormat="1" ht="9" customHeight="1">
      <c r="A106" s="121" t="s">
        <v>103</v>
      </c>
      <c r="B106" s="127">
        <v>118.927</v>
      </c>
      <c r="C106" s="127"/>
      <c r="D106" s="127">
        <v>14.81</v>
      </c>
      <c r="E106" s="127">
        <v>13.379</v>
      </c>
      <c r="F106" s="127">
        <v>11.209</v>
      </c>
      <c r="G106" s="127">
        <v>16.942</v>
      </c>
      <c r="H106" s="127">
        <v>62.587</v>
      </c>
      <c r="I106" s="127"/>
      <c r="J106" s="127">
        <v>96.23</v>
      </c>
      <c r="K106" s="127">
        <v>22.697</v>
      </c>
      <c r="M106" s="131"/>
      <c r="N106" s="120"/>
      <c r="O106" s="120"/>
      <c r="P106" s="120"/>
      <c r="Q106" s="119"/>
      <c r="R106" s="119"/>
      <c r="S106" s="119"/>
    </row>
    <row r="107" spans="1:19" ht="9" customHeight="1">
      <c r="A107" s="121" t="s">
        <v>104</v>
      </c>
      <c r="B107" s="127">
        <v>235.614</v>
      </c>
      <c r="C107" s="127"/>
      <c r="D107" s="127">
        <v>12.239</v>
      </c>
      <c r="E107" s="127">
        <v>34.408</v>
      </c>
      <c r="F107" s="127">
        <v>19.446</v>
      </c>
      <c r="G107" s="127">
        <v>36.08</v>
      </c>
      <c r="H107" s="127">
        <v>133.44</v>
      </c>
      <c r="I107" s="127"/>
      <c r="J107" s="127">
        <v>180.044</v>
      </c>
      <c r="K107" s="127">
        <v>55.569</v>
      </c>
      <c r="L107" s="116"/>
      <c r="N107" s="122"/>
      <c r="O107" s="122"/>
      <c r="P107" s="122"/>
      <c r="Q107" s="119"/>
      <c r="R107" s="119"/>
      <c r="S107" s="119"/>
    </row>
    <row r="108" spans="1:19" ht="9" customHeight="1">
      <c r="A108" s="121" t="s">
        <v>143</v>
      </c>
      <c r="B108" s="127">
        <v>112.195</v>
      </c>
      <c r="C108" s="127"/>
      <c r="D108" s="127">
        <v>18.029</v>
      </c>
      <c r="E108" s="127">
        <v>21.284</v>
      </c>
      <c r="F108" s="127">
        <v>7.11</v>
      </c>
      <c r="G108" s="127">
        <v>19.308</v>
      </c>
      <c r="H108" s="127">
        <v>46.464</v>
      </c>
      <c r="I108" s="127"/>
      <c r="J108" s="127">
        <v>86.05</v>
      </c>
      <c r="K108" s="127">
        <v>26.145</v>
      </c>
      <c r="L108" s="116"/>
      <c r="N108" s="122"/>
      <c r="O108" s="122"/>
      <c r="P108" s="122"/>
      <c r="Q108" s="119"/>
      <c r="R108" s="119"/>
      <c r="S108" s="119"/>
    </row>
    <row r="109" spans="1:19" s="123" customFormat="1" ht="9" customHeight="1">
      <c r="A109" s="118" t="s">
        <v>105</v>
      </c>
      <c r="B109" s="128">
        <v>189.067</v>
      </c>
      <c r="C109" s="128"/>
      <c r="D109" s="128">
        <v>16.006</v>
      </c>
      <c r="E109" s="128">
        <v>36.89</v>
      </c>
      <c r="F109" s="128">
        <v>15.611</v>
      </c>
      <c r="G109" s="128">
        <v>22.84</v>
      </c>
      <c r="H109" s="128">
        <v>97.72</v>
      </c>
      <c r="I109" s="128"/>
      <c r="J109" s="128">
        <v>143.16</v>
      </c>
      <c r="K109" s="128">
        <v>45.906</v>
      </c>
      <c r="M109" s="131"/>
      <c r="N109" s="120"/>
      <c r="O109" s="120"/>
      <c r="P109" s="120"/>
      <c r="Q109" s="119"/>
      <c r="R109" s="119"/>
      <c r="S109" s="119"/>
    </row>
    <row r="110" spans="1:19" ht="9" customHeight="1">
      <c r="A110" s="121" t="s">
        <v>106</v>
      </c>
      <c r="B110" s="127">
        <v>122.208</v>
      </c>
      <c r="C110" s="127"/>
      <c r="D110" s="127">
        <v>8.37</v>
      </c>
      <c r="E110" s="127">
        <v>24.349</v>
      </c>
      <c r="F110" s="127">
        <v>10.354</v>
      </c>
      <c r="G110" s="127">
        <v>14.837</v>
      </c>
      <c r="H110" s="127">
        <v>64.298</v>
      </c>
      <c r="I110" s="127"/>
      <c r="J110" s="127">
        <v>92.511</v>
      </c>
      <c r="K110" s="127">
        <v>29.697</v>
      </c>
      <c r="L110" s="116"/>
      <c r="N110" s="122"/>
      <c r="O110" s="122"/>
      <c r="P110" s="122"/>
      <c r="Q110" s="119"/>
      <c r="R110" s="119"/>
      <c r="S110" s="119"/>
    </row>
    <row r="111" spans="1:19" ht="9" customHeight="1">
      <c r="A111" s="121" t="s">
        <v>107</v>
      </c>
      <c r="B111" s="127">
        <v>66.859</v>
      </c>
      <c r="C111" s="127"/>
      <c r="D111" s="127">
        <v>7.636</v>
      </c>
      <c r="E111" s="127">
        <v>12.541</v>
      </c>
      <c r="F111" s="127">
        <v>5.257</v>
      </c>
      <c r="G111" s="127">
        <v>8.003</v>
      </c>
      <c r="H111" s="127">
        <v>33.422</v>
      </c>
      <c r="I111" s="127"/>
      <c r="J111" s="127">
        <v>50.649</v>
      </c>
      <c r="K111" s="127">
        <v>16.209</v>
      </c>
      <c r="L111" s="116"/>
      <c r="N111" s="122"/>
      <c r="O111" s="122"/>
      <c r="P111" s="122"/>
      <c r="Q111" s="119"/>
      <c r="R111" s="119"/>
      <c r="S111" s="119"/>
    </row>
    <row r="112" spans="1:19" ht="9" customHeight="1">
      <c r="A112" s="118" t="s">
        <v>108</v>
      </c>
      <c r="B112" s="128">
        <v>520.963</v>
      </c>
      <c r="C112" s="128"/>
      <c r="D112" s="128">
        <v>68.212</v>
      </c>
      <c r="E112" s="128">
        <v>45.714</v>
      </c>
      <c r="F112" s="128">
        <v>43.178</v>
      </c>
      <c r="G112" s="128">
        <v>84.348</v>
      </c>
      <c r="H112" s="128">
        <v>279.51</v>
      </c>
      <c r="I112" s="128"/>
      <c r="J112" s="128">
        <v>394.794</v>
      </c>
      <c r="K112" s="128">
        <v>126.169</v>
      </c>
      <c r="L112" s="116"/>
      <c r="N112" s="122"/>
      <c r="O112" s="122"/>
      <c r="P112" s="122"/>
      <c r="Q112" s="119"/>
      <c r="R112" s="119"/>
      <c r="S112" s="119"/>
    </row>
    <row r="113" spans="1:19" ht="9" customHeight="1">
      <c r="A113" s="121" t="s">
        <v>109</v>
      </c>
      <c r="B113" s="127">
        <v>194.152</v>
      </c>
      <c r="C113" s="127"/>
      <c r="D113" s="127">
        <v>18.878</v>
      </c>
      <c r="E113" s="127">
        <v>14.538</v>
      </c>
      <c r="F113" s="127">
        <v>15.133</v>
      </c>
      <c r="G113" s="127">
        <v>30.917</v>
      </c>
      <c r="H113" s="127">
        <v>114.686</v>
      </c>
      <c r="I113" s="127"/>
      <c r="J113" s="127">
        <v>142.567</v>
      </c>
      <c r="K113" s="127">
        <v>51.585</v>
      </c>
      <c r="L113" s="116"/>
      <c r="N113" s="122"/>
      <c r="O113" s="122"/>
      <c r="P113" s="122"/>
      <c r="Q113" s="119"/>
      <c r="R113" s="119"/>
      <c r="S113" s="119"/>
    </row>
    <row r="114" spans="1:19" ht="9" customHeight="1">
      <c r="A114" s="121" t="s">
        <v>110</v>
      </c>
      <c r="B114" s="127">
        <v>105.783</v>
      </c>
      <c r="C114" s="127"/>
      <c r="D114" s="127">
        <v>15.788</v>
      </c>
      <c r="E114" s="127">
        <v>10.607</v>
      </c>
      <c r="F114" s="127">
        <v>11.533</v>
      </c>
      <c r="G114" s="127">
        <v>14.38</v>
      </c>
      <c r="H114" s="127">
        <v>53.475</v>
      </c>
      <c r="I114" s="127"/>
      <c r="J114" s="127">
        <v>80</v>
      </c>
      <c r="K114" s="127">
        <v>25.783</v>
      </c>
      <c r="L114" s="116"/>
      <c r="N114" s="122"/>
      <c r="O114" s="122"/>
      <c r="P114" s="122"/>
      <c r="Q114" s="119"/>
      <c r="R114" s="119"/>
      <c r="S114" s="119"/>
    </row>
    <row r="115" spans="1:19" s="123" customFormat="1" ht="9" customHeight="1">
      <c r="A115" s="121" t="s">
        <v>111</v>
      </c>
      <c r="B115" s="127">
        <v>139.804</v>
      </c>
      <c r="C115" s="127"/>
      <c r="D115" s="127">
        <v>22.455</v>
      </c>
      <c r="E115" s="127">
        <v>12.517</v>
      </c>
      <c r="F115" s="127">
        <v>9.494</v>
      </c>
      <c r="G115" s="127">
        <v>25.701</v>
      </c>
      <c r="H115" s="127">
        <v>69.638</v>
      </c>
      <c r="I115" s="127"/>
      <c r="J115" s="127">
        <v>107.892</v>
      </c>
      <c r="K115" s="127">
        <v>31.911</v>
      </c>
      <c r="M115" s="131"/>
      <c r="N115" s="120"/>
      <c r="O115" s="120"/>
      <c r="P115" s="120"/>
      <c r="Q115" s="119"/>
      <c r="R115" s="119"/>
      <c r="S115" s="119"/>
    </row>
    <row r="116" spans="1:19" ht="9" customHeight="1">
      <c r="A116" s="121" t="s">
        <v>112</v>
      </c>
      <c r="B116" s="127">
        <v>41.216</v>
      </c>
      <c r="C116" s="127"/>
      <c r="D116" s="127">
        <v>5.479</v>
      </c>
      <c r="E116" s="127">
        <v>3.743</v>
      </c>
      <c r="F116" s="127">
        <v>4.221</v>
      </c>
      <c r="G116" s="127">
        <v>7.372</v>
      </c>
      <c r="H116" s="127">
        <v>20.399</v>
      </c>
      <c r="I116" s="127"/>
      <c r="J116" s="127">
        <v>31.963</v>
      </c>
      <c r="K116" s="127">
        <v>9.252</v>
      </c>
      <c r="L116" s="116"/>
      <c r="N116" s="122"/>
      <c r="O116" s="122"/>
      <c r="P116" s="122"/>
      <c r="Q116" s="119"/>
      <c r="R116" s="119"/>
      <c r="S116" s="119"/>
    </row>
    <row r="117" spans="1:19" ht="9" customHeight="1">
      <c r="A117" s="121" t="s">
        <v>113</v>
      </c>
      <c r="B117" s="127">
        <v>40.008</v>
      </c>
      <c r="C117" s="127"/>
      <c r="D117" s="127">
        <v>5.612</v>
      </c>
      <c r="E117" s="127">
        <v>4.309</v>
      </c>
      <c r="F117" s="127">
        <v>2.797</v>
      </c>
      <c r="G117" s="127">
        <v>5.978</v>
      </c>
      <c r="H117" s="127">
        <v>21.312</v>
      </c>
      <c r="I117" s="127"/>
      <c r="J117" s="127">
        <v>32.371</v>
      </c>
      <c r="K117" s="127">
        <v>7.636</v>
      </c>
      <c r="L117" s="116"/>
      <c r="N117" s="122"/>
      <c r="O117" s="122"/>
      <c r="P117" s="122"/>
      <c r="Q117" s="119"/>
      <c r="R117" s="119"/>
      <c r="S117" s="119"/>
    </row>
    <row r="118" spans="1:19" ht="9" customHeight="1">
      <c r="A118" s="118" t="s">
        <v>114</v>
      </c>
      <c r="B118" s="128">
        <v>1310.864</v>
      </c>
      <c r="C118" s="128"/>
      <c r="D118" s="128">
        <v>117.431</v>
      </c>
      <c r="E118" s="128">
        <v>123.798</v>
      </c>
      <c r="F118" s="128">
        <v>95.347</v>
      </c>
      <c r="G118" s="128">
        <v>215.087</v>
      </c>
      <c r="H118" s="128">
        <v>759.202</v>
      </c>
      <c r="I118" s="128"/>
      <c r="J118" s="128">
        <v>1012.916</v>
      </c>
      <c r="K118" s="128">
        <v>297.949</v>
      </c>
      <c r="L118" s="116"/>
      <c r="N118" s="122"/>
      <c r="O118" s="122"/>
      <c r="P118" s="122"/>
      <c r="Q118" s="119"/>
      <c r="R118" s="119"/>
      <c r="S118" s="119"/>
    </row>
    <row r="119" spans="1:19" ht="9" customHeight="1">
      <c r="A119" s="121" t="s">
        <v>115</v>
      </c>
      <c r="B119" s="127">
        <v>115.918</v>
      </c>
      <c r="C119" s="127"/>
      <c r="D119" s="127">
        <v>8.457</v>
      </c>
      <c r="E119" s="127">
        <v>8.759</v>
      </c>
      <c r="F119" s="127">
        <v>10.48</v>
      </c>
      <c r="G119" s="127">
        <v>20.547</v>
      </c>
      <c r="H119" s="127">
        <v>67.676</v>
      </c>
      <c r="I119" s="127"/>
      <c r="J119" s="127">
        <v>87.527</v>
      </c>
      <c r="K119" s="127">
        <v>28.391</v>
      </c>
      <c r="L119" s="116"/>
      <c r="N119" s="122"/>
      <c r="O119" s="122"/>
      <c r="P119" s="122"/>
      <c r="Q119" s="119"/>
      <c r="R119" s="119"/>
      <c r="S119" s="119"/>
    </row>
    <row r="120" spans="1:19" ht="9" customHeight="1">
      <c r="A120" s="121" t="s">
        <v>116</v>
      </c>
      <c r="B120" s="127">
        <v>318.673</v>
      </c>
      <c r="C120" s="127"/>
      <c r="D120" s="127">
        <v>9.44</v>
      </c>
      <c r="E120" s="127">
        <v>21.414</v>
      </c>
      <c r="F120" s="127">
        <v>20.281</v>
      </c>
      <c r="G120" s="127">
        <v>47.66</v>
      </c>
      <c r="H120" s="127">
        <v>219.879</v>
      </c>
      <c r="I120" s="127"/>
      <c r="J120" s="127">
        <v>247.857</v>
      </c>
      <c r="K120" s="127">
        <v>70.816</v>
      </c>
      <c r="L120" s="116"/>
      <c r="N120" s="122"/>
      <c r="O120" s="122"/>
      <c r="P120" s="122"/>
      <c r="Q120" s="119"/>
      <c r="R120" s="119"/>
      <c r="S120" s="119"/>
    </row>
    <row r="121" spans="1:19" ht="9" customHeight="1">
      <c r="A121" s="121" t="s">
        <v>117</v>
      </c>
      <c r="B121" s="127">
        <v>162.655</v>
      </c>
      <c r="C121" s="127"/>
      <c r="D121" s="127">
        <v>9.148</v>
      </c>
      <c r="E121" s="127">
        <v>17.95</v>
      </c>
      <c r="F121" s="127">
        <v>16.577</v>
      </c>
      <c r="G121" s="127">
        <v>26.3</v>
      </c>
      <c r="H121" s="127">
        <v>92.68</v>
      </c>
      <c r="I121" s="127"/>
      <c r="J121" s="127">
        <v>129.611</v>
      </c>
      <c r="K121" s="127">
        <v>33.044</v>
      </c>
      <c r="L121" s="116"/>
      <c r="N121" s="122"/>
      <c r="O121" s="122"/>
      <c r="P121" s="122"/>
      <c r="Q121" s="119"/>
      <c r="R121" s="119"/>
      <c r="S121" s="119"/>
    </row>
    <row r="122" spans="1:19" ht="9" customHeight="1">
      <c r="A122" s="121" t="s">
        <v>118</v>
      </c>
      <c r="B122" s="127">
        <v>109.209</v>
      </c>
      <c r="C122" s="127"/>
      <c r="D122" s="127">
        <v>16.985</v>
      </c>
      <c r="E122" s="127">
        <v>11.419</v>
      </c>
      <c r="F122" s="127">
        <v>7.182</v>
      </c>
      <c r="G122" s="127">
        <v>17.805</v>
      </c>
      <c r="H122" s="127">
        <v>55.818</v>
      </c>
      <c r="I122" s="127"/>
      <c r="J122" s="127">
        <v>81.52</v>
      </c>
      <c r="K122" s="127">
        <v>27.689</v>
      </c>
      <c r="L122" s="116"/>
      <c r="N122" s="122"/>
      <c r="O122" s="122"/>
      <c r="P122" s="122"/>
      <c r="Q122" s="119"/>
      <c r="R122" s="119"/>
      <c r="S122" s="119"/>
    </row>
    <row r="123" spans="1:19" ht="9" customHeight="1">
      <c r="A123" s="121" t="s">
        <v>119</v>
      </c>
      <c r="B123" s="127">
        <v>63.232</v>
      </c>
      <c r="C123" s="127"/>
      <c r="D123" s="127">
        <v>9.181</v>
      </c>
      <c r="E123" s="127">
        <v>5.785</v>
      </c>
      <c r="F123" s="127">
        <v>4.058</v>
      </c>
      <c r="G123" s="127">
        <v>10.153</v>
      </c>
      <c r="H123" s="127">
        <v>34.055</v>
      </c>
      <c r="I123" s="127"/>
      <c r="J123" s="127">
        <v>48.831</v>
      </c>
      <c r="K123" s="127">
        <v>14.401</v>
      </c>
      <c r="L123" s="116"/>
      <c r="N123" s="122"/>
      <c r="O123" s="122"/>
      <c r="P123" s="122"/>
      <c r="Q123" s="119"/>
      <c r="R123" s="119"/>
      <c r="S123" s="119"/>
    </row>
    <row r="124" spans="1:19" ht="9" customHeight="1">
      <c r="A124" s="121" t="s">
        <v>120</v>
      </c>
      <c r="B124" s="127">
        <v>45.562</v>
      </c>
      <c r="C124" s="127"/>
      <c r="D124" s="127">
        <v>4.661</v>
      </c>
      <c r="E124" s="127">
        <v>5.626</v>
      </c>
      <c r="F124" s="127">
        <v>4.631</v>
      </c>
      <c r="G124" s="127">
        <v>6.577</v>
      </c>
      <c r="H124" s="127">
        <v>24.066</v>
      </c>
      <c r="I124" s="127"/>
      <c r="J124" s="127">
        <v>35.672</v>
      </c>
      <c r="K124" s="127">
        <v>9.89</v>
      </c>
      <c r="L124" s="116"/>
      <c r="N124" s="122"/>
      <c r="O124" s="122"/>
      <c r="P124" s="122"/>
      <c r="Q124" s="119"/>
      <c r="R124" s="119"/>
      <c r="S124" s="119"/>
    </row>
    <row r="125" spans="1:19" s="123" customFormat="1" ht="9" customHeight="1">
      <c r="A125" s="121" t="s">
        <v>121</v>
      </c>
      <c r="B125" s="127">
        <v>276.812</v>
      </c>
      <c r="C125" s="127"/>
      <c r="D125" s="127">
        <v>19.59</v>
      </c>
      <c r="E125" s="127">
        <v>28.503</v>
      </c>
      <c r="F125" s="127">
        <v>17.885</v>
      </c>
      <c r="G125" s="127">
        <v>54.4</v>
      </c>
      <c r="H125" s="127">
        <v>156.434</v>
      </c>
      <c r="I125" s="127"/>
      <c r="J125" s="127">
        <v>213.577</v>
      </c>
      <c r="K125" s="127">
        <v>63.236</v>
      </c>
      <c r="M125" s="131"/>
      <c r="N125" s="120"/>
      <c r="O125" s="120"/>
      <c r="P125" s="120"/>
      <c r="Q125" s="119"/>
      <c r="R125" s="119"/>
      <c r="S125" s="119"/>
    </row>
    <row r="126" spans="1:19" ht="9" customHeight="1">
      <c r="A126" s="121" t="s">
        <v>122</v>
      </c>
      <c r="B126" s="127">
        <v>110.5</v>
      </c>
      <c r="C126" s="127"/>
      <c r="D126" s="127">
        <v>27.693</v>
      </c>
      <c r="E126" s="127">
        <v>9.283</v>
      </c>
      <c r="F126" s="127">
        <v>6.853</v>
      </c>
      <c r="G126" s="127">
        <v>14.733</v>
      </c>
      <c r="H126" s="127">
        <v>51.937</v>
      </c>
      <c r="I126" s="127"/>
      <c r="J126" s="127">
        <v>84.01</v>
      </c>
      <c r="K126" s="127">
        <v>26.489</v>
      </c>
      <c r="L126" s="116"/>
      <c r="N126" s="122"/>
      <c r="O126" s="122"/>
      <c r="P126" s="122"/>
      <c r="Q126" s="119"/>
      <c r="R126" s="119"/>
      <c r="S126" s="119"/>
    </row>
    <row r="127" spans="1:19" ht="9" customHeight="1">
      <c r="A127" s="121" t="s">
        <v>123</v>
      </c>
      <c r="B127" s="127">
        <v>108.304</v>
      </c>
      <c r="C127" s="127"/>
      <c r="D127" s="127">
        <v>12.277</v>
      </c>
      <c r="E127" s="127">
        <v>15.06</v>
      </c>
      <c r="F127" s="127">
        <v>7.4</v>
      </c>
      <c r="G127" s="127">
        <v>16.912</v>
      </c>
      <c r="H127" s="127">
        <v>56.657</v>
      </c>
      <c r="I127" s="127"/>
      <c r="J127" s="127">
        <v>84.313</v>
      </c>
      <c r="K127" s="127">
        <v>23.992</v>
      </c>
      <c r="L127" s="116"/>
      <c r="N127" s="122"/>
      <c r="O127" s="122"/>
      <c r="P127" s="122"/>
      <c r="Q127" s="119"/>
      <c r="R127" s="119"/>
      <c r="S127" s="119"/>
    </row>
    <row r="128" spans="1:19" ht="9" customHeight="1">
      <c r="A128" s="118" t="s">
        <v>124</v>
      </c>
      <c r="B128" s="128">
        <v>563.197</v>
      </c>
      <c r="C128" s="128"/>
      <c r="D128" s="128">
        <v>33.911</v>
      </c>
      <c r="E128" s="128">
        <v>46.53</v>
      </c>
      <c r="F128" s="128">
        <v>41.29</v>
      </c>
      <c r="G128" s="128">
        <v>82.674</v>
      </c>
      <c r="H128" s="128">
        <v>358.793</v>
      </c>
      <c r="I128" s="128"/>
      <c r="J128" s="128">
        <v>409.53</v>
      </c>
      <c r="K128" s="128">
        <v>153.667</v>
      </c>
      <c r="L128" s="116"/>
      <c r="N128" s="122"/>
      <c r="O128" s="122"/>
      <c r="P128" s="122"/>
      <c r="Q128" s="119"/>
      <c r="R128" s="119"/>
      <c r="S128" s="119"/>
    </row>
    <row r="129" spans="1:19" ht="9" customHeight="1">
      <c r="A129" s="121" t="s">
        <v>125</v>
      </c>
      <c r="B129" s="127">
        <v>165.715</v>
      </c>
      <c r="C129" s="127"/>
      <c r="D129" s="127">
        <v>9.945</v>
      </c>
      <c r="E129" s="127">
        <v>15.012</v>
      </c>
      <c r="F129" s="127">
        <v>16.693</v>
      </c>
      <c r="G129" s="127">
        <v>23.979</v>
      </c>
      <c r="H129" s="127">
        <v>100.087</v>
      </c>
      <c r="I129" s="127"/>
      <c r="J129" s="127">
        <v>120.389</v>
      </c>
      <c r="K129" s="127">
        <v>45.327</v>
      </c>
      <c r="L129" s="116"/>
      <c r="N129" s="122"/>
      <c r="O129" s="122"/>
      <c r="P129" s="122"/>
      <c r="Q129" s="119"/>
      <c r="R129" s="119"/>
      <c r="S129" s="119"/>
    </row>
    <row r="130" spans="1:19" ht="9" customHeight="1">
      <c r="A130" s="121" t="s">
        <v>126</v>
      </c>
      <c r="B130" s="127">
        <v>72.23</v>
      </c>
      <c r="C130" s="127"/>
      <c r="D130" s="127">
        <v>8.699</v>
      </c>
      <c r="E130" s="127">
        <v>7.221</v>
      </c>
      <c r="F130" s="127">
        <v>5.6</v>
      </c>
      <c r="G130" s="127">
        <v>8.994</v>
      </c>
      <c r="H130" s="127">
        <v>41.716</v>
      </c>
      <c r="I130" s="127"/>
      <c r="J130" s="127">
        <v>52.114</v>
      </c>
      <c r="K130" s="127">
        <v>20.116</v>
      </c>
      <c r="L130" s="116"/>
      <c r="N130" s="122"/>
      <c r="O130" s="122"/>
      <c r="P130" s="122"/>
      <c r="Q130" s="119"/>
      <c r="R130" s="119"/>
      <c r="S130" s="119"/>
    </row>
    <row r="131" spans="1:19" ht="9" customHeight="1">
      <c r="A131" s="121" t="s">
        <v>127</v>
      </c>
      <c r="B131" s="127">
        <v>161.173</v>
      </c>
      <c r="C131" s="127"/>
      <c r="D131" s="127">
        <v>3.086</v>
      </c>
      <c r="E131" s="127">
        <v>9.137</v>
      </c>
      <c r="F131" s="127">
        <v>8.064</v>
      </c>
      <c r="G131" s="127">
        <v>23.849</v>
      </c>
      <c r="H131" s="127">
        <v>117.037</v>
      </c>
      <c r="I131" s="127"/>
      <c r="J131" s="127">
        <v>117.322</v>
      </c>
      <c r="K131" s="127">
        <v>43.85</v>
      </c>
      <c r="L131" s="116"/>
      <c r="N131" s="122"/>
      <c r="O131" s="122"/>
      <c r="P131" s="122"/>
      <c r="Q131" s="119"/>
      <c r="R131" s="119"/>
      <c r="S131" s="119"/>
    </row>
    <row r="132" spans="1:19" ht="9" customHeight="1">
      <c r="A132" s="121" t="s">
        <v>128</v>
      </c>
      <c r="B132" s="127">
        <v>50.239</v>
      </c>
      <c r="C132" s="127"/>
      <c r="D132" s="127">
        <v>4.689</v>
      </c>
      <c r="E132" s="127">
        <v>4.94</v>
      </c>
      <c r="F132" s="127">
        <v>2.906</v>
      </c>
      <c r="G132" s="127">
        <v>8.582</v>
      </c>
      <c r="H132" s="127">
        <v>29.123</v>
      </c>
      <c r="I132" s="127"/>
      <c r="J132" s="127">
        <v>36.605</v>
      </c>
      <c r="K132" s="127">
        <v>13.634</v>
      </c>
      <c r="L132" s="116"/>
      <c r="N132" s="122"/>
      <c r="O132" s="122"/>
      <c r="P132" s="122"/>
      <c r="Q132" s="119"/>
      <c r="R132" s="119"/>
      <c r="S132" s="119"/>
    </row>
    <row r="133" spans="1:19" ht="9" customHeight="1">
      <c r="A133" s="121" t="s">
        <v>175</v>
      </c>
      <c r="B133" s="127">
        <v>113.841</v>
      </c>
      <c r="C133" s="127"/>
      <c r="D133" s="127">
        <v>7.492</v>
      </c>
      <c r="E133" s="127">
        <v>10.22</v>
      </c>
      <c r="F133" s="127">
        <v>8.028</v>
      </c>
      <c r="G133" s="127">
        <v>17.271</v>
      </c>
      <c r="H133" s="127">
        <v>70.831</v>
      </c>
      <c r="I133" s="127"/>
      <c r="J133" s="127">
        <v>83.101</v>
      </c>
      <c r="K133" s="127">
        <v>30.74</v>
      </c>
      <c r="L133" s="116"/>
      <c r="N133" s="122"/>
      <c r="O133" s="122"/>
      <c r="P133" s="122"/>
      <c r="Q133" s="119"/>
      <c r="R133" s="119"/>
      <c r="S133" s="119"/>
    </row>
    <row r="134" spans="1:19" s="123" customFormat="1" ht="9" customHeight="1">
      <c r="A134" s="118" t="s">
        <v>129</v>
      </c>
      <c r="B134" s="128">
        <v>22553.955</v>
      </c>
      <c r="C134" s="128"/>
      <c r="D134" s="128">
        <v>913.474</v>
      </c>
      <c r="E134" s="128">
        <v>4577.447</v>
      </c>
      <c r="F134" s="128">
        <v>1430.804</v>
      </c>
      <c r="G134" s="128">
        <v>3106.646</v>
      </c>
      <c r="H134" s="128">
        <v>12525.585</v>
      </c>
      <c r="I134" s="128"/>
      <c r="J134" s="128">
        <v>17630.018</v>
      </c>
      <c r="K134" s="128">
        <v>4923.937</v>
      </c>
      <c r="M134" s="131"/>
      <c r="N134" s="120"/>
      <c r="O134" s="120"/>
      <c r="P134" s="120"/>
      <c r="Q134" s="119"/>
      <c r="R134" s="119"/>
      <c r="S134" s="119"/>
    </row>
    <row r="135" spans="1:12" ht="3" customHeight="1">
      <c r="A135" s="124"/>
      <c r="B135" s="133"/>
      <c r="C135" s="125"/>
      <c r="D135" s="125"/>
      <c r="E135" s="125"/>
      <c r="F135" s="125"/>
      <c r="G135" s="125"/>
      <c r="H135" s="125"/>
      <c r="I135" s="125"/>
      <c r="J135" s="133"/>
      <c r="K135" s="133"/>
      <c r="L135" s="116"/>
    </row>
    <row r="136" spans="1:12" ht="9" customHeight="1">
      <c r="A136" s="126"/>
      <c r="B136" s="127"/>
      <c r="C136" s="126"/>
      <c r="D136" s="113"/>
      <c r="E136" s="113"/>
      <c r="F136" s="113"/>
      <c r="G136" s="113"/>
      <c r="H136" s="113"/>
      <c r="I136" s="113"/>
      <c r="J136" s="127"/>
      <c r="K136" s="127"/>
      <c r="L136" s="116"/>
    </row>
  </sheetData>
  <sheetProtection/>
  <mergeCells count="4">
    <mergeCell ref="A4:A5"/>
    <mergeCell ref="D4:H4"/>
    <mergeCell ref="J4:K4"/>
    <mergeCell ref="B4:B5"/>
  </mergeCells>
  <printOptions/>
  <pageMargins left="0.14" right="0.12" top="0.9840277777777778" bottom="0.9840277777777778" header="0.49" footer="0.5118055555555556"/>
  <pageSetup horizontalDpi="600" verticalDpi="600" orientation="portrait" paperSize="9" scale="92" r:id="rId1"/>
  <rowBreaks count="1" manualBreakCount="1">
    <brk id="72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35"/>
  <sheetViews>
    <sheetView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J16" sqref="J16"/>
    </sheetView>
  </sheetViews>
  <sheetFormatPr defaultColWidth="9.140625" defaultRowHeight="12.75"/>
  <cols>
    <col min="1" max="1" width="18.7109375" style="1" customWidth="1"/>
    <col min="2" max="2" width="9.28125" style="1" customWidth="1"/>
    <col min="3" max="3" width="9.421875" style="1" customWidth="1"/>
    <col min="4" max="4" width="11.8515625" style="1" customWidth="1"/>
    <col min="5" max="5" width="9.00390625" style="1" customWidth="1"/>
    <col min="6" max="6" width="9.421875" style="1" customWidth="1"/>
    <col min="7" max="7" width="12.00390625" style="24" customWidth="1"/>
    <col min="8" max="9" width="9.140625" style="1" customWidth="1"/>
    <col min="10" max="13" width="9.140625" style="24" customWidth="1"/>
    <col min="14" max="16384" width="9.140625" style="1" customWidth="1"/>
  </cols>
  <sheetData>
    <row r="1" ht="15" customHeight="1">
      <c r="A1" s="12" t="s">
        <v>186</v>
      </c>
    </row>
    <row r="2" ht="15" customHeight="1">
      <c r="A2" s="12" t="s">
        <v>191</v>
      </c>
    </row>
    <row r="3" spans="1:7" ht="7.5" customHeight="1">
      <c r="A3" s="13"/>
      <c r="B3" s="6"/>
      <c r="C3" s="6"/>
      <c r="D3" s="6"/>
      <c r="E3" s="6"/>
      <c r="F3" s="6"/>
      <c r="G3" s="27"/>
    </row>
    <row r="4" spans="1:7" ht="15" customHeight="1">
      <c r="A4" s="144" t="s">
        <v>3</v>
      </c>
      <c r="B4" s="145" t="s">
        <v>138</v>
      </c>
      <c r="C4" s="145"/>
      <c r="D4" s="145"/>
      <c r="E4" s="145" t="s">
        <v>139</v>
      </c>
      <c r="F4" s="145"/>
      <c r="G4" s="145"/>
    </row>
    <row r="5" spans="1:13" s="8" customFormat="1" ht="11.25" customHeight="1">
      <c r="A5" s="144"/>
      <c r="B5" s="15" t="s">
        <v>4</v>
      </c>
      <c r="C5" s="15" t="s">
        <v>0</v>
      </c>
      <c r="D5" s="15" t="s">
        <v>1</v>
      </c>
      <c r="E5" s="15" t="s">
        <v>4</v>
      </c>
      <c r="F5" s="15" t="s">
        <v>0</v>
      </c>
      <c r="G5" s="28" t="s">
        <v>1</v>
      </c>
      <c r="J5" s="21"/>
      <c r="K5" s="88"/>
      <c r="L5" s="88"/>
      <c r="M5" s="21"/>
    </row>
    <row r="6" spans="1:13" s="8" customFormat="1" ht="3.75" customHeight="1">
      <c r="A6" s="77"/>
      <c r="B6" s="78"/>
      <c r="C6" s="78"/>
      <c r="D6" s="78"/>
      <c r="E6" s="78"/>
      <c r="F6" s="78"/>
      <c r="G6" s="19"/>
      <c r="J6" s="21"/>
      <c r="K6" s="88"/>
      <c r="L6" s="88"/>
      <c r="M6" s="21"/>
    </row>
    <row r="7" spans="1:13" s="10" customFormat="1" ht="9" customHeight="1">
      <c r="A7" s="9" t="s">
        <v>8</v>
      </c>
      <c r="B7" s="94">
        <v>64.148</v>
      </c>
      <c r="C7" s="94">
        <v>74.973</v>
      </c>
      <c r="D7" s="94">
        <v>139.122</v>
      </c>
      <c r="E7" s="95">
        <v>6.176359</v>
      </c>
      <c r="F7" s="95">
        <v>8.746521</v>
      </c>
      <c r="G7" s="95">
        <v>7.338457</v>
      </c>
      <c r="I7" s="89"/>
      <c r="J7" s="22"/>
      <c r="K7" s="23"/>
      <c r="L7" s="21"/>
      <c r="M7" s="21"/>
    </row>
    <row r="8" spans="1:13" s="10" customFormat="1" ht="9" customHeight="1">
      <c r="A8" s="11" t="s">
        <v>9</v>
      </c>
      <c r="B8" s="26">
        <v>37.174</v>
      </c>
      <c r="C8" s="26">
        <v>43.299</v>
      </c>
      <c r="D8" s="26">
        <v>80.473</v>
      </c>
      <c r="E8" s="96">
        <v>6.962029</v>
      </c>
      <c r="F8" s="96">
        <v>9.824317</v>
      </c>
      <c r="G8" s="96">
        <v>8.256306</v>
      </c>
      <c r="I8" s="20"/>
      <c r="J8" s="22"/>
      <c r="K8" s="23"/>
      <c r="L8" s="25"/>
      <c r="M8" s="21"/>
    </row>
    <row r="9" spans="1:13" s="10" customFormat="1" ht="9" customHeight="1">
      <c r="A9" s="11" t="s">
        <v>10</v>
      </c>
      <c r="B9" s="26">
        <v>3.078</v>
      </c>
      <c r="C9" s="26">
        <v>2.763</v>
      </c>
      <c r="D9" s="26">
        <v>5.841</v>
      </c>
      <c r="E9" s="96">
        <v>7.953957</v>
      </c>
      <c r="F9" s="96">
        <v>8.564547</v>
      </c>
      <c r="G9" s="96">
        <v>8.231549</v>
      </c>
      <c r="I9" s="20"/>
      <c r="J9" s="22"/>
      <c r="K9" s="23"/>
      <c r="L9" s="21"/>
      <c r="M9" s="21"/>
    </row>
    <row r="10" spans="1:13" s="10" customFormat="1" ht="9" customHeight="1">
      <c r="A10" s="11" t="s">
        <v>11</v>
      </c>
      <c r="B10" s="26">
        <v>6.312</v>
      </c>
      <c r="C10" s="26">
        <v>6.089</v>
      </c>
      <c r="D10" s="26">
        <v>12.401</v>
      </c>
      <c r="E10" s="96">
        <v>7.051026</v>
      </c>
      <c r="F10" s="96">
        <v>8.451249</v>
      </c>
      <c r="G10" s="96">
        <v>7.675452</v>
      </c>
      <c r="I10" s="20"/>
      <c r="J10" s="22"/>
      <c r="K10" s="23"/>
      <c r="L10" s="25"/>
      <c r="M10" s="21"/>
    </row>
    <row r="11" spans="1:13" s="10" customFormat="1" ht="9" customHeight="1">
      <c r="A11" s="11" t="s">
        <v>12</v>
      </c>
      <c r="B11" s="26">
        <v>5.257</v>
      </c>
      <c r="C11" s="26">
        <v>7.296</v>
      </c>
      <c r="D11" s="26">
        <v>12.553</v>
      </c>
      <c r="E11" s="96">
        <v>3.472129</v>
      </c>
      <c r="F11" s="96">
        <v>6.064896</v>
      </c>
      <c r="G11" s="96">
        <v>4.620092</v>
      </c>
      <c r="I11" s="20"/>
      <c r="J11" s="22"/>
      <c r="K11" s="23"/>
      <c r="L11" s="21"/>
      <c r="M11" s="21"/>
    </row>
    <row r="12" spans="1:13" s="10" customFormat="1" ht="9" customHeight="1">
      <c r="A12" s="11" t="s">
        <v>13</v>
      </c>
      <c r="B12" s="26">
        <v>3.329</v>
      </c>
      <c r="C12" s="26">
        <v>3.755</v>
      </c>
      <c r="D12" s="26">
        <v>7.084</v>
      </c>
      <c r="E12" s="96">
        <v>6.441554</v>
      </c>
      <c r="F12" s="96">
        <v>8.643142</v>
      </c>
      <c r="G12" s="96">
        <v>7.447033</v>
      </c>
      <c r="I12" s="20"/>
      <c r="J12" s="22"/>
      <c r="K12" s="23"/>
      <c r="L12" s="25"/>
      <c r="M12" s="21"/>
    </row>
    <row r="13" spans="1:13" s="10" customFormat="1" ht="9" customHeight="1">
      <c r="A13" s="11" t="s">
        <v>14</v>
      </c>
      <c r="B13" s="26">
        <v>5.475</v>
      </c>
      <c r="C13" s="26">
        <v>7.05</v>
      </c>
      <c r="D13" s="26">
        <v>12.525</v>
      </c>
      <c r="E13" s="96">
        <v>5.546453</v>
      </c>
      <c r="F13" s="96">
        <v>8.4233</v>
      </c>
      <c r="G13" s="96">
        <v>6.866539</v>
      </c>
      <c r="I13" s="20"/>
      <c r="J13" s="22"/>
      <c r="K13" s="23"/>
      <c r="L13" s="21"/>
      <c r="M13" s="21"/>
    </row>
    <row r="14" spans="1:13" s="10" customFormat="1" ht="9" customHeight="1">
      <c r="A14" s="11" t="s">
        <v>15</v>
      </c>
      <c r="B14" s="26">
        <v>2.077</v>
      </c>
      <c r="C14" s="26">
        <v>2.332</v>
      </c>
      <c r="D14" s="26">
        <v>4.41</v>
      </c>
      <c r="E14" s="96">
        <v>5.234705</v>
      </c>
      <c r="F14" s="96">
        <v>6.935422</v>
      </c>
      <c r="G14" s="96">
        <v>6.014848</v>
      </c>
      <c r="I14" s="20"/>
      <c r="J14" s="22"/>
      <c r="K14" s="23"/>
      <c r="L14" s="25"/>
      <c r="M14" s="21"/>
    </row>
    <row r="15" spans="1:13" s="10" customFormat="1" ht="9" customHeight="1">
      <c r="A15" s="11" t="s">
        <v>144</v>
      </c>
      <c r="B15" s="26">
        <v>1.447</v>
      </c>
      <c r="C15" s="26">
        <v>2.389</v>
      </c>
      <c r="D15" s="26">
        <v>3.835</v>
      </c>
      <c r="E15" s="96">
        <v>4.136761</v>
      </c>
      <c r="F15" s="96">
        <v>7.689571</v>
      </c>
      <c r="G15" s="96">
        <v>5.808078</v>
      </c>
      <c r="I15" s="20"/>
      <c r="J15" s="22"/>
      <c r="K15" s="23"/>
      <c r="L15" s="25"/>
      <c r="M15" s="21"/>
    </row>
    <row r="16" spans="1:13" s="10" customFormat="1" ht="9" customHeight="1">
      <c r="A16" s="9" t="s">
        <v>16</v>
      </c>
      <c r="B16" s="94">
        <v>2.105</v>
      </c>
      <c r="C16" s="94">
        <v>2.009</v>
      </c>
      <c r="D16" s="94">
        <v>4.114</v>
      </c>
      <c r="E16" s="95">
        <v>7.070593</v>
      </c>
      <c r="F16" s="95">
        <v>7.469023</v>
      </c>
      <c r="G16" s="95">
        <v>7.259751</v>
      </c>
      <c r="I16" s="89"/>
      <c r="J16" s="22"/>
      <c r="K16" s="23"/>
      <c r="L16" s="25"/>
      <c r="M16" s="21"/>
    </row>
    <row r="17" spans="1:13" s="10" customFormat="1" ht="9" customHeight="1">
      <c r="A17" s="11" t="s">
        <v>17</v>
      </c>
      <c r="B17" s="26">
        <v>2.105</v>
      </c>
      <c r="C17" s="26">
        <v>2.009</v>
      </c>
      <c r="D17" s="26">
        <v>4.114</v>
      </c>
      <c r="E17" s="96">
        <v>7.070593</v>
      </c>
      <c r="F17" s="96">
        <v>7.469023</v>
      </c>
      <c r="G17" s="96">
        <v>7.259751</v>
      </c>
      <c r="I17" s="20"/>
      <c r="J17" s="22"/>
      <c r="K17" s="23"/>
      <c r="L17" s="25"/>
      <c r="M17" s="21"/>
    </row>
    <row r="18" spans="1:13" s="10" customFormat="1" ht="9" customHeight="1">
      <c r="A18" s="9" t="s">
        <v>18</v>
      </c>
      <c r="B18" s="94">
        <v>136.54</v>
      </c>
      <c r="C18" s="94">
        <v>133.339</v>
      </c>
      <c r="D18" s="94">
        <v>269.879</v>
      </c>
      <c r="E18" s="95">
        <v>5.3483</v>
      </c>
      <c r="F18" s="95">
        <v>6.55154</v>
      </c>
      <c r="G18" s="95">
        <v>5.882032</v>
      </c>
      <c r="I18" s="83"/>
      <c r="J18" s="22"/>
      <c r="K18" s="23"/>
      <c r="L18" s="25"/>
      <c r="M18" s="21"/>
    </row>
    <row r="19" spans="1:13" s="10" customFormat="1" ht="9" customHeight="1">
      <c r="A19" s="11" t="s">
        <v>19</v>
      </c>
      <c r="B19" s="26">
        <v>13.829</v>
      </c>
      <c r="C19" s="26">
        <v>12.26</v>
      </c>
      <c r="D19" s="26">
        <v>26.089</v>
      </c>
      <c r="E19" s="96">
        <v>6.346589</v>
      </c>
      <c r="F19" s="96">
        <v>6.809441</v>
      </c>
      <c r="G19" s="96">
        <v>6.556004</v>
      </c>
      <c r="I19" s="20"/>
      <c r="J19" s="22"/>
      <c r="K19" s="26"/>
      <c r="L19" s="26"/>
      <c r="M19" s="26"/>
    </row>
    <row r="20" spans="1:13" s="10" customFormat="1" ht="9" customHeight="1">
      <c r="A20" s="11" t="s">
        <v>20</v>
      </c>
      <c r="B20" s="26">
        <v>9.645</v>
      </c>
      <c r="C20" s="26">
        <v>10.667</v>
      </c>
      <c r="D20" s="26">
        <v>20.312</v>
      </c>
      <c r="E20" s="96">
        <v>6.440438</v>
      </c>
      <c r="F20" s="96">
        <v>8.812154</v>
      </c>
      <c r="G20" s="96">
        <v>7.50057</v>
      </c>
      <c r="I20" s="20"/>
      <c r="J20" s="22"/>
      <c r="K20" s="26"/>
      <c r="L20" s="26"/>
      <c r="M20" s="26"/>
    </row>
    <row r="21" spans="1:13" s="10" customFormat="1" ht="9" customHeight="1">
      <c r="A21" s="11" t="s">
        <v>21</v>
      </c>
      <c r="B21" s="26">
        <v>2.421</v>
      </c>
      <c r="C21" s="26">
        <v>2.646</v>
      </c>
      <c r="D21" s="26">
        <v>5.067</v>
      </c>
      <c r="E21" s="96">
        <v>5.565026</v>
      </c>
      <c r="F21" s="96">
        <v>7.638252</v>
      </c>
      <c r="G21" s="96">
        <v>6.483973</v>
      </c>
      <c r="I21" s="20"/>
      <c r="J21" s="22"/>
      <c r="K21" s="26"/>
      <c r="L21" s="26"/>
      <c r="M21" s="26"/>
    </row>
    <row r="22" spans="1:13" s="10" customFormat="1" ht="9" customHeight="1">
      <c r="A22" s="11" t="s">
        <v>22</v>
      </c>
      <c r="B22" s="26">
        <v>52.819</v>
      </c>
      <c r="C22" s="26">
        <v>47.218</v>
      </c>
      <c r="D22" s="26">
        <v>100.037</v>
      </c>
      <c r="E22" s="96">
        <v>6.314801</v>
      </c>
      <c r="F22" s="96">
        <v>6.646511</v>
      </c>
      <c r="G22" s="96">
        <v>6.467144</v>
      </c>
      <c r="I22" s="20"/>
      <c r="J22" s="22"/>
      <c r="K22" s="26"/>
      <c r="L22" s="26"/>
      <c r="M22" s="26"/>
    </row>
    <row r="23" spans="1:13" s="10" customFormat="1" ht="9" customHeight="1">
      <c r="A23" s="11" t="s">
        <v>23</v>
      </c>
      <c r="B23" s="26">
        <v>7.81</v>
      </c>
      <c r="C23" s="26">
        <v>9.614</v>
      </c>
      <c r="D23" s="26">
        <v>17.423</v>
      </c>
      <c r="E23" s="96">
        <v>2.756303</v>
      </c>
      <c r="F23" s="96">
        <v>4.618804</v>
      </c>
      <c r="G23" s="96">
        <v>3.545093</v>
      </c>
      <c r="I23" s="20"/>
      <c r="J23" s="22"/>
      <c r="K23" s="26"/>
      <c r="L23" s="26"/>
      <c r="M23" s="26"/>
    </row>
    <row r="24" spans="1:13" s="10" customFormat="1" ht="9" customHeight="1">
      <c r="A24" s="11" t="s">
        <v>24</v>
      </c>
      <c r="B24" s="26">
        <v>12.9</v>
      </c>
      <c r="C24" s="26">
        <v>14.85</v>
      </c>
      <c r="D24" s="26">
        <v>27.75</v>
      </c>
      <c r="E24" s="96">
        <v>3.870629</v>
      </c>
      <c r="F24" s="96">
        <v>6.343063</v>
      </c>
      <c r="G24" s="96">
        <v>4.890798</v>
      </c>
      <c r="I24" s="20"/>
      <c r="J24" s="22"/>
      <c r="K24" s="26"/>
      <c r="L24" s="26"/>
      <c r="M24" s="26"/>
    </row>
    <row r="25" spans="1:13" s="10" customFormat="1" ht="9" customHeight="1">
      <c r="A25" s="11" t="s">
        <v>25</v>
      </c>
      <c r="B25" s="26">
        <v>8.033</v>
      </c>
      <c r="C25" s="26">
        <v>8.756</v>
      </c>
      <c r="D25" s="26">
        <v>16.788</v>
      </c>
      <c r="E25" s="96">
        <v>5.977591</v>
      </c>
      <c r="F25" s="96">
        <v>8.177952</v>
      </c>
      <c r="G25" s="96">
        <v>6.953286</v>
      </c>
      <c r="I25" s="20"/>
      <c r="J25" s="22"/>
      <c r="K25" s="26"/>
      <c r="L25" s="26"/>
      <c r="M25" s="26"/>
    </row>
    <row r="26" spans="1:13" s="10" customFormat="1" ht="9" customHeight="1">
      <c r="A26" s="11" t="s">
        <v>26</v>
      </c>
      <c r="B26" s="26">
        <v>3.813</v>
      </c>
      <c r="C26" s="26">
        <v>3.682</v>
      </c>
      <c r="D26" s="26">
        <v>7.495</v>
      </c>
      <c r="E26" s="96">
        <v>4.456533</v>
      </c>
      <c r="F26" s="96">
        <v>5.658141</v>
      </c>
      <c r="G26" s="96">
        <v>4.975655</v>
      </c>
      <c r="I26" s="20"/>
      <c r="J26" s="22"/>
      <c r="K26" s="26"/>
      <c r="L26" s="26"/>
      <c r="M26" s="26"/>
    </row>
    <row r="27" spans="1:13" s="10" customFormat="1" ht="9" customHeight="1">
      <c r="A27" s="11" t="s">
        <v>27</v>
      </c>
      <c r="B27" s="26">
        <v>4.304</v>
      </c>
      <c r="C27" s="26">
        <v>3.983</v>
      </c>
      <c r="D27" s="26">
        <v>8.287</v>
      </c>
      <c r="E27" s="96">
        <v>4.052304</v>
      </c>
      <c r="F27" s="96">
        <v>5.339916</v>
      </c>
      <c r="G27" s="96">
        <v>4.583481</v>
      </c>
      <c r="I27" s="20"/>
      <c r="J27" s="22"/>
      <c r="K27" s="26"/>
      <c r="L27" s="26"/>
      <c r="M27" s="26"/>
    </row>
    <row r="28" spans="1:13" s="10" customFormat="1" ht="9" customHeight="1">
      <c r="A28" s="11" t="s">
        <v>28</v>
      </c>
      <c r="B28" s="26">
        <v>3.271</v>
      </c>
      <c r="C28" s="26">
        <v>4.84</v>
      </c>
      <c r="D28" s="26">
        <v>8.111</v>
      </c>
      <c r="E28" s="96">
        <v>3.904835</v>
      </c>
      <c r="F28" s="96">
        <v>7.575073</v>
      </c>
      <c r="G28" s="96">
        <v>5.493049</v>
      </c>
      <c r="I28" s="20"/>
      <c r="J28" s="22"/>
      <c r="K28" s="26"/>
      <c r="L28" s="26"/>
      <c r="M28" s="26"/>
    </row>
    <row r="29" spans="1:13" s="10" customFormat="1" ht="9" customHeight="1">
      <c r="A29" s="11" t="s">
        <v>29</v>
      </c>
      <c r="B29" s="26">
        <v>2.883</v>
      </c>
      <c r="C29" s="26">
        <v>2.773</v>
      </c>
      <c r="D29" s="26">
        <v>5.655</v>
      </c>
      <c r="E29" s="96">
        <v>4.743921</v>
      </c>
      <c r="F29" s="96">
        <v>5.976307</v>
      </c>
      <c r="G29" s="96">
        <v>5.277476</v>
      </c>
      <c r="I29" s="20"/>
      <c r="J29" s="22"/>
      <c r="K29" s="26"/>
      <c r="L29" s="26"/>
      <c r="M29" s="26"/>
    </row>
    <row r="30" spans="1:13" s="10" customFormat="1" ht="9" customHeight="1">
      <c r="A30" s="11" t="s">
        <v>141</v>
      </c>
      <c r="B30" s="26">
        <v>14.813</v>
      </c>
      <c r="C30" s="26">
        <v>12.05</v>
      </c>
      <c r="D30" s="26">
        <v>26.863</v>
      </c>
      <c r="E30" s="96">
        <v>6.79272</v>
      </c>
      <c r="F30" s="96">
        <v>6.349138</v>
      </c>
      <c r="G30" s="96">
        <v>6.586306</v>
      </c>
      <c r="I30" s="83"/>
      <c r="J30" s="22"/>
      <c r="K30" s="26"/>
      <c r="L30" s="26"/>
      <c r="M30" s="26"/>
    </row>
    <row r="31" spans="1:13" s="10" customFormat="1" ht="9" customHeight="1">
      <c r="A31" s="9" t="s">
        <v>30</v>
      </c>
      <c r="B31" s="94">
        <v>10.461</v>
      </c>
      <c r="C31" s="94">
        <v>11.388</v>
      </c>
      <c r="D31" s="94">
        <v>21.848</v>
      </c>
      <c r="E31" s="95">
        <v>3.767655</v>
      </c>
      <c r="F31" s="95">
        <v>4.973682</v>
      </c>
      <c r="G31" s="95">
        <v>4.312724</v>
      </c>
      <c r="I31" s="20"/>
      <c r="J31" s="22"/>
      <c r="K31" s="26"/>
      <c r="L31" s="26"/>
      <c r="M31" s="26"/>
    </row>
    <row r="32" spans="1:13" s="10" customFormat="1" ht="9" customHeight="1">
      <c r="A32" s="11" t="s">
        <v>31</v>
      </c>
      <c r="B32" s="26">
        <v>4.559</v>
      </c>
      <c r="C32" s="26">
        <v>5.345</v>
      </c>
      <c r="D32" s="26">
        <v>9.904</v>
      </c>
      <c r="E32" s="96">
        <v>3.207321</v>
      </c>
      <c r="F32" s="96">
        <v>4.607706</v>
      </c>
      <c r="G32" s="96">
        <v>3.836603</v>
      </c>
      <c r="I32" s="20"/>
      <c r="J32" s="22"/>
      <c r="K32" s="26"/>
      <c r="L32" s="26"/>
      <c r="M32" s="26"/>
    </row>
    <row r="33" spans="1:13" s="10" customFormat="1" ht="9" customHeight="1">
      <c r="A33" s="11" t="s">
        <v>32</v>
      </c>
      <c r="B33" s="26">
        <v>5.902</v>
      </c>
      <c r="C33" s="26">
        <v>6.043</v>
      </c>
      <c r="D33" s="26">
        <v>11.944</v>
      </c>
      <c r="E33" s="96">
        <v>4.35548</v>
      </c>
      <c r="F33" s="96">
        <v>5.349513</v>
      </c>
      <c r="G33" s="96">
        <v>4.807413</v>
      </c>
      <c r="I33" s="89"/>
      <c r="J33" s="22"/>
      <c r="K33" s="26"/>
      <c r="L33" s="26"/>
      <c r="M33" s="26"/>
    </row>
    <row r="34" spans="1:13" s="10" customFormat="1" ht="9" customHeight="1">
      <c r="A34" s="9" t="s">
        <v>33</v>
      </c>
      <c r="B34" s="94">
        <v>56.243</v>
      </c>
      <c r="C34" s="94">
        <v>59.393</v>
      </c>
      <c r="D34" s="94">
        <v>115.636</v>
      </c>
      <c r="E34" s="95">
        <v>4.572646</v>
      </c>
      <c r="F34" s="95">
        <v>6.203831</v>
      </c>
      <c r="G34" s="95">
        <v>5.286586</v>
      </c>
      <c r="I34" s="20"/>
      <c r="J34" s="22"/>
      <c r="K34" s="26"/>
      <c r="L34" s="26"/>
      <c r="M34" s="26"/>
    </row>
    <row r="35" spans="1:13" s="10" customFormat="1" ht="9" customHeight="1">
      <c r="A35" s="11" t="s">
        <v>34</v>
      </c>
      <c r="B35" s="26">
        <v>10.606</v>
      </c>
      <c r="C35" s="26">
        <v>9.09</v>
      </c>
      <c r="D35" s="26">
        <v>19.697</v>
      </c>
      <c r="E35" s="96">
        <v>4.551894</v>
      </c>
      <c r="F35" s="96">
        <v>4.814762</v>
      </c>
      <c r="G35" s="96">
        <v>4.669551</v>
      </c>
      <c r="I35" s="20"/>
      <c r="J35" s="22"/>
      <c r="K35" s="26"/>
      <c r="L35" s="26"/>
      <c r="M35" s="26"/>
    </row>
    <row r="36" spans="1:13" s="10" customFormat="1" ht="9" customHeight="1">
      <c r="A36" s="11" t="s">
        <v>35</v>
      </c>
      <c r="B36" s="26">
        <v>8.51</v>
      </c>
      <c r="C36" s="26">
        <v>9.593</v>
      </c>
      <c r="D36" s="26">
        <v>18.102</v>
      </c>
      <c r="E36" s="96">
        <v>3.812248</v>
      </c>
      <c r="F36" s="96">
        <v>5.712397</v>
      </c>
      <c r="G36" s="96">
        <v>4.628004</v>
      </c>
      <c r="I36" s="20"/>
      <c r="J36" s="22"/>
      <c r="K36" s="26"/>
      <c r="L36" s="26"/>
      <c r="M36" s="26"/>
    </row>
    <row r="37" spans="1:13" s="10" customFormat="1" ht="9" customHeight="1">
      <c r="A37" s="11" t="s">
        <v>36</v>
      </c>
      <c r="B37" s="26">
        <v>2.195</v>
      </c>
      <c r="C37" s="26">
        <v>1.586</v>
      </c>
      <c r="D37" s="26">
        <v>3.781</v>
      </c>
      <c r="E37" s="96">
        <v>4.524243</v>
      </c>
      <c r="F37" s="96">
        <v>3.8992</v>
      </c>
      <c r="G37" s="96">
        <v>4.239242</v>
      </c>
      <c r="I37" s="20"/>
      <c r="J37" s="22"/>
      <c r="K37" s="26"/>
      <c r="L37" s="26"/>
      <c r="M37" s="26"/>
    </row>
    <row r="38" spans="1:13" s="10" customFormat="1" ht="9" customHeight="1">
      <c r="A38" s="11" t="s">
        <v>37</v>
      </c>
      <c r="B38" s="26">
        <v>9.081</v>
      </c>
      <c r="C38" s="26">
        <v>11.04</v>
      </c>
      <c r="D38" s="26">
        <v>20.121</v>
      </c>
      <c r="E38" s="96">
        <v>3.950007</v>
      </c>
      <c r="F38" s="96">
        <v>6.116432</v>
      </c>
      <c r="G38" s="96">
        <v>4.90282</v>
      </c>
      <c r="I38" s="20"/>
      <c r="J38" s="22"/>
      <c r="K38" s="26"/>
      <c r="L38" s="26"/>
      <c r="M38" s="26"/>
    </row>
    <row r="39" spans="1:13" s="10" customFormat="1" ht="9" customHeight="1">
      <c r="A39" s="11" t="s">
        <v>38</v>
      </c>
      <c r="B39" s="26">
        <v>9.428</v>
      </c>
      <c r="C39" s="26">
        <v>12.834</v>
      </c>
      <c r="D39" s="26">
        <v>22.262</v>
      </c>
      <c r="E39" s="96">
        <v>4.507789</v>
      </c>
      <c r="F39" s="96">
        <v>8.005937</v>
      </c>
      <c r="G39" s="96">
        <v>6.025655</v>
      </c>
      <c r="I39" s="20"/>
      <c r="J39" s="22"/>
      <c r="K39" s="26"/>
      <c r="L39" s="26"/>
      <c r="M39" s="26"/>
    </row>
    <row r="40" spans="1:13" s="10" customFormat="1" ht="9" customHeight="1">
      <c r="A40" s="11" t="s">
        <v>39</v>
      </c>
      <c r="B40" s="26">
        <v>12.601</v>
      </c>
      <c r="C40" s="26">
        <v>9.85</v>
      </c>
      <c r="D40" s="26">
        <v>22.45</v>
      </c>
      <c r="E40" s="96">
        <v>5.487719</v>
      </c>
      <c r="F40" s="96">
        <v>5.651112</v>
      </c>
      <c r="G40" s="96">
        <v>5.558226</v>
      </c>
      <c r="I40" s="20"/>
      <c r="J40" s="22"/>
      <c r="K40" s="26"/>
      <c r="L40" s="26"/>
      <c r="M40" s="26"/>
    </row>
    <row r="41" spans="1:13" s="10" customFormat="1" ht="9" customHeight="1">
      <c r="A41" s="11" t="s">
        <v>40</v>
      </c>
      <c r="B41" s="26">
        <v>3.822</v>
      </c>
      <c r="C41" s="26">
        <v>5.401</v>
      </c>
      <c r="D41" s="26">
        <v>9.222</v>
      </c>
      <c r="E41" s="96">
        <v>6.756524</v>
      </c>
      <c r="F41" s="96">
        <v>12.036963</v>
      </c>
      <c r="G41" s="96">
        <v>9.092435</v>
      </c>
      <c r="I41" s="89"/>
      <c r="J41" s="22"/>
      <c r="K41" s="26"/>
      <c r="L41" s="26"/>
      <c r="M41" s="26"/>
    </row>
    <row r="42" spans="1:13" s="10" customFormat="1" ht="9" customHeight="1">
      <c r="A42" s="9" t="s">
        <v>41</v>
      </c>
      <c r="B42" s="94">
        <v>12.742</v>
      </c>
      <c r="C42" s="94">
        <v>18.014</v>
      </c>
      <c r="D42" s="94">
        <v>30.756</v>
      </c>
      <c r="E42" s="95">
        <v>4.303157</v>
      </c>
      <c r="F42" s="95">
        <v>7.433941</v>
      </c>
      <c r="G42" s="95">
        <v>5.712133</v>
      </c>
      <c r="I42" s="20"/>
      <c r="J42" s="22"/>
      <c r="K42" s="26"/>
      <c r="L42" s="26"/>
      <c r="M42" s="26"/>
    </row>
    <row r="43" spans="1:13" s="10" customFormat="1" ht="9" customHeight="1">
      <c r="A43" s="11" t="s">
        <v>42</v>
      </c>
      <c r="B43" s="26">
        <v>6.025</v>
      </c>
      <c r="C43" s="26">
        <v>9.713</v>
      </c>
      <c r="D43" s="26">
        <v>15.738</v>
      </c>
      <c r="E43" s="96">
        <v>4.738684</v>
      </c>
      <c r="F43" s="96">
        <v>8.991707</v>
      </c>
      <c r="G43" s="96">
        <v>6.692246</v>
      </c>
      <c r="I43" s="20"/>
      <c r="J43" s="22"/>
      <c r="K43" s="26"/>
      <c r="L43" s="26"/>
      <c r="M43" s="26"/>
    </row>
    <row r="44" spans="1:13" s="10" customFormat="1" ht="9" customHeight="1">
      <c r="A44" s="11" t="s">
        <v>43</v>
      </c>
      <c r="B44" s="26">
        <v>2.478</v>
      </c>
      <c r="C44" s="26">
        <v>2.161</v>
      </c>
      <c r="D44" s="26">
        <v>4.64</v>
      </c>
      <c r="E44" s="96">
        <v>7.081241</v>
      </c>
      <c r="F44" s="96">
        <v>8.475528</v>
      </c>
      <c r="G44" s="96">
        <v>7.668944</v>
      </c>
      <c r="I44" s="20"/>
      <c r="J44" s="22"/>
      <c r="K44" s="26"/>
      <c r="L44" s="26"/>
      <c r="M44" s="26"/>
    </row>
    <row r="45" spans="1:13" s="10" customFormat="1" ht="9" customHeight="1">
      <c r="A45" s="11" t="s">
        <v>44</v>
      </c>
      <c r="B45" s="26">
        <v>2.649</v>
      </c>
      <c r="C45" s="26">
        <v>3.201</v>
      </c>
      <c r="D45" s="26">
        <v>5.85</v>
      </c>
      <c r="E45" s="96">
        <v>4.813239</v>
      </c>
      <c r="F45" s="96">
        <v>6.596177</v>
      </c>
      <c r="G45" s="96">
        <v>5.648642</v>
      </c>
      <c r="I45" s="20"/>
      <c r="J45" s="22"/>
      <c r="K45" s="26"/>
      <c r="L45" s="26"/>
      <c r="M45" s="26"/>
    </row>
    <row r="46" spans="1:13" s="10" customFormat="1" ht="9" customHeight="1">
      <c r="A46" s="11" t="s">
        <v>45</v>
      </c>
      <c r="B46" s="26">
        <v>1.59</v>
      </c>
      <c r="C46" s="26">
        <v>2.938</v>
      </c>
      <c r="D46" s="26">
        <v>4.528</v>
      </c>
      <c r="E46" s="96">
        <v>2.014081</v>
      </c>
      <c r="F46" s="96">
        <v>4.875675</v>
      </c>
      <c r="G46" s="96">
        <v>3.253032</v>
      </c>
      <c r="I46" s="89"/>
      <c r="J46" s="22"/>
      <c r="K46" s="26"/>
      <c r="L46" s="26"/>
      <c r="M46" s="26"/>
    </row>
    <row r="47" spans="1:13" s="10" customFormat="1" ht="9" customHeight="1">
      <c r="A47" s="9" t="s">
        <v>46</v>
      </c>
      <c r="B47" s="94">
        <v>23.317</v>
      </c>
      <c r="C47" s="94">
        <v>30.589</v>
      </c>
      <c r="D47" s="94">
        <v>53.906</v>
      </c>
      <c r="E47" s="95">
        <v>6.635987</v>
      </c>
      <c r="F47" s="95">
        <v>10.442985</v>
      </c>
      <c r="G47" s="95">
        <v>8.366777</v>
      </c>
      <c r="I47" s="20"/>
      <c r="J47" s="22"/>
      <c r="K47" s="26"/>
      <c r="L47" s="26"/>
      <c r="M47" s="26"/>
    </row>
    <row r="48" spans="1:13" s="10" customFormat="1" ht="9" customHeight="1">
      <c r="A48" s="11" t="s">
        <v>47</v>
      </c>
      <c r="B48" s="26">
        <v>4.627</v>
      </c>
      <c r="C48" s="26">
        <v>5.104</v>
      </c>
      <c r="D48" s="26">
        <v>9.731</v>
      </c>
      <c r="E48" s="96">
        <v>9.773734</v>
      </c>
      <c r="F48" s="96">
        <v>12.729187</v>
      </c>
      <c r="G48" s="96">
        <v>11.129052</v>
      </c>
      <c r="I48" s="20"/>
      <c r="J48" s="22"/>
      <c r="K48" s="26"/>
      <c r="L48" s="26"/>
      <c r="M48" s="26"/>
    </row>
    <row r="49" spans="1:13" s="10" customFormat="1" ht="9" customHeight="1">
      <c r="A49" s="11" t="s">
        <v>48</v>
      </c>
      <c r="B49" s="26">
        <v>3.675</v>
      </c>
      <c r="C49" s="26">
        <v>4.654</v>
      </c>
      <c r="D49" s="26">
        <v>8.328</v>
      </c>
      <c r="E49" s="96">
        <v>6.009134</v>
      </c>
      <c r="F49" s="96">
        <v>9.531378</v>
      </c>
      <c r="G49" s="96">
        <v>7.572862</v>
      </c>
      <c r="I49" s="20"/>
      <c r="J49" s="22"/>
      <c r="K49" s="26"/>
      <c r="L49" s="26"/>
      <c r="M49" s="26"/>
    </row>
    <row r="50" spans="1:13" s="10" customFormat="1" ht="9" customHeight="1">
      <c r="A50" s="11" t="s">
        <v>49</v>
      </c>
      <c r="B50" s="26">
        <v>11.223</v>
      </c>
      <c r="C50" s="26">
        <v>15.269</v>
      </c>
      <c r="D50" s="26">
        <v>26.492</v>
      </c>
      <c r="E50" s="96">
        <v>5.910542</v>
      </c>
      <c r="F50" s="96">
        <v>9.462741</v>
      </c>
      <c r="G50" s="96">
        <v>7.542465</v>
      </c>
      <c r="I50" s="20"/>
      <c r="J50" s="22"/>
      <c r="K50" s="26"/>
      <c r="L50" s="26"/>
      <c r="M50" s="26"/>
    </row>
    <row r="51" spans="1:13" s="10" customFormat="1" ht="9" customHeight="1">
      <c r="A51" s="11" t="s">
        <v>50</v>
      </c>
      <c r="B51" s="26">
        <v>3.793</v>
      </c>
      <c r="C51" s="26">
        <v>5.562</v>
      </c>
      <c r="D51" s="26">
        <v>9.355</v>
      </c>
      <c r="E51" s="96">
        <v>7.155558</v>
      </c>
      <c r="F51" s="96">
        <v>13.047114</v>
      </c>
      <c r="G51" s="96">
        <v>9.781733</v>
      </c>
      <c r="I51" s="89"/>
      <c r="J51" s="22"/>
      <c r="K51" s="26"/>
      <c r="L51" s="26"/>
      <c r="M51" s="26"/>
    </row>
    <row r="52" spans="1:13" s="10" customFormat="1" ht="9" customHeight="1">
      <c r="A52" s="9" t="s">
        <v>51</v>
      </c>
      <c r="B52" s="94">
        <v>45.274</v>
      </c>
      <c r="C52" s="94">
        <v>68.414</v>
      </c>
      <c r="D52" s="94">
        <v>113.688</v>
      </c>
      <c r="E52" s="95">
        <v>4.003402</v>
      </c>
      <c r="F52" s="95">
        <v>7.225172</v>
      </c>
      <c r="G52" s="95">
        <v>5.471625</v>
      </c>
      <c r="I52" s="20"/>
      <c r="J52" s="22"/>
      <c r="K52" s="26"/>
      <c r="L52" s="26"/>
      <c r="M52" s="26"/>
    </row>
    <row r="53" spans="1:13" s="10" customFormat="1" ht="9" customHeight="1">
      <c r="A53" s="11" t="s">
        <v>52</v>
      </c>
      <c r="B53" s="26">
        <v>3.368</v>
      </c>
      <c r="C53" s="26">
        <v>4.595</v>
      </c>
      <c r="D53" s="26">
        <v>7.964</v>
      </c>
      <c r="E53" s="96">
        <v>4.582817</v>
      </c>
      <c r="F53" s="96">
        <v>7.948695</v>
      </c>
      <c r="G53" s="96">
        <v>6.064752</v>
      </c>
      <c r="I53" s="20"/>
      <c r="J53" s="22"/>
      <c r="K53" s="26"/>
      <c r="L53" s="26"/>
      <c r="M53" s="26"/>
    </row>
    <row r="54" spans="1:13" s="10" customFormat="1" ht="9" customHeight="1">
      <c r="A54" s="11" t="s">
        <v>53</v>
      </c>
      <c r="B54" s="26">
        <v>5.585</v>
      </c>
      <c r="C54" s="26">
        <v>6.685</v>
      </c>
      <c r="D54" s="26">
        <v>12.27</v>
      </c>
      <c r="E54" s="96">
        <v>4.738569</v>
      </c>
      <c r="F54" s="96">
        <v>7.001852</v>
      </c>
      <c r="G54" s="96">
        <v>5.751497</v>
      </c>
      <c r="I54" s="20"/>
      <c r="J54" s="22"/>
      <c r="K54" s="26"/>
      <c r="L54" s="26"/>
      <c r="M54" s="26"/>
    </row>
    <row r="55" spans="1:13" s="10" customFormat="1" ht="9" customHeight="1">
      <c r="A55" s="11" t="s">
        <v>54</v>
      </c>
      <c r="B55" s="26">
        <v>4.756</v>
      </c>
      <c r="C55" s="26">
        <v>8.058</v>
      </c>
      <c r="D55" s="26">
        <v>12.814</v>
      </c>
      <c r="E55" s="96">
        <v>3.500845</v>
      </c>
      <c r="F55" s="96">
        <v>7.12206</v>
      </c>
      <c r="G55" s="96">
        <v>5.146321</v>
      </c>
      <c r="I55" s="20"/>
      <c r="J55" s="22"/>
      <c r="K55" s="26"/>
      <c r="L55" s="26"/>
      <c r="M55" s="26"/>
    </row>
    <row r="56" spans="1:13" s="10" customFormat="1" ht="9" customHeight="1">
      <c r="A56" s="11" t="s">
        <v>55</v>
      </c>
      <c r="B56" s="26">
        <v>5.568</v>
      </c>
      <c r="C56" s="26">
        <v>8.591</v>
      </c>
      <c r="D56" s="26">
        <v>14.158</v>
      </c>
      <c r="E56" s="96">
        <v>3.107426</v>
      </c>
      <c r="F56" s="96">
        <v>6.001829</v>
      </c>
      <c r="G56" s="96">
        <v>4.392832</v>
      </c>
      <c r="I56" s="20"/>
      <c r="J56" s="22"/>
      <c r="K56" s="26"/>
      <c r="L56" s="26"/>
      <c r="M56" s="26"/>
    </row>
    <row r="57" spans="1:13" s="10" customFormat="1" ht="9" customHeight="1">
      <c r="A57" s="11" t="s">
        <v>56</v>
      </c>
      <c r="B57" s="26">
        <v>8.476</v>
      </c>
      <c r="C57" s="26">
        <v>13.673</v>
      </c>
      <c r="D57" s="26">
        <v>22.15</v>
      </c>
      <c r="E57" s="96">
        <v>3.294677</v>
      </c>
      <c r="F57" s="96">
        <v>6.024725</v>
      </c>
      <c r="G57" s="96">
        <v>4.574239</v>
      </c>
      <c r="I57" s="20"/>
      <c r="J57" s="22"/>
      <c r="K57" s="26"/>
      <c r="L57" s="26"/>
      <c r="M57" s="26"/>
    </row>
    <row r="58" spans="1:13" s="10" customFormat="1" ht="9" customHeight="1">
      <c r="A58" s="11" t="s">
        <v>57</v>
      </c>
      <c r="B58" s="26">
        <v>3.977</v>
      </c>
      <c r="C58" s="26">
        <v>7.504</v>
      </c>
      <c r="D58" s="26">
        <v>11.481</v>
      </c>
      <c r="E58" s="96">
        <v>4.74103</v>
      </c>
      <c r="F58" s="96">
        <v>10.219945</v>
      </c>
      <c r="G58" s="96">
        <v>7.298423</v>
      </c>
      <c r="I58" s="20"/>
      <c r="J58" s="22"/>
      <c r="K58" s="26"/>
      <c r="L58" s="26"/>
      <c r="M58" s="26"/>
    </row>
    <row r="59" spans="1:13" s="10" customFormat="1" ht="9" customHeight="1">
      <c r="A59" s="11" t="s">
        <v>58</v>
      </c>
      <c r="B59" s="26">
        <v>4.548</v>
      </c>
      <c r="C59" s="26">
        <v>6.758</v>
      </c>
      <c r="D59" s="26">
        <v>11.306</v>
      </c>
      <c r="E59" s="96">
        <v>4.577755</v>
      </c>
      <c r="F59" s="96">
        <v>8.151436</v>
      </c>
      <c r="G59" s="96">
        <v>6.203412</v>
      </c>
      <c r="I59" s="20"/>
      <c r="J59" s="22"/>
      <c r="K59" s="26"/>
      <c r="L59" s="26"/>
      <c r="M59" s="26"/>
    </row>
    <row r="60" spans="1:13" s="10" customFormat="1" ht="9" customHeight="1">
      <c r="A60" s="11" t="s">
        <v>59</v>
      </c>
      <c r="B60" s="26">
        <v>4.132</v>
      </c>
      <c r="C60" s="26">
        <v>5.863</v>
      </c>
      <c r="D60" s="26">
        <v>9.995</v>
      </c>
      <c r="E60" s="96">
        <v>4.100756</v>
      </c>
      <c r="F60" s="96">
        <v>7.203156</v>
      </c>
      <c r="G60" s="96">
        <v>5.487099</v>
      </c>
      <c r="I60" s="20"/>
      <c r="J60" s="22"/>
      <c r="K60" s="26"/>
      <c r="L60" s="26"/>
      <c r="M60" s="26"/>
    </row>
    <row r="61" spans="1:13" s="10" customFormat="1" ht="9" customHeight="1">
      <c r="A61" s="11" t="s">
        <v>60</v>
      </c>
      <c r="B61" s="26">
        <v>4.865</v>
      </c>
      <c r="C61" s="26">
        <v>6.686</v>
      </c>
      <c r="D61" s="26">
        <v>11.551</v>
      </c>
      <c r="E61" s="96">
        <v>5.842865</v>
      </c>
      <c r="F61" s="96">
        <v>9.205234</v>
      </c>
      <c r="G61" s="96">
        <v>7.409366</v>
      </c>
      <c r="I61" s="89"/>
      <c r="J61" s="22"/>
      <c r="K61" s="26"/>
      <c r="L61" s="26"/>
      <c r="M61" s="26"/>
    </row>
    <row r="62" spans="1:13" s="10" customFormat="1" ht="9" customHeight="1">
      <c r="A62" s="9" t="s">
        <v>61</v>
      </c>
      <c r="B62" s="94">
        <v>54.677</v>
      </c>
      <c r="C62" s="94">
        <v>70.926</v>
      </c>
      <c r="D62" s="94">
        <v>125.603</v>
      </c>
      <c r="E62" s="95">
        <v>6.06695</v>
      </c>
      <c r="F62" s="95">
        <v>9.286531</v>
      </c>
      <c r="G62" s="95">
        <v>7.543815</v>
      </c>
      <c r="I62" s="20"/>
      <c r="J62" s="22"/>
      <c r="K62" s="26"/>
      <c r="L62" s="26"/>
      <c r="M62" s="26"/>
    </row>
    <row r="63" spans="1:13" s="10" customFormat="1" ht="9" customHeight="1">
      <c r="A63" s="11" t="s">
        <v>174</v>
      </c>
      <c r="B63" s="26">
        <v>3.582</v>
      </c>
      <c r="C63" s="26">
        <v>5.537</v>
      </c>
      <c r="D63" s="26">
        <v>9.119</v>
      </c>
      <c r="E63" s="96">
        <v>8.125703</v>
      </c>
      <c r="F63" s="96">
        <v>15.036311</v>
      </c>
      <c r="G63" s="96">
        <v>11.271321</v>
      </c>
      <c r="I63" s="20"/>
      <c r="J63" s="22"/>
      <c r="K63" s="26"/>
      <c r="L63" s="26"/>
      <c r="M63" s="26"/>
    </row>
    <row r="64" spans="1:13" s="10" customFormat="1" ht="9" customHeight="1">
      <c r="A64" s="11" t="s">
        <v>62</v>
      </c>
      <c r="B64" s="26">
        <v>8.949</v>
      </c>
      <c r="C64" s="26">
        <v>11.599</v>
      </c>
      <c r="D64" s="26">
        <v>20.549</v>
      </c>
      <c r="E64" s="96">
        <v>9.325344</v>
      </c>
      <c r="F64" s="96">
        <v>15.197428</v>
      </c>
      <c r="G64" s="96">
        <v>11.926598</v>
      </c>
      <c r="I64" s="20"/>
      <c r="J64" s="22"/>
      <c r="K64" s="26"/>
      <c r="L64" s="26"/>
      <c r="M64" s="26"/>
    </row>
    <row r="65" spans="1:13" s="10" customFormat="1" ht="9" customHeight="1">
      <c r="A65" s="11" t="s">
        <v>63</v>
      </c>
      <c r="B65" s="26">
        <v>5.926</v>
      </c>
      <c r="C65" s="26">
        <v>6.809</v>
      </c>
      <c r="D65" s="26">
        <v>12.735</v>
      </c>
      <c r="E65" s="96">
        <v>8.17728</v>
      </c>
      <c r="F65" s="96">
        <v>11.781355</v>
      </c>
      <c r="G65" s="96">
        <v>9.776301</v>
      </c>
      <c r="I65" s="20"/>
      <c r="J65" s="22"/>
      <c r="K65" s="26"/>
      <c r="L65" s="26"/>
      <c r="M65" s="26"/>
    </row>
    <row r="66" spans="1:13" s="10" customFormat="1" ht="9" customHeight="1">
      <c r="A66" s="11" t="s">
        <v>64</v>
      </c>
      <c r="B66" s="26">
        <v>12.941</v>
      </c>
      <c r="C66" s="26">
        <v>15.331</v>
      </c>
      <c r="D66" s="26">
        <v>28.272</v>
      </c>
      <c r="E66" s="96">
        <v>5.355798</v>
      </c>
      <c r="F66" s="96">
        <v>7.111351</v>
      </c>
      <c r="G66" s="96">
        <v>6.183579</v>
      </c>
      <c r="I66" s="20"/>
      <c r="J66" s="22"/>
      <c r="K66" s="26"/>
      <c r="L66" s="26"/>
      <c r="M66" s="26"/>
    </row>
    <row r="67" spans="1:13" s="10" customFormat="1" ht="9" customHeight="1">
      <c r="A67" s="11" t="s">
        <v>65</v>
      </c>
      <c r="B67" s="26">
        <v>2.121</v>
      </c>
      <c r="C67" s="26">
        <v>5.53</v>
      </c>
      <c r="D67" s="26">
        <v>7.65</v>
      </c>
      <c r="E67" s="96">
        <v>2.779574</v>
      </c>
      <c r="F67" s="96">
        <v>8.641328</v>
      </c>
      <c r="G67" s="96">
        <v>5.4535</v>
      </c>
      <c r="I67" s="20"/>
      <c r="J67" s="22"/>
      <c r="K67" s="26"/>
      <c r="L67" s="26"/>
      <c r="M67" s="26"/>
    </row>
    <row r="68" spans="1:13" s="10" customFormat="1" ht="9" customHeight="1">
      <c r="A68" s="11" t="s">
        <v>66</v>
      </c>
      <c r="B68" s="26">
        <v>4.728</v>
      </c>
      <c r="C68" s="26">
        <v>8.271</v>
      </c>
      <c r="D68" s="26">
        <v>12.999</v>
      </c>
      <c r="E68" s="96">
        <v>4.558895</v>
      </c>
      <c r="F68" s="96">
        <v>9.32174</v>
      </c>
      <c r="G68" s="96">
        <v>6.754897</v>
      </c>
      <c r="I68" s="20"/>
      <c r="J68" s="22"/>
      <c r="K68" s="26"/>
      <c r="L68" s="26"/>
      <c r="M68" s="26"/>
    </row>
    <row r="69" spans="1:13" s="10" customFormat="1" ht="9" customHeight="1">
      <c r="A69" s="11" t="s">
        <v>67</v>
      </c>
      <c r="B69" s="26">
        <v>5.997</v>
      </c>
      <c r="C69" s="26">
        <v>4.955</v>
      </c>
      <c r="D69" s="26">
        <v>10.953</v>
      </c>
      <c r="E69" s="96">
        <v>7.193033</v>
      </c>
      <c r="F69" s="96">
        <v>6.886611</v>
      </c>
      <c r="G69" s="96">
        <v>7.051091</v>
      </c>
      <c r="I69" s="20"/>
      <c r="J69" s="22"/>
      <c r="K69" s="26"/>
      <c r="L69" s="26"/>
      <c r="M69" s="26"/>
    </row>
    <row r="70" spans="1:13" s="10" customFormat="1" ht="9" customHeight="1">
      <c r="A70" s="11" t="s">
        <v>68</v>
      </c>
      <c r="B70" s="26">
        <v>2.129</v>
      </c>
      <c r="C70" s="26">
        <v>4.832</v>
      </c>
      <c r="D70" s="26">
        <v>6.961</v>
      </c>
      <c r="E70" s="96">
        <v>3.300525</v>
      </c>
      <c r="F70" s="96">
        <v>8.963184</v>
      </c>
      <c r="G70" s="96">
        <v>5.878461</v>
      </c>
      <c r="I70" s="20"/>
      <c r="J70" s="22"/>
      <c r="K70" s="26"/>
      <c r="L70" s="26"/>
      <c r="M70" s="26"/>
    </row>
    <row r="71" spans="1:13" s="10" customFormat="1" ht="9" customHeight="1">
      <c r="A71" s="11" t="s">
        <v>69</v>
      </c>
      <c r="B71" s="26">
        <v>3.816</v>
      </c>
      <c r="C71" s="26">
        <v>4.256</v>
      </c>
      <c r="D71" s="26">
        <v>8.072</v>
      </c>
      <c r="E71" s="96">
        <v>6.804615</v>
      </c>
      <c r="F71" s="96">
        <v>9.605326</v>
      </c>
      <c r="G71" s="96">
        <v>8.040891</v>
      </c>
      <c r="I71" s="20"/>
      <c r="J71" s="22"/>
      <c r="K71" s="26"/>
      <c r="L71" s="26"/>
      <c r="M71" s="26"/>
    </row>
    <row r="72" spans="1:13" s="10" customFormat="1" ht="9" customHeight="1">
      <c r="A72" s="11" t="s">
        <v>70</v>
      </c>
      <c r="B72" s="26">
        <v>4.488</v>
      </c>
      <c r="C72" s="26">
        <v>3.805</v>
      </c>
      <c r="D72" s="26">
        <v>8.293</v>
      </c>
      <c r="E72" s="96">
        <v>7.110195</v>
      </c>
      <c r="F72" s="96">
        <v>7.004086</v>
      </c>
      <c r="G72" s="96">
        <v>7.061116</v>
      </c>
      <c r="I72" s="89"/>
      <c r="J72" s="22"/>
      <c r="K72" s="26"/>
      <c r="L72" s="26"/>
      <c r="M72" s="26"/>
    </row>
    <row r="73" spans="1:13" s="10" customFormat="1" ht="9" customHeight="1">
      <c r="A73" s="9" t="s">
        <v>71</v>
      </c>
      <c r="B73" s="94">
        <v>12.132</v>
      </c>
      <c r="C73" s="94">
        <v>12.884</v>
      </c>
      <c r="D73" s="94">
        <v>25.017</v>
      </c>
      <c r="E73" s="95">
        <v>5.889821</v>
      </c>
      <c r="F73" s="95">
        <v>7.52639</v>
      </c>
      <c r="G73" s="95">
        <v>6.632603</v>
      </c>
      <c r="I73" s="20"/>
      <c r="J73" s="22"/>
      <c r="K73" s="26"/>
      <c r="L73" s="26"/>
      <c r="M73" s="26"/>
    </row>
    <row r="74" spans="1:13" s="10" customFormat="1" ht="9" customHeight="1">
      <c r="A74" s="11" t="s">
        <v>72</v>
      </c>
      <c r="B74" s="26">
        <v>8.276</v>
      </c>
      <c r="C74" s="26">
        <v>10.285</v>
      </c>
      <c r="D74" s="26">
        <v>18.56</v>
      </c>
      <c r="E74" s="96">
        <v>5.321004</v>
      </c>
      <c r="F74" s="96">
        <v>7.800298</v>
      </c>
      <c r="G74" s="96">
        <v>6.458497</v>
      </c>
      <c r="I74" s="20"/>
      <c r="J74" s="22"/>
      <c r="K74" s="26"/>
      <c r="L74" s="26"/>
      <c r="M74" s="26"/>
    </row>
    <row r="75" spans="1:13" s="10" customFormat="1" ht="9" customHeight="1">
      <c r="A75" s="11" t="s">
        <v>73</v>
      </c>
      <c r="B75" s="26">
        <v>3.857</v>
      </c>
      <c r="C75" s="26">
        <v>2.6</v>
      </c>
      <c r="D75" s="26">
        <v>6.456</v>
      </c>
      <c r="E75" s="96">
        <v>7.643031</v>
      </c>
      <c r="F75" s="96">
        <v>6.608384</v>
      </c>
      <c r="G75" s="96">
        <v>7.189771</v>
      </c>
      <c r="I75" s="89"/>
      <c r="J75" s="22"/>
      <c r="K75" s="26"/>
      <c r="L75" s="26"/>
      <c r="M75" s="26"/>
    </row>
    <row r="76" spans="1:13" s="10" customFormat="1" ht="9" customHeight="1">
      <c r="A76" s="9" t="s">
        <v>74</v>
      </c>
      <c r="B76" s="94">
        <v>22.831</v>
      </c>
      <c r="C76" s="94">
        <v>24.281</v>
      </c>
      <c r="D76" s="94">
        <v>47.112</v>
      </c>
      <c r="E76" s="95">
        <v>6.164855</v>
      </c>
      <c r="F76" s="95">
        <v>8.344571</v>
      </c>
      <c r="G76" s="95">
        <v>7.123909</v>
      </c>
      <c r="I76" s="20"/>
      <c r="J76" s="22"/>
      <c r="K76" s="26"/>
      <c r="L76" s="26"/>
      <c r="M76" s="26"/>
    </row>
    <row r="77" spans="1:13" s="10" customFormat="1" ht="9" customHeight="1">
      <c r="A77" s="11" t="s">
        <v>75</v>
      </c>
      <c r="B77" s="26">
        <v>4.702</v>
      </c>
      <c r="C77" s="26">
        <v>4.261</v>
      </c>
      <c r="D77" s="26">
        <v>8.963</v>
      </c>
      <c r="E77" s="96">
        <v>5.255795</v>
      </c>
      <c r="F77" s="96">
        <v>5.87225</v>
      </c>
      <c r="G77" s="96">
        <v>5.531867</v>
      </c>
      <c r="I77" s="20"/>
      <c r="J77" s="22"/>
      <c r="K77" s="26"/>
      <c r="L77" s="26"/>
      <c r="M77" s="26"/>
    </row>
    <row r="78" spans="1:13" s="10" customFormat="1" ht="9" customHeight="1">
      <c r="A78" s="11" t="s">
        <v>76</v>
      </c>
      <c r="B78" s="26">
        <v>8.3</v>
      </c>
      <c r="C78" s="26">
        <v>9.24</v>
      </c>
      <c r="D78" s="26">
        <v>17.54</v>
      </c>
      <c r="E78" s="96">
        <v>7.341925</v>
      </c>
      <c r="F78" s="96">
        <v>9.664096</v>
      </c>
      <c r="G78" s="96">
        <v>8.405974</v>
      </c>
      <c r="I78" s="20"/>
      <c r="J78" s="22"/>
      <c r="K78" s="26"/>
      <c r="L78" s="26"/>
      <c r="M78" s="26"/>
    </row>
    <row r="79" spans="1:13" s="10" customFormat="1" ht="9" customHeight="1">
      <c r="A79" s="11" t="s">
        <v>77</v>
      </c>
      <c r="B79" s="26">
        <v>5.363</v>
      </c>
      <c r="C79" s="26">
        <v>4.408</v>
      </c>
      <c r="D79" s="26">
        <v>9.772</v>
      </c>
      <c r="E79" s="96">
        <v>7.111511</v>
      </c>
      <c r="F79" s="96">
        <v>7.904196</v>
      </c>
      <c r="G79" s="96">
        <v>7.448514</v>
      </c>
      <c r="I79" s="20"/>
      <c r="J79" s="22"/>
      <c r="K79" s="26"/>
      <c r="L79" s="26"/>
      <c r="M79" s="26"/>
    </row>
    <row r="80" spans="1:13" s="10" customFormat="1" ht="9" customHeight="1">
      <c r="A80" s="11" t="s">
        <v>78</v>
      </c>
      <c r="B80" s="26">
        <v>3.31</v>
      </c>
      <c r="C80" s="26">
        <v>3.995</v>
      </c>
      <c r="D80" s="26">
        <v>7.305</v>
      </c>
      <c r="E80" s="96">
        <v>6.558645</v>
      </c>
      <c r="F80" s="96">
        <v>11.17891</v>
      </c>
      <c r="G80" s="96">
        <v>8.474058</v>
      </c>
      <c r="I80" s="89"/>
      <c r="J80" s="22"/>
      <c r="K80" s="26"/>
      <c r="L80" s="26"/>
      <c r="M80" s="26"/>
    </row>
    <row r="81" spans="1:13" s="10" customFormat="1" ht="9" customHeight="1">
      <c r="A81" s="11" t="s">
        <v>142</v>
      </c>
      <c r="B81" s="26">
        <v>1.156</v>
      </c>
      <c r="C81" s="26">
        <v>2.376</v>
      </c>
      <c r="D81" s="26">
        <v>3.532</v>
      </c>
      <c r="E81" s="96">
        <v>2.755948</v>
      </c>
      <c r="F81" s="96">
        <v>7.593552</v>
      </c>
      <c r="G81" s="96">
        <v>4.822742</v>
      </c>
      <c r="I81" s="20"/>
      <c r="J81" s="22"/>
      <c r="K81" s="26"/>
      <c r="L81" s="26"/>
      <c r="M81" s="26"/>
    </row>
    <row r="82" spans="1:13" s="10" customFormat="1" ht="9" customHeight="1">
      <c r="A82" s="9" t="s">
        <v>79</v>
      </c>
      <c r="B82" s="94">
        <v>132.868</v>
      </c>
      <c r="C82" s="94">
        <v>118.495</v>
      </c>
      <c r="D82" s="94">
        <v>251.363</v>
      </c>
      <c r="E82" s="95">
        <v>9.477359</v>
      </c>
      <c r="F82" s="95">
        <v>10.717907</v>
      </c>
      <c r="G82" s="95">
        <v>10.024321</v>
      </c>
      <c r="I82" s="20"/>
      <c r="J82" s="22"/>
      <c r="K82" s="26"/>
      <c r="L82" s="26"/>
      <c r="M82" s="26"/>
    </row>
    <row r="83" spans="1:13" s="10" customFormat="1" ht="9" customHeight="1">
      <c r="A83" s="11" t="s">
        <v>80</v>
      </c>
      <c r="B83" s="26">
        <v>7.208</v>
      </c>
      <c r="C83" s="26">
        <v>6.329</v>
      </c>
      <c r="D83" s="26">
        <v>13.536</v>
      </c>
      <c r="E83" s="96">
        <v>9.535745</v>
      </c>
      <c r="F83" s="96">
        <v>12.873893</v>
      </c>
      <c r="G83" s="96">
        <v>10.851227</v>
      </c>
      <c r="I83" s="20"/>
      <c r="J83" s="22"/>
      <c r="K83" s="26"/>
      <c r="L83" s="26"/>
      <c r="M83" s="26"/>
    </row>
    <row r="84" spans="1:13" s="10" customFormat="1" ht="9" customHeight="1">
      <c r="A84" s="11" t="s">
        <v>81</v>
      </c>
      <c r="B84" s="26">
        <v>3.083</v>
      </c>
      <c r="C84" s="26">
        <v>3.403</v>
      </c>
      <c r="D84" s="26">
        <v>6.486</v>
      </c>
      <c r="E84" s="96">
        <v>8.66033</v>
      </c>
      <c r="F84" s="96">
        <v>12.652312</v>
      </c>
      <c r="G84" s="96">
        <v>10.37837</v>
      </c>
      <c r="I84" s="20"/>
      <c r="J84" s="22"/>
      <c r="K84" s="26"/>
      <c r="L84" s="26"/>
      <c r="M84" s="26"/>
    </row>
    <row r="85" spans="1:13" s="10" customFormat="1" ht="9" customHeight="1">
      <c r="A85" s="11" t="s">
        <v>82</v>
      </c>
      <c r="B85" s="26">
        <v>102.047</v>
      </c>
      <c r="C85" s="26">
        <v>83.547</v>
      </c>
      <c r="D85" s="26">
        <v>185.594</v>
      </c>
      <c r="E85" s="96">
        <v>9.833251</v>
      </c>
      <c r="F85" s="96">
        <v>9.677797</v>
      </c>
      <c r="G85" s="96">
        <v>9.762658</v>
      </c>
      <c r="I85" s="20"/>
      <c r="J85" s="22"/>
      <c r="K85" s="26"/>
      <c r="L85" s="26"/>
      <c r="M85" s="26"/>
    </row>
    <row r="86" spans="1:13" s="10" customFormat="1" ht="9" customHeight="1">
      <c r="A86" s="11" t="s">
        <v>83</v>
      </c>
      <c r="B86" s="26">
        <v>9.972</v>
      </c>
      <c r="C86" s="26">
        <v>15.256</v>
      </c>
      <c r="D86" s="26">
        <v>25.227</v>
      </c>
      <c r="E86" s="96">
        <v>7.329931</v>
      </c>
      <c r="F86" s="96">
        <v>16.13864</v>
      </c>
      <c r="G86" s="96">
        <v>10.941389</v>
      </c>
      <c r="I86" s="89"/>
      <c r="J86" s="22"/>
      <c r="K86" s="26"/>
      <c r="L86" s="26"/>
      <c r="M86" s="26"/>
    </row>
    <row r="87" spans="1:13" s="10" customFormat="1" ht="9" customHeight="1">
      <c r="A87" s="11" t="s">
        <v>84</v>
      </c>
      <c r="B87" s="26">
        <v>10.558</v>
      </c>
      <c r="C87" s="26">
        <v>9.961</v>
      </c>
      <c r="D87" s="26">
        <v>20.519</v>
      </c>
      <c r="E87" s="96">
        <v>9.028201</v>
      </c>
      <c r="F87" s="96">
        <v>13.889957</v>
      </c>
      <c r="G87" s="96">
        <v>10.876185</v>
      </c>
      <c r="I87" s="20"/>
      <c r="J87" s="22"/>
      <c r="K87" s="26"/>
      <c r="L87" s="26"/>
      <c r="M87" s="26"/>
    </row>
    <row r="88" spans="1:13" s="10" customFormat="1" ht="9" customHeight="1">
      <c r="A88" s="9" t="s">
        <v>85</v>
      </c>
      <c r="B88" s="94">
        <v>23.084</v>
      </c>
      <c r="C88" s="94">
        <v>26.685</v>
      </c>
      <c r="D88" s="94">
        <v>49.769</v>
      </c>
      <c r="E88" s="95">
        <v>7.368808</v>
      </c>
      <c r="F88" s="95">
        <v>12.16522</v>
      </c>
      <c r="G88" s="95">
        <v>9.344176</v>
      </c>
      <c r="I88" s="20"/>
      <c r="J88" s="22"/>
      <c r="K88" s="26"/>
      <c r="L88" s="26"/>
      <c r="M88" s="26"/>
    </row>
    <row r="89" spans="1:13" s="10" customFormat="1" ht="9" customHeight="1">
      <c r="A89" s="11" t="s">
        <v>86</v>
      </c>
      <c r="B89" s="26">
        <v>4.84</v>
      </c>
      <c r="C89" s="26">
        <v>6.538</v>
      </c>
      <c r="D89" s="26">
        <v>11.377</v>
      </c>
      <c r="E89" s="96">
        <v>6.779656</v>
      </c>
      <c r="F89" s="96">
        <v>13.489627</v>
      </c>
      <c r="G89" s="96">
        <v>9.492901</v>
      </c>
      <c r="I89" s="20"/>
      <c r="J89" s="22"/>
      <c r="K89" s="26"/>
      <c r="L89" s="26"/>
      <c r="M89" s="26"/>
    </row>
    <row r="90" spans="1:13" s="10" customFormat="1" ht="9" customHeight="1">
      <c r="A90" s="11" t="s">
        <v>87</v>
      </c>
      <c r="B90" s="26">
        <v>4.747</v>
      </c>
      <c r="C90" s="26">
        <v>4.112</v>
      </c>
      <c r="D90" s="26">
        <v>8.86</v>
      </c>
      <c r="E90" s="96">
        <v>6.3543</v>
      </c>
      <c r="F90" s="96">
        <v>7.735455</v>
      </c>
      <c r="G90" s="96">
        <v>6.928516</v>
      </c>
      <c r="I90" s="20"/>
      <c r="J90" s="22"/>
      <c r="K90" s="26"/>
      <c r="L90" s="26"/>
      <c r="M90" s="26"/>
    </row>
    <row r="91" spans="1:13" s="10" customFormat="1" ht="9" customHeight="1">
      <c r="A91" s="11" t="s">
        <v>88</v>
      </c>
      <c r="B91" s="26">
        <v>6.825</v>
      </c>
      <c r="C91" s="26">
        <v>7.88</v>
      </c>
      <c r="D91" s="26">
        <v>14.705</v>
      </c>
      <c r="E91" s="96">
        <v>9.066263</v>
      </c>
      <c r="F91" s="96">
        <v>14.07432</v>
      </c>
      <c r="G91" s="96">
        <v>11.202406</v>
      </c>
      <c r="I91" s="89"/>
      <c r="J91" s="22"/>
      <c r="K91" s="26"/>
      <c r="L91" s="26"/>
      <c r="M91" s="26"/>
    </row>
    <row r="92" spans="1:13" s="10" customFormat="1" ht="9" customHeight="1">
      <c r="A92" s="11" t="s">
        <v>89</v>
      </c>
      <c r="B92" s="26">
        <v>6.672</v>
      </c>
      <c r="C92" s="26">
        <v>8.155</v>
      </c>
      <c r="D92" s="26">
        <v>14.828</v>
      </c>
      <c r="E92" s="96">
        <v>7.260845</v>
      </c>
      <c r="F92" s="96">
        <v>13.20873</v>
      </c>
      <c r="G92" s="96">
        <v>9.651115</v>
      </c>
      <c r="I92" s="20"/>
      <c r="J92" s="22"/>
      <c r="K92" s="26"/>
      <c r="L92" s="26"/>
      <c r="M92" s="26"/>
    </row>
    <row r="93" spans="1:13" s="10" customFormat="1" ht="9" customHeight="1">
      <c r="A93" s="9" t="s">
        <v>90</v>
      </c>
      <c r="B93" s="94">
        <v>6.134</v>
      </c>
      <c r="C93" s="94">
        <v>6.145</v>
      </c>
      <c r="D93" s="94">
        <v>12.279</v>
      </c>
      <c r="E93" s="95">
        <v>8.907757</v>
      </c>
      <c r="F93" s="95">
        <v>14.178457</v>
      </c>
      <c r="G93" s="95">
        <v>10.943803</v>
      </c>
      <c r="I93" s="20"/>
      <c r="J93" s="22"/>
      <c r="K93" s="26"/>
      <c r="L93" s="26"/>
      <c r="M93" s="26"/>
    </row>
    <row r="94" spans="1:13" s="10" customFormat="1" ht="9" customHeight="1">
      <c r="A94" s="11" t="s">
        <v>91</v>
      </c>
      <c r="B94" s="26">
        <v>4.395</v>
      </c>
      <c r="C94" s="26">
        <v>3.922</v>
      </c>
      <c r="D94" s="26">
        <v>8.317</v>
      </c>
      <c r="E94" s="96">
        <v>8.948958</v>
      </c>
      <c r="F94" s="96">
        <v>12.90278</v>
      </c>
      <c r="G94" s="96">
        <v>10.460457</v>
      </c>
      <c r="I94" s="89"/>
      <c r="J94" s="22"/>
      <c r="K94" s="26"/>
      <c r="L94" s="26"/>
      <c r="M94" s="26"/>
    </row>
    <row r="95" spans="1:13" s="10" customFormat="1" ht="9" customHeight="1">
      <c r="A95" s="11" t="s">
        <v>92</v>
      </c>
      <c r="B95" s="26">
        <v>1.739</v>
      </c>
      <c r="C95" s="26">
        <v>2.224</v>
      </c>
      <c r="D95" s="26">
        <v>3.962</v>
      </c>
      <c r="E95" s="96">
        <v>8.805271</v>
      </c>
      <c r="F95" s="96">
        <v>17.173188</v>
      </c>
      <c r="G95" s="96">
        <v>12.11931</v>
      </c>
      <c r="I95" s="20"/>
      <c r="J95" s="22"/>
      <c r="K95" s="26"/>
      <c r="L95" s="26"/>
      <c r="M95" s="26"/>
    </row>
    <row r="96" spans="1:13" s="10" customFormat="1" ht="9" customHeight="1">
      <c r="A96" s="9" t="s">
        <v>93</v>
      </c>
      <c r="B96" s="94">
        <v>220.491</v>
      </c>
      <c r="C96" s="94">
        <v>160.585</v>
      </c>
      <c r="D96" s="94">
        <v>381.076</v>
      </c>
      <c r="E96" s="95">
        <v>17.672386</v>
      </c>
      <c r="F96" s="95">
        <v>22.24682</v>
      </c>
      <c r="G96" s="95">
        <v>19.348954</v>
      </c>
      <c r="I96" s="20"/>
      <c r="J96" s="22"/>
      <c r="K96" s="26"/>
      <c r="L96" s="26"/>
      <c r="M96" s="26"/>
    </row>
    <row r="97" spans="1:13" s="10" customFormat="1" ht="9" customHeight="1">
      <c r="A97" s="11" t="s">
        <v>94</v>
      </c>
      <c r="B97" s="26">
        <v>27.046</v>
      </c>
      <c r="C97" s="26">
        <v>21.099</v>
      </c>
      <c r="D97" s="26">
        <v>48.146</v>
      </c>
      <c r="E97" s="96">
        <v>13.381552</v>
      </c>
      <c r="F97" s="96">
        <v>18.911922</v>
      </c>
      <c r="G97" s="96">
        <v>15.348531</v>
      </c>
      <c r="I97" s="20"/>
      <c r="J97" s="22"/>
      <c r="K97" s="26"/>
      <c r="L97" s="26"/>
      <c r="M97" s="26"/>
    </row>
    <row r="98" spans="1:13" s="10" customFormat="1" ht="9" customHeight="1">
      <c r="A98" s="11" t="s">
        <v>95</v>
      </c>
      <c r="B98" s="26">
        <v>5.167</v>
      </c>
      <c r="C98" s="26">
        <v>6.674</v>
      </c>
      <c r="D98" s="26">
        <v>11.841</v>
      </c>
      <c r="E98" s="96">
        <v>9.226978</v>
      </c>
      <c r="F98" s="96">
        <v>18.185528</v>
      </c>
      <c r="G98" s="96">
        <v>12.773848</v>
      </c>
      <c r="I98" s="20"/>
      <c r="J98" s="22"/>
      <c r="K98" s="26"/>
      <c r="L98" s="26"/>
      <c r="M98" s="26"/>
    </row>
    <row r="99" spans="1:13" s="10" customFormat="1" ht="9" customHeight="1">
      <c r="A99" s="11" t="s">
        <v>96</v>
      </c>
      <c r="B99" s="26">
        <v>141.406</v>
      </c>
      <c r="C99" s="26">
        <v>96.164</v>
      </c>
      <c r="D99" s="26">
        <v>237.57</v>
      </c>
      <c r="E99" s="96">
        <v>21.856149</v>
      </c>
      <c r="F99" s="96">
        <v>26.967798</v>
      </c>
      <c r="G99" s="96">
        <v>23.672415</v>
      </c>
      <c r="I99" s="20"/>
      <c r="J99" s="22"/>
      <c r="K99" s="26"/>
      <c r="L99" s="26"/>
      <c r="M99" s="26"/>
    </row>
    <row r="100" spans="1:13" s="10" customFormat="1" ht="9" customHeight="1">
      <c r="A100" s="11" t="s">
        <v>97</v>
      </c>
      <c r="B100" s="26">
        <v>13.666</v>
      </c>
      <c r="C100" s="26">
        <v>10.685</v>
      </c>
      <c r="D100" s="26">
        <v>24.351</v>
      </c>
      <c r="E100" s="96">
        <v>13.489543</v>
      </c>
      <c r="F100" s="96">
        <v>15.954639</v>
      </c>
      <c r="G100" s="96">
        <v>14.470625</v>
      </c>
      <c r="I100" s="89"/>
      <c r="J100" s="22"/>
      <c r="K100" s="26"/>
      <c r="L100" s="26"/>
      <c r="M100" s="26"/>
    </row>
    <row r="101" spans="1:13" s="10" customFormat="1" ht="9" customHeight="1">
      <c r="A101" s="11" t="s">
        <v>98</v>
      </c>
      <c r="B101" s="26">
        <v>33.206</v>
      </c>
      <c r="C101" s="26">
        <v>25.962</v>
      </c>
      <c r="D101" s="26">
        <v>59.169</v>
      </c>
      <c r="E101" s="96">
        <v>13.763921</v>
      </c>
      <c r="F101" s="96">
        <v>17.307533</v>
      </c>
      <c r="G101" s="96">
        <v>15.122509</v>
      </c>
      <c r="I101" s="20"/>
      <c r="J101" s="22"/>
      <c r="K101" s="26"/>
      <c r="L101" s="26"/>
      <c r="M101" s="26"/>
    </row>
    <row r="102" spans="1:13" s="10" customFormat="1" ht="9" customHeight="1">
      <c r="A102" s="9" t="s">
        <v>99</v>
      </c>
      <c r="B102" s="94">
        <v>113.503</v>
      </c>
      <c r="C102" s="94">
        <v>91.956</v>
      </c>
      <c r="D102" s="94">
        <v>205.459</v>
      </c>
      <c r="E102" s="95">
        <v>12.886225</v>
      </c>
      <c r="F102" s="95">
        <v>17.369619</v>
      </c>
      <c r="G102" s="95">
        <v>14.569334</v>
      </c>
      <c r="I102" s="20"/>
      <c r="J102" s="22"/>
      <c r="K102" s="26"/>
      <c r="L102" s="26"/>
      <c r="M102" s="26"/>
    </row>
    <row r="103" spans="1:13" s="10" customFormat="1" ht="9" customHeight="1">
      <c r="A103" s="11" t="s">
        <v>100</v>
      </c>
      <c r="B103" s="26">
        <v>26.86</v>
      </c>
      <c r="C103" s="26">
        <v>19.251</v>
      </c>
      <c r="D103" s="26">
        <v>46.111</v>
      </c>
      <c r="E103" s="96">
        <v>20.092348</v>
      </c>
      <c r="F103" s="96">
        <v>24.631298</v>
      </c>
      <c r="G103" s="96">
        <v>21.766939</v>
      </c>
      <c r="I103" s="20"/>
      <c r="J103" s="22"/>
      <c r="K103" s="26"/>
      <c r="L103" s="26"/>
      <c r="M103" s="26"/>
    </row>
    <row r="104" spans="1:13" s="10" customFormat="1" ht="9" customHeight="1">
      <c r="A104" s="11" t="s">
        <v>101</v>
      </c>
      <c r="B104" s="26">
        <v>23.835</v>
      </c>
      <c r="C104" s="26">
        <v>22.186</v>
      </c>
      <c r="D104" s="26">
        <v>46.021</v>
      </c>
      <c r="E104" s="96">
        <v>8.3332</v>
      </c>
      <c r="F104" s="96">
        <v>12.630277</v>
      </c>
      <c r="G104" s="96">
        <v>9.968141</v>
      </c>
      <c r="I104" s="20"/>
      <c r="J104" s="22"/>
      <c r="K104" s="26"/>
      <c r="L104" s="26"/>
      <c r="M104" s="26"/>
    </row>
    <row r="105" spans="1:13" s="10" customFormat="1" ht="9" customHeight="1">
      <c r="A105" s="11" t="s">
        <v>102</v>
      </c>
      <c r="B105" s="26">
        <v>15.443</v>
      </c>
      <c r="C105" s="26">
        <v>12.304</v>
      </c>
      <c r="D105" s="26">
        <v>27.747</v>
      </c>
      <c r="E105" s="96">
        <v>12.828086</v>
      </c>
      <c r="F105" s="96">
        <v>18.900313</v>
      </c>
      <c r="G105" s="96">
        <v>14.959194</v>
      </c>
      <c r="I105" s="20"/>
      <c r="J105" s="22"/>
      <c r="K105" s="26"/>
      <c r="L105" s="26"/>
      <c r="M105" s="26"/>
    </row>
    <row r="106" spans="1:13" s="10" customFormat="1" ht="9" customHeight="1">
      <c r="A106" s="11" t="s">
        <v>103</v>
      </c>
      <c r="B106" s="26">
        <v>12.75</v>
      </c>
      <c r="C106" s="26">
        <v>9.427</v>
      </c>
      <c r="D106" s="26">
        <v>22.177</v>
      </c>
      <c r="E106" s="96">
        <v>14.832287</v>
      </c>
      <c r="F106" s="96">
        <v>17.328697</v>
      </c>
      <c r="G106" s="96">
        <v>15.799861</v>
      </c>
      <c r="I106" s="89"/>
      <c r="J106" s="22"/>
      <c r="K106" s="26"/>
      <c r="L106" s="26"/>
      <c r="M106" s="26"/>
    </row>
    <row r="107" spans="1:13" s="10" customFormat="1" ht="9" customHeight="1">
      <c r="A107" s="11" t="s">
        <v>104</v>
      </c>
      <c r="B107" s="26">
        <v>21.8</v>
      </c>
      <c r="C107" s="26">
        <v>20.862</v>
      </c>
      <c r="D107" s="26">
        <v>42.662</v>
      </c>
      <c r="E107" s="96">
        <v>13.261525</v>
      </c>
      <c r="F107" s="96">
        <v>18.376177</v>
      </c>
      <c r="G107" s="96">
        <v>15.350905</v>
      </c>
      <c r="I107" s="20"/>
      <c r="J107" s="22"/>
      <c r="K107" s="26"/>
      <c r="L107" s="26"/>
      <c r="M107" s="26"/>
    </row>
    <row r="108" spans="1:13" s="10" customFormat="1" ht="9" customHeight="1">
      <c r="A108" s="11" t="s">
        <v>143</v>
      </c>
      <c r="B108" s="26">
        <v>12.815</v>
      </c>
      <c r="C108" s="26">
        <v>7.926</v>
      </c>
      <c r="D108" s="26">
        <v>20.741</v>
      </c>
      <c r="E108" s="96">
        <v>14.180257</v>
      </c>
      <c r="F108" s="96">
        <v>18.621256</v>
      </c>
      <c r="G108" s="96">
        <v>15.602189</v>
      </c>
      <c r="I108" s="20"/>
      <c r="J108" s="22"/>
      <c r="K108" s="26"/>
      <c r="L108" s="26"/>
      <c r="M108" s="26"/>
    </row>
    <row r="109" spans="1:13" s="10" customFormat="1" ht="9" customHeight="1">
      <c r="A109" s="9" t="s">
        <v>105</v>
      </c>
      <c r="B109" s="94">
        <v>9.784</v>
      </c>
      <c r="C109" s="94">
        <v>7.215</v>
      </c>
      <c r="D109" s="94">
        <v>16.999</v>
      </c>
      <c r="E109" s="95">
        <v>7.709765</v>
      </c>
      <c r="F109" s="95">
        <v>9.141504</v>
      </c>
      <c r="G109" s="95">
        <v>8.258755</v>
      </c>
      <c r="I109" s="89"/>
      <c r="J109" s="22"/>
      <c r="K109" s="26"/>
      <c r="L109" s="26"/>
      <c r="M109" s="26"/>
    </row>
    <row r="110" spans="1:13" s="10" customFormat="1" ht="9" customHeight="1">
      <c r="A110" s="11" t="s">
        <v>106</v>
      </c>
      <c r="B110" s="26">
        <v>5.931</v>
      </c>
      <c r="C110" s="26">
        <v>5.327</v>
      </c>
      <c r="D110" s="26">
        <v>11.258</v>
      </c>
      <c r="E110" s="96">
        <v>7.256807</v>
      </c>
      <c r="F110" s="96">
        <v>10.318233</v>
      </c>
      <c r="G110" s="96">
        <v>8.441936</v>
      </c>
      <c r="I110" s="20"/>
      <c r="J110" s="22"/>
      <c r="K110" s="26"/>
      <c r="L110" s="26"/>
      <c r="M110" s="26"/>
    </row>
    <row r="111" spans="1:13" s="10" customFormat="1" ht="9" customHeight="1">
      <c r="A111" s="11" t="s">
        <v>107</v>
      </c>
      <c r="B111" s="26">
        <v>3.853</v>
      </c>
      <c r="C111" s="26">
        <v>1.888</v>
      </c>
      <c r="D111" s="26">
        <v>5.741</v>
      </c>
      <c r="E111" s="96">
        <v>8.529299</v>
      </c>
      <c r="F111" s="96">
        <v>6.916244</v>
      </c>
      <c r="G111" s="96">
        <v>7.921687</v>
      </c>
      <c r="I111" s="20"/>
      <c r="J111" s="22"/>
      <c r="K111" s="26"/>
      <c r="L111" s="26"/>
      <c r="M111" s="26"/>
    </row>
    <row r="112" spans="1:13" s="10" customFormat="1" ht="9" customHeight="1">
      <c r="A112" s="9" t="s">
        <v>108</v>
      </c>
      <c r="B112" s="94">
        <v>65.564</v>
      </c>
      <c r="C112" s="94">
        <v>48.344</v>
      </c>
      <c r="D112" s="94">
        <v>113.908</v>
      </c>
      <c r="E112" s="95">
        <v>16.523555</v>
      </c>
      <c r="F112" s="95">
        <v>20.37725</v>
      </c>
      <c r="G112" s="95">
        <v>17.965549</v>
      </c>
      <c r="I112" s="20"/>
      <c r="J112" s="22"/>
      <c r="K112" s="26"/>
      <c r="L112" s="26"/>
      <c r="M112" s="26"/>
    </row>
    <row r="113" spans="1:13" s="10" customFormat="1" ht="9" customHeight="1">
      <c r="A113" s="11" t="s">
        <v>109</v>
      </c>
      <c r="B113" s="26">
        <v>24.868</v>
      </c>
      <c r="C113" s="26">
        <v>19.985</v>
      </c>
      <c r="D113" s="26">
        <v>44.853</v>
      </c>
      <c r="E113" s="96">
        <v>16.519622</v>
      </c>
      <c r="F113" s="96">
        <v>22.616495</v>
      </c>
      <c r="G113" s="96">
        <v>18.774778</v>
      </c>
      <c r="I113" s="20"/>
      <c r="J113" s="22"/>
      <c r="K113" s="26"/>
      <c r="L113" s="26"/>
      <c r="M113" s="26"/>
    </row>
    <row r="114" spans="1:13" s="10" customFormat="1" ht="9" customHeight="1">
      <c r="A114" s="11" t="s">
        <v>110</v>
      </c>
      <c r="B114" s="26">
        <v>12.513</v>
      </c>
      <c r="C114" s="26">
        <v>8.839</v>
      </c>
      <c r="D114" s="26">
        <v>21.352</v>
      </c>
      <c r="E114" s="96">
        <v>15.726511</v>
      </c>
      <c r="F114" s="96">
        <v>18.581787</v>
      </c>
      <c r="G114" s="96">
        <v>16.79484</v>
      </c>
      <c r="I114" s="20"/>
      <c r="J114" s="22"/>
      <c r="K114" s="26"/>
      <c r="L114" s="26"/>
      <c r="M114" s="26"/>
    </row>
    <row r="115" spans="1:13" s="10" customFormat="1" ht="9" customHeight="1">
      <c r="A115" s="11" t="s">
        <v>111</v>
      </c>
      <c r="B115" s="26">
        <v>15.446</v>
      </c>
      <c r="C115" s="26">
        <v>12.265</v>
      </c>
      <c r="D115" s="26">
        <v>27.71</v>
      </c>
      <c r="E115" s="96">
        <v>14.880073</v>
      </c>
      <c r="F115" s="96">
        <v>19.417733</v>
      </c>
      <c r="G115" s="96">
        <v>16.596668</v>
      </c>
      <c r="I115" s="89"/>
      <c r="J115" s="22"/>
      <c r="K115" s="26"/>
      <c r="L115" s="26"/>
      <c r="M115" s="26"/>
    </row>
    <row r="116" spans="1:13" s="10" customFormat="1" ht="9" customHeight="1">
      <c r="A116" s="11" t="s">
        <v>112</v>
      </c>
      <c r="B116" s="26">
        <v>6.948</v>
      </c>
      <c r="C116" s="26">
        <v>3.524</v>
      </c>
      <c r="D116" s="26">
        <v>10.472</v>
      </c>
      <c r="E116" s="96">
        <v>21.919154</v>
      </c>
      <c r="F116" s="96">
        <v>17.78747</v>
      </c>
      <c r="G116" s="96">
        <v>20.330137</v>
      </c>
      <c r="I116" s="20"/>
      <c r="J116" s="22"/>
      <c r="K116" s="26"/>
      <c r="L116" s="26"/>
      <c r="M116" s="26"/>
    </row>
    <row r="117" spans="1:13" s="10" customFormat="1" ht="9" customHeight="1">
      <c r="A117" s="11" t="s">
        <v>113</v>
      </c>
      <c r="B117" s="26">
        <v>5.789</v>
      </c>
      <c r="C117" s="26">
        <v>3.732</v>
      </c>
      <c r="D117" s="26">
        <v>9.521</v>
      </c>
      <c r="E117" s="96">
        <v>18.561592</v>
      </c>
      <c r="F117" s="96">
        <v>20.346903</v>
      </c>
      <c r="G117" s="96">
        <v>19.222658</v>
      </c>
      <c r="I117" s="20"/>
      <c r="J117" s="22"/>
      <c r="K117" s="26"/>
      <c r="L117" s="26"/>
      <c r="M117" s="26"/>
    </row>
    <row r="118" spans="1:13" s="10" customFormat="1" ht="9" customHeight="1">
      <c r="A118" s="9" t="s">
        <v>114</v>
      </c>
      <c r="B118" s="94">
        <v>174.952</v>
      </c>
      <c r="C118" s="94">
        <v>126.627</v>
      </c>
      <c r="D118" s="94">
        <v>301.579</v>
      </c>
      <c r="E118" s="95">
        <v>17.249839</v>
      </c>
      <c r="F118" s="95">
        <v>21.250548</v>
      </c>
      <c r="G118" s="95">
        <v>18.730444</v>
      </c>
      <c r="I118" s="20"/>
      <c r="J118" s="22"/>
      <c r="K118" s="26"/>
      <c r="L118" s="26"/>
      <c r="M118" s="26"/>
    </row>
    <row r="119" spans="1:13" s="10" customFormat="1" ht="9" customHeight="1">
      <c r="A119" s="11" t="s">
        <v>115</v>
      </c>
      <c r="B119" s="26">
        <v>13.847</v>
      </c>
      <c r="C119" s="26">
        <v>7.739</v>
      </c>
      <c r="D119" s="26">
        <v>21.586</v>
      </c>
      <c r="E119" s="96">
        <v>15.980203</v>
      </c>
      <c r="F119" s="96">
        <v>15.35094</v>
      </c>
      <c r="G119" s="96">
        <v>15.748754</v>
      </c>
      <c r="I119" s="20"/>
      <c r="J119" s="22"/>
      <c r="K119" s="26"/>
      <c r="L119" s="26"/>
      <c r="M119" s="26"/>
    </row>
    <row r="120" spans="1:13" s="10" customFormat="1" ht="9" customHeight="1">
      <c r="A120" s="11" t="s">
        <v>116</v>
      </c>
      <c r="B120" s="26">
        <v>46.41</v>
      </c>
      <c r="C120" s="26">
        <v>30.369</v>
      </c>
      <c r="D120" s="26">
        <v>76.779</v>
      </c>
      <c r="E120" s="96">
        <v>19.122728</v>
      </c>
      <c r="F120" s="96">
        <v>19.968465</v>
      </c>
      <c r="G120" s="96">
        <v>19.448544</v>
      </c>
      <c r="I120" s="20"/>
      <c r="J120" s="22"/>
      <c r="K120" s="26"/>
      <c r="L120" s="26"/>
      <c r="M120" s="26"/>
    </row>
    <row r="121" spans="1:13" s="10" customFormat="1" ht="9" customHeight="1">
      <c r="A121" s="11" t="s">
        <v>117</v>
      </c>
      <c r="B121" s="26">
        <v>28.103</v>
      </c>
      <c r="C121" s="26">
        <v>22.86</v>
      </c>
      <c r="D121" s="26">
        <v>50.964</v>
      </c>
      <c r="E121" s="96">
        <v>21.90946</v>
      </c>
      <c r="F121" s="96">
        <v>26.930194</v>
      </c>
      <c r="G121" s="96">
        <v>23.908909</v>
      </c>
      <c r="I121" s="20"/>
      <c r="J121" s="22"/>
      <c r="K121" s="26"/>
      <c r="L121" s="26"/>
      <c r="M121" s="26"/>
    </row>
    <row r="122" spans="1:13" s="10" customFormat="1" ht="9" customHeight="1">
      <c r="A122" s="11" t="s">
        <v>118</v>
      </c>
      <c r="B122" s="26">
        <v>18.056</v>
      </c>
      <c r="C122" s="26">
        <v>12.349</v>
      </c>
      <c r="D122" s="26">
        <v>30.404</v>
      </c>
      <c r="E122" s="96">
        <v>19.347714</v>
      </c>
      <c r="F122" s="96">
        <v>26.676111</v>
      </c>
      <c r="G122" s="96">
        <v>21.777554</v>
      </c>
      <c r="I122" s="20"/>
      <c r="J122" s="22"/>
      <c r="K122" s="26"/>
      <c r="L122" s="26"/>
      <c r="M122" s="26"/>
    </row>
    <row r="123" spans="1:13" s="10" customFormat="1" ht="9" customHeight="1">
      <c r="A123" s="11" t="s">
        <v>119</v>
      </c>
      <c r="B123" s="26">
        <v>7.679</v>
      </c>
      <c r="C123" s="26">
        <v>4.652</v>
      </c>
      <c r="D123" s="26">
        <v>12.332</v>
      </c>
      <c r="E123" s="96">
        <v>14.70533</v>
      </c>
      <c r="F123" s="96">
        <v>19.930557</v>
      </c>
      <c r="G123" s="96">
        <v>16.319508</v>
      </c>
      <c r="I123" s="20"/>
      <c r="J123" s="22"/>
      <c r="K123" s="26"/>
      <c r="L123" s="26"/>
      <c r="M123" s="26"/>
    </row>
    <row r="124" spans="1:13" s="10" customFormat="1" ht="9" customHeight="1">
      <c r="A124" s="11" t="s">
        <v>120</v>
      </c>
      <c r="B124" s="26">
        <v>5.946</v>
      </c>
      <c r="C124" s="26">
        <v>4.17</v>
      </c>
      <c r="D124" s="26">
        <v>10.116</v>
      </c>
      <c r="E124" s="96">
        <v>16.62661</v>
      </c>
      <c r="F124" s="96">
        <v>20.937916</v>
      </c>
      <c r="G124" s="96">
        <v>18.168731</v>
      </c>
      <c r="I124" s="20"/>
      <c r="J124" s="22"/>
      <c r="K124" s="26"/>
      <c r="L124" s="26"/>
      <c r="M124" s="26"/>
    </row>
    <row r="125" spans="1:13" s="10" customFormat="1" ht="9" customHeight="1">
      <c r="A125" s="11" t="s">
        <v>121</v>
      </c>
      <c r="B125" s="26">
        <v>31.454</v>
      </c>
      <c r="C125" s="26">
        <v>19.041</v>
      </c>
      <c r="D125" s="26">
        <v>50.495</v>
      </c>
      <c r="E125" s="96">
        <v>15.032019</v>
      </c>
      <c r="F125" s="96">
        <v>16.198352</v>
      </c>
      <c r="G125" s="96">
        <v>15.451541</v>
      </c>
      <c r="I125" s="89"/>
      <c r="J125" s="22"/>
      <c r="K125" s="26"/>
      <c r="L125" s="26"/>
      <c r="M125" s="26"/>
    </row>
    <row r="126" spans="1:13" s="10" customFormat="1" ht="9" customHeight="1">
      <c r="A126" s="11" t="s">
        <v>122</v>
      </c>
      <c r="B126" s="26">
        <v>9.8</v>
      </c>
      <c r="C126" s="26">
        <v>9.682</v>
      </c>
      <c r="D126" s="26">
        <v>19.482</v>
      </c>
      <c r="E126" s="96">
        <v>12.42845</v>
      </c>
      <c r="F126" s="96">
        <v>19.007452</v>
      </c>
      <c r="G126" s="96">
        <v>15.010434</v>
      </c>
      <c r="I126" s="20"/>
      <c r="J126" s="22"/>
      <c r="K126" s="26"/>
      <c r="L126" s="26"/>
      <c r="M126" s="26"/>
    </row>
    <row r="127" spans="1:13" s="10" customFormat="1" ht="9" customHeight="1">
      <c r="A127" s="11" t="s">
        <v>123</v>
      </c>
      <c r="B127" s="26">
        <v>13.657</v>
      </c>
      <c r="C127" s="26">
        <v>15.764</v>
      </c>
      <c r="D127" s="26">
        <v>29.421</v>
      </c>
      <c r="E127" s="96">
        <v>15.660753</v>
      </c>
      <c r="F127" s="96">
        <v>31.245748</v>
      </c>
      <c r="G127" s="96">
        <v>21.37287</v>
      </c>
      <c r="I127" s="20"/>
      <c r="J127" s="22"/>
      <c r="K127" s="26"/>
      <c r="L127" s="26"/>
      <c r="M127" s="26"/>
    </row>
    <row r="128" spans="1:13" s="10" customFormat="1" ht="9" customHeight="1">
      <c r="A128" s="9" t="s">
        <v>124</v>
      </c>
      <c r="B128" s="94">
        <v>49.393</v>
      </c>
      <c r="C128" s="94">
        <v>38.3</v>
      </c>
      <c r="D128" s="94">
        <v>87.693</v>
      </c>
      <c r="E128" s="95">
        <v>13.341346</v>
      </c>
      <c r="F128" s="95">
        <v>13.745811</v>
      </c>
      <c r="G128" s="95">
        <v>13.515029</v>
      </c>
      <c r="I128" s="20"/>
      <c r="J128" s="22"/>
      <c r="K128" s="26"/>
      <c r="L128" s="26"/>
      <c r="M128" s="26"/>
    </row>
    <row r="129" spans="1:13" s="10" customFormat="1" ht="9" customHeight="1">
      <c r="A129" s="11" t="s">
        <v>125</v>
      </c>
      <c r="B129" s="26">
        <v>12.376</v>
      </c>
      <c r="C129" s="26">
        <v>12.295</v>
      </c>
      <c r="D129" s="26">
        <v>24.671</v>
      </c>
      <c r="E129" s="96">
        <v>11.434496</v>
      </c>
      <c r="F129" s="96">
        <v>15.137353</v>
      </c>
      <c r="G129" s="96">
        <v>13.021971</v>
      </c>
      <c r="I129" s="20"/>
      <c r="J129" s="22"/>
      <c r="K129" s="26"/>
      <c r="L129" s="26"/>
      <c r="M129" s="26"/>
    </row>
    <row r="130" spans="1:13" s="10" customFormat="1" ht="9" customHeight="1">
      <c r="A130" s="11" t="s">
        <v>126</v>
      </c>
      <c r="B130" s="26">
        <v>3.827</v>
      </c>
      <c r="C130" s="26">
        <v>1.828</v>
      </c>
      <c r="D130" s="26">
        <v>5.654</v>
      </c>
      <c r="E130" s="96">
        <v>8.595703</v>
      </c>
      <c r="F130" s="96">
        <v>5.494664</v>
      </c>
      <c r="G130" s="96">
        <v>7.269661</v>
      </c>
      <c r="I130" s="20"/>
      <c r="J130" s="22"/>
      <c r="K130" s="26"/>
      <c r="L130" s="26"/>
      <c r="M130" s="26"/>
    </row>
    <row r="131" spans="1:13" s="10" customFormat="1" ht="9" customHeight="1">
      <c r="A131" s="11" t="s">
        <v>127</v>
      </c>
      <c r="B131" s="26">
        <v>17.811</v>
      </c>
      <c r="C131" s="26">
        <v>13.749</v>
      </c>
      <c r="D131" s="26">
        <v>31.56</v>
      </c>
      <c r="E131" s="96">
        <v>16.822678</v>
      </c>
      <c r="F131" s="96">
        <v>15.902694</v>
      </c>
      <c r="G131" s="96">
        <v>16.409127</v>
      </c>
      <c r="I131" s="20"/>
      <c r="J131" s="22"/>
      <c r="K131" s="26"/>
      <c r="L131" s="26"/>
      <c r="M131" s="26"/>
    </row>
    <row r="132" spans="1:13" s="10" customFormat="1" ht="9" customHeight="1">
      <c r="A132" s="11" t="s">
        <v>128</v>
      </c>
      <c r="B132" s="26">
        <v>4.919</v>
      </c>
      <c r="C132" s="26">
        <v>3.797</v>
      </c>
      <c r="D132" s="26">
        <v>8.716</v>
      </c>
      <c r="E132" s="96">
        <v>14.640448</v>
      </c>
      <c r="F132" s="96">
        <v>15.086591</v>
      </c>
      <c r="G132" s="96">
        <v>14.831511</v>
      </c>
      <c r="I132" s="20"/>
      <c r="J132" s="22"/>
      <c r="K132" s="26"/>
      <c r="L132" s="26"/>
      <c r="M132" s="26"/>
    </row>
    <row r="133" spans="1:13" s="10" customFormat="1" ht="9" customHeight="1">
      <c r="A133" s="11" t="s">
        <v>175</v>
      </c>
      <c r="B133" s="26">
        <v>10.461</v>
      </c>
      <c r="C133" s="26">
        <v>6.632</v>
      </c>
      <c r="D133" s="26">
        <v>17.093</v>
      </c>
      <c r="E133" s="96">
        <v>13.411058</v>
      </c>
      <c r="F133" s="96">
        <v>12.626245</v>
      </c>
      <c r="G133" s="96">
        <v>13.095245</v>
      </c>
      <c r="I133" s="20"/>
      <c r="J133" s="22"/>
      <c r="K133" s="26"/>
      <c r="L133" s="26"/>
      <c r="M133" s="26"/>
    </row>
    <row r="134" spans="1:13" s="10" customFormat="1" ht="9" customHeight="1">
      <c r="A134" s="79" t="s">
        <v>129</v>
      </c>
      <c r="B134" s="94">
        <v>1236.243</v>
      </c>
      <c r="C134" s="94">
        <v>1130.562</v>
      </c>
      <c r="D134" s="94">
        <v>2366.806</v>
      </c>
      <c r="E134" s="95">
        <v>8.702508</v>
      </c>
      <c r="F134" s="95">
        <v>10.641735</v>
      </c>
      <c r="G134" s="95">
        <v>9.532251</v>
      </c>
      <c r="I134" s="81"/>
      <c r="J134" s="22"/>
      <c r="K134" s="26"/>
      <c r="L134" s="26"/>
      <c r="M134" s="26"/>
    </row>
    <row r="135" spans="1:7" ht="3" customHeight="1">
      <c r="A135" s="34"/>
      <c r="B135" s="35"/>
      <c r="C135" s="35"/>
      <c r="D135" s="35"/>
      <c r="E135" s="35"/>
      <c r="F135" s="35"/>
      <c r="G135" s="35"/>
    </row>
  </sheetData>
  <sheetProtection/>
  <mergeCells count="3">
    <mergeCell ref="A4:A5"/>
    <mergeCell ref="B4:D4"/>
    <mergeCell ref="E4:G4"/>
  </mergeCells>
  <printOptions horizontalCentered="1"/>
  <pageMargins left="0.27" right="0.2" top="0.33" bottom="0.32" header="0.28" footer="0.21"/>
  <pageSetup horizontalDpi="600" verticalDpi="600" orientation="portrait" paperSize="9" scale="98" r:id="rId1"/>
  <rowBreaks count="1" manualBreakCount="1">
    <brk id="72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36"/>
  <sheetViews>
    <sheetView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K16" sqref="K16"/>
    </sheetView>
  </sheetViews>
  <sheetFormatPr defaultColWidth="9.140625" defaultRowHeight="12.75"/>
  <cols>
    <col min="1" max="1" width="18.8515625" style="1" customWidth="1"/>
    <col min="2" max="3" width="8.7109375" style="1" customWidth="1"/>
    <col min="4" max="4" width="12.140625" style="1" customWidth="1"/>
    <col min="5" max="5" width="8.7109375" style="2" customWidth="1"/>
    <col min="6" max="6" width="8.7109375" style="1" customWidth="1"/>
    <col min="7" max="7" width="12.140625" style="24" customWidth="1"/>
    <col min="8" max="8" width="8.421875" style="1" customWidth="1"/>
    <col min="17" max="16384" width="9.140625" style="1" customWidth="1"/>
  </cols>
  <sheetData>
    <row r="1" ht="12" customHeight="1">
      <c r="A1" s="12" t="s">
        <v>187</v>
      </c>
    </row>
    <row r="2" ht="12" customHeight="1">
      <c r="A2" s="12" t="s">
        <v>194</v>
      </c>
    </row>
    <row r="3" ht="7.5" customHeight="1">
      <c r="A3" s="12"/>
    </row>
    <row r="4" spans="1:8" ht="21.75" customHeight="1">
      <c r="A4" s="152" t="s">
        <v>3</v>
      </c>
      <c r="B4" s="145" t="s">
        <v>183</v>
      </c>
      <c r="C4" s="145"/>
      <c r="D4" s="145"/>
      <c r="E4" s="145" t="s">
        <v>140</v>
      </c>
      <c r="F4" s="145"/>
      <c r="G4" s="145"/>
      <c r="H4" s="4"/>
    </row>
    <row r="5" spans="1:16" s="8" customFormat="1" ht="21.75" customHeight="1">
      <c r="A5" s="153"/>
      <c r="B5" s="15" t="s">
        <v>4</v>
      </c>
      <c r="C5" s="15" t="s">
        <v>0</v>
      </c>
      <c r="D5" s="15" t="s">
        <v>1</v>
      </c>
      <c r="E5" s="15" t="s">
        <v>4</v>
      </c>
      <c r="F5" s="15" t="s">
        <v>0</v>
      </c>
      <c r="G5" s="28" t="s">
        <v>1</v>
      </c>
      <c r="H5" s="19"/>
      <c r="I5"/>
      <c r="J5"/>
      <c r="K5"/>
      <c r="L5"/>
      <c r="M5"/>
      <c r="N5"/>
      <c r="O5"/>
      <c r="P5"/>
    </row>
    <row r="6" spans="1:16" s="8" customFormat="1" ht="4.5" customHeight="1">
      <c r="A6" s="90"/>
      <c r="B6" s="19"/>
      <c r="C6" s="19"/>
      <c r="D6" s="19"/>
      <c r="E6" s="19"/>
      <c r="F6" s="19"/>
      <c r="G6" s="19"/>
      <c r="H6" s="19"/>
      <c r="I6"/>
      <c r="J6"/>
      <c r="K6"/>
      <c r="L6"/>
      <c r="M6"/>
      <c r="N6"/>
      <c r="O6"/>
      <c r="P6"/>
    </row>
    <row r="7" spans="1:16" s="9" customFormat="1" ht="9" customHeight="1">
      <c r="A7" s="9" t="s">
        <v>8</v>
      </c>
      <c r="B7" s="87">
        <v>306.408</v>
      </c>
      <c r="C7" s="87">
        <v>473.768</v>
      </c>
      <c r="D7" s="87">
        <v>780.176</v>
      </c>
      <c r="E7" s="89">
        <v>23.336331</v>
      </c>
      <c r="F7" s="89">
        <v>36.072492</v>
      </c>
      <c r="G7" s="89">
        <v>29.7053</v>
      </c>
      <c r="H7" s="89"/>
      <c r="I7"/>
      <c r="J7"/>
      <c r="K7"/>
      <c r="L7"/>
      <c r="M7"/>
      <c r="N7"/>
      <c r="O7"/>
      <c r="P7"/>
    </row>
    <row r="8" spans="1:16" s="10" customFormat="1" ht="9" customHeight="1">
      <c r="A8" s="11" t="s">
        <v>9</v>
      </c>
      <c r="B8" s="33">
        <v>157.868</v>
      </c>
      <c r="C8" s="33">
        <v>254.291</v>
      </c>
      <c r="D8" s="33">
        <v>412.159</v>
      </c>
      <c r="E8" s="20">
        <v>23.333633</v>
      </c>
      <c r="F8" s="20">
        <v>37.06512</v>
      </c>
      <c r="G8" s="20">
        <v>30.247238</v>
      </c>
      <c r="H8" s="20"/>
      <c r="I8"/>
      <c r="J8"/>
      <c r="K8"/>
      <c r="L8"/>
      <c r="M8"/>
      <c r="N8"/>
      <c r="O8"/>
      <c r="P8"/>
    </row>
    <row r="9" spans="1:16" s="10" customFormat="1" ht="9" customHeight="1">
      <c r="A9" s="11" t="s">
        <v>10</v>
      </c>
      <c r="B9" s="33">
        <v>14.087</v>
      </c>
      <c r="C9" s="33">
        <v>19.062</v>
      </c>
      <c r="D9" s="33">
        <v>33.149</v>
      </c>
      <c r="E9" s="20">
        <v>27.478328</v>
      </c>
      <c r="F9" s="20">
        <v>37.840436</v>
      </c>
      <c r="G9" s="20">
        <v>32.613982</v>
      </c>
      <c r="H9" s="20"/>
      <c r="I9"/>
      <c r="J9"/>
      <c r="K9"/>
      <c r="L9"/>
      <c r="M9"/>
      <c r="N9"/>
      <c r="O9"/>
      <c r="P9"/>
    </row>
    <row r="10" spans="1:16" s="10" customFormat="1" ht="9" customHeight="1">
      <c r="A10" s="11" t="s">
        <v>11</v>
      </c>
      <c r="B10" s="33">
        <v>26.652</v>
      </c>
      <c r="C10" s="33">
        <v>42.497</v>
      </c>
      <c r="D10" s="33">
        <v>69.149</v>
      </c>
      <c r="E10" s="20">
        <v>23.352272</v>
      </c>
      <c r="F10" s="20">
        <v>37.646373</v>
      </c>
      <c r="G10" s="20">
        <v>30.460167</v>
      </c>
      <c r="H10" s="20"/>
      <c r="I10"/>
      <c r="J10"/>
      <c r="K10"/>
      <c r="L10"/>
      <c r="M10"/>
      <c r="N10"/>
      <c r="O10"/>
      <c r="P10"/>
    </row>
    <row r="11" spans="1:16" s="10" customFormat="1" ht="9" customHeight="1">
      <c r="A11" s="11" t="s">
        <v>12</v>
      </c>
      <c r="B11" s="33">
        <v>37.589</v>
      </c>
      <c r="C11" s="33">
        <v>59.807</v>
      </c>
      <c r="D11" s="33">
        <v>97.396</v>
      </c>
      <c r="E11" s="20">
        <v>20.589976</v>
      </c>
      <c r="F11" s="20">
        <v>33.584034</v>
      </c>
      <c r="G11" s="20">
        <v>27.006324</v>
      </c>
      <c r="H11" s="20"/>
      <c r="I11"/>
      <c r="J11"/>
      <c r="K11"/>
      <c r="L11"/>
      <c r="M11"/>
      <c r="N11"/>
      <c r="O11"/>
      <c r="P11"/>
    </row>
    <row r="12" spans="1:16" s="10" customFormat="1" ht="9" customHeight="1">
      <c r="A12" s="11" t="s">
        <v>13</v>
      </c>
      <c r="B12" s="33">
        <v>14.074</v>
      </c>
      <c r="C12" s="33">
        <v>21.066</v>
      </c>
      <c r="D12" s="33">
        <v>35.14</v>
      </c>
      <c r="E12" s="20">
        <v>22.007084</v>
      </c>
      <c r="F12" s="20">
        <v>33.215891</v>
      </c>
      <c r="G12" s="20">
        <v>27.588187</v>
      </c>
      <c r="H12" s="20"/>
      <c r="I12"/>
      <c r="J12"/>
      <c r="K12"/>
      <c r="L12"/>
      <c r="M12"/>
      <c r="N12"/>
      <c r="O12"/>
      <c r="P12"/>
    </row>
    <row r="13" spans="1:16" s="10" customFormat="1" ht="9" customHeight="1">
      <c r="A13" s="11" t="s">
        <v>14</v>
      </c>
      <c r="B13" s="33">
        <v>28.865</v>
      </c>
      <c r="C13" s="33">
        <v>42.386</v>
      </c>
      <c r="D13" s="33">
        <v>71.25</v>
      </c>
      <c r="E13" s="20">
        <v>23.034645</v>
      </c>
      <c r="F13" s="20">
        <v>34.187863</v>
      </c>
      <c r="G13" s="20">
        <v>28.581469</v>
      </c>
      <c r="H13" s="20"/>
      <c r="I13"/>
      <c r="J13"/>
      <c r="K13"/>
      <c r="L13"/>
      <c r="M13"/>
      <c r="N13"/>
      <c r="O13"/>
      <c r="P13"/>
    </row>
    <row r="14" spans="1:16" s="10" customFormat="1" ht="9" customHeight="1">
      <c r="A14" s="11" t="s">
        <v>15</v>
      </c>
      <c r="B14" s="33">
        <v>13.448</v>
      </c>
      <c r="C14" s="33">
        <v>17.915</v>
      </c>
      <c r="D14" s="33">
        <v>31.364</v>
      </c>
      <c r="E14" s="20">
        <v>26.145921</v>
      </c>
      <c r="F14" s="20">
        <v>34.953994</v>
      </c>
      <c r="G14" s="20">
        <v>30.5422</v>
      </c>
      <c r="H14" s="20"/>
      <c r="I14"/>
      <c r="J14"/>
      <c r="K14"/>
      <c r="L14"/>
      <c r="M14"/>
      <c r="N14"/>
      <c r="O14"/>
      <c r="P14"/>
    </row>
    <row r="15" spans="1:16" s="10" customFormat="1" ht="9" customHeight="1">
      <c r="A15" s="11" t="s">
        <v>144</v>
      </c>
      <c r="B15" s="33">
        <v>13.826</v>
      </c>
      <c r="C15" s="33">
        <v>16.743</v>
      </c>
      <c r="D15" s="33">
        <v>30.57</v>
      </c>
      <c r="E15" s="20">
        <v>28.930032</v>
      </c>
      <c r="F15" s="20">
        <v>35.386885</v>
      </c>
      <c r="G15" s="20">
        <v>32.14224</v>
      </c>
      <c r="H15" s="20"/>
      <c r="I15"/>
      <c r="J15"/>
      <c r="K15"/>
      <c r="L15"/>
      <c r="M15"/>
      <c r="N15"/>
      <c r="O15"/>
      <c r="P15"/>
    </row>
    <row r="16" spans="1:16" s="9" customFormat="1" ht="9" customHeight="1">
      <c r="A16" s="9" t="s">
        <v>16</v>
      </c>
      <c r="B16" s="87">
        <v>9.561</v>
      </c>
      <c r="C16" s="87">
        <v>12.312</v>
      </c>
      <c r="D16" s="87">
        <v>21.873</v>
      </c>
      <c r="E16" s="89">
        <v>24.691192</v>
      </c>
      <c r="F16" s="89">
        <v>31.761402</v>
      </c>
      <c r="G16" s="89">
        <v>28.228256</v>
      </c>
      <c r="H16" s="89"/>
      <c r="I16"/>
      <c r="J16"/>
      <c r="K16"/>
      <c r="L16"/>
      <c r="M16"/>
      <c r="N16"/>
      <c r="O16"/>
      <c r="P16"/>
    </row>
    <row r="17" spans="1:16" s="10" customFormat="1" ht="9" customHeight="1">
      <c r="A17" s="11" t="s">
        <v>17</v>
      </c>
      <c r="B17" s="33">
        <v>9.561</v>
      </c>
      <c r="C17" s="33">
        <v>12.312</v>
      </c>
      <c r="D17" s="33">
        <v>21.873</v>
      </c>
      <c r="E17" s="20">
        <v>24.691192</v>
      </c>
      <c r="F17" s="20">
        <v>31.761402</v>
      </c>
      <c r="G17" s="20">
        <v>28.228256</v>
      </c>
      <c r="H17" s="20"/>
      <c r="I17"/>
      <c r="J17"/>
      <c r="K17"/>
      <c r="L17"/>
      <c r="M17"/>
      <c r="N17"/>
      <c r="O17"/>
      <c r="P17"/>
    </row>
    <row r="18" spans="1:16" s="80" customFormat="1" ht="9" customHeight="1">
      <c r="A18" s="9" t="s">
        <v>18</v>
      </c>
      <c r="B18" s="87">
        <v>713.663</v>
      </c>
      <c r="C18" s="87">
        <v>1138.914</v>
      </c>
      <c r="D18" s="87">
        <v>1852.577</v>
      </c>
      <c r="E18" s="89">
        <v>22.349935</v>
      </c>
      <c r="F18" s="89">
        <v>36.28202</v>
      </c>
      <c r="G18" s="89">
        <v>29.256491</v>
      </c>
      <c r="H18" s="83"/>
      <c r="I18"/>
      <c r="J18"/>
      <c r="K18"/>
      <c r="L18"/>
      <c r="M18"/>
      <c r="N18"/>
      <c r="O18"/>
      <c r="P18"/>
    </row>
    <row r="19" spans="1:8" ht="9" customHeight="1">
      <c r="A19" s="11" t="s">
        <v>19</v>
      </c>
      <c r="B19" s="33">
        <v>62.868</v>
      </c>
      <c r="C19" s="33">
        <v>97.78</v>
      </c>
      <c r="D19" s="33">
        <v>160.648</v>
      </c>
      <c r="E19" s="20">
        <v>22.739329</v>
      </c>
      <c r="F19" s="20">
        <v>35.583796</v>
      </c>
      <c r="G19" s="20">
        <v>29.141913</v>
      </c>
      <c r="H19" s="20"/>
    </row>
    <row r="20" spans="1:8" ht="9" customHeight="1">
      <c r="A20" s="11" t="s">
        <v>20</v>
      </c>
      <c r="B20" s="33">
        <v>44.076</v>
      </c>
      <c r="C20" s="33">
        <v>66.549</v>
      </c>
      <c r="D20" s="33">
        <v>110.625</v>
      </c>
      <c r="E20" s="20">
        <v>23.12736</v>
      </c>
      <c r="F20" s="20">
        <v>35.712267</v>
      </c>
      <c r="G20" s="20">
        <v>29.349142</v>
      </c>
      <c r="H20" s="20"/>
    </row>
    <row r="21" spans="1:8" ht="9" customHeight="1">
      <c r="A21" s="11" t="s">
        <v>21</v>
      </c>
      <c r="B21" s="33">
        <v>14.104</v>
      </c>
      <c r="C21" s="33">
        <v>21.322</v>
      </c>
      <c r="D21" s="33">
        <v>35.427</v>
      </c>
      <c r="E21" s="20">
        <v>24.848455</v>
      </c>
      <c r="F21" s="20">
        <v>38.244364</v>
      </c>
      <c r="G21" s="20">
        <v>31.486376</v>
      </c>
      <c r="H21" s="20"/>
    </row>
    <row r="22" spans="1:8" ht="9" customHeight="1">
      <c r="A22" s="11" t="s">
        <v>22</v>
      </c>
      <c r="B22" s="33">
        <v>229.108</v>
      </c>
      <c r="C22" s="33">
        <v>335.735</v>
      </c>
      <c r="D22" s="33">
        <v>564.844</v>
      </c>
      <c r="E22" s="20">
        <v>22.122366</v>
      </c>
      <c r="F22" s="20">
        <v>32.494122</v>
      </c>
      <c r="G22" s="20">
        <v>27.302172</v>
      </c>
      <c r="H22" s="20"/>
    </row>
    <row r="23" spans="1:8" ht="9" customHeight="1">
      <c r="A23" s="11" t="s">
        <v>23</v>
      </c>
      <c r="B23" s="33">
        <v>85.028</v>
      </c>
      <c r="C23" s="33">
        <v>142.804</v>
      </c>
      <c r="D23" s="33">
        <v>227.831</v>
      </c>
      <c r="E23" s="20">
        <v>23.58046</v>
      </c>
      <c r="F23" s="20">
        <v>41.009059</v>
      </c>
      <c r="G23" s="20">
        <v>32.142782</v>
      </c>
      <c r="H23" s="20"/>
    </row>
    <row r="24" spans="1:8" ht="9" customHeight="1">
      <c r="A24" s="11" t="s">
        <v>24</v>
      </c>
      <c r="B24" s="33">
        <v>81.192</v>
      </c>
      <c r="C24" s="33">
        <v>165.325</v>
      </c>
      <c r="D24" s="33">
        <v>246.517</v>
      </c>
      <c r="E24" s="20">
        <v>19.977846</v>
      </c>
      <c r="F24" s="20">
        <v>41.9934</v>
      </c>
      <c r="G24" s="20">
        <v>30.810678</v>
      </c>
      <c r="H24" s="20"/>
    </row>
    <row r="25" spans="1:8" ht="9" customHeight="1">
      <c r="A25" s="11" t="s">
        <v>25</v>
      </c>
      <c r="B25" s="33">
        <v>40.669</v>
      </c>
      <c r="C25" s="33">
        <v>61.376</v>
      </c>
      <c r="D25" s="33">
        <v>102.045</v>
      </c>
      <c r="E25" s="20">
        <v>23.924428</v>
      </c>
      <c r="F25" s="20">
        <v>36.95555</v>
      </c>
      <c r="G25" s="20">
        <v>30.364205</v>
      </c>
      <c r="H25" s="20"/>
    </row>
    <row r="26" spans="1:8" ht="9" customHeight="1">
      <c r="A26" s="11" t="s">
        <v>26</v>
      </c>
      <c r="B26" s="33">
        <v>26.791</v>
      </c>
      <c r="C26" s="33">
        <v>44.224</v>
      </c>
      <c r="D26" s="33">
        <v>71.015</v>
      </c>
      <c r="E26" s="20">
        <v>24.126178</v>
      </c>
      <c r="F26" s="20">
        <v>40.920695</v>
      </c>
      <c r="G26" s="20">
        <v>32.409492</v>
      </c>
      <c r="H26" s="20"/>
    </row>
    <row r="27" spans="1:8" ht="9" customHeight="1">
      <c r="A27" s="11" t="s">
        <v>27</v>
      </c>
      <c r="B27" s="33">
        <v>26.942</v>
      </c>
      <c r="C27" s="33">
        <v>51.234</v>
      </c>
      <c r="D27" s="33">
        <v>78.175</v>
      </c>
      <c r="E27" s="20">
        <v>20.833558</v>
      </c>
      <c r="F27" s="20">
        <v>41.143458</v>
      </c>
      <c r="G27" s="20">
        <v>30.796699</v>
      </c>
      <c r="H27" s="20"/>
    </row>
    <row r="28" spans="1:8" ht="9" customHeight="1">
      <c r="A28" s="11" t="s">
        <v>28</v>
      </c>
      <c r="B28" s="33">
        <v>23.774</v>
      </c>
      <c r="C28" s="33">
        <v>39.384</v>
      </c>
      <c r="D28" s="33">
        <v>63.159</v>
      </c>
      <c r="E28" s="20">
        <v>22.544094</v>
      </c>
      <c r="F28" s="20">
        <v>38.407627</v>
      </c>
      <c r="G28" s="20">
        <v>30.364755</v>
      </c>
      <c r="H28" s="20"/>
    </row>
    <row r="29" spans="1:8" ht="9" customHeight="1">
      <c r="A29" s="11" t="s">
        <v>29</v>
      </c>
      <c r="B29" s="33">
        <v>14.792</v>
      </c>
      <c r="C29" s="33">
        <v>26.085</v>
      </c>
      <c r="D29" s="33">
        <v>40.877</v>
      </c>
      <c r="E29" s="20">
        <v>20.029091</v>
      </c>
      <c r="F29" s="20">
        <v>36.476726</v>
      </c>
      <c r="G29" s="20">
        <v>28.120312</v>
      </c>
      <c r="H29" s="20"/>
    </row>
    <row r="30" spans="1:16" s="80" customFormat="1" ht="9" customHeight="1">
      <c r="A30" s="11" t="s">
        <v>141</v>
      </c>
      <c r="B30" s="33">
        <v>64.317</v>
      </c>
      <c r="C30" s="33">
        <v>87.096</v>
      </c>
      <c r="D30" s="33">
        <v>151.413</v>
      </c>
      <c r="E30" s="20">
        <v>23.218122</v>
      </c>
      <c r="F30" s="20">
        <v>31.751711</v>
      </c>
      <c r="G30" s="20">
        <v>27.463934</v>
      </c>
      <c r="H30" s="83"/>
      <c r="I30"/>
      <c r="J30"/>
      <c r="K30"/>
      <c r="L30"/>
      <c r="M30"/>
      <c r="N30"/>
      <c r="O30"/>
      <c r="P30"/>
    </row>
    <row r="31" spans="1:8" ht="9" customHeight="1">
      <c r="A31" s="9" t="s">
        <v>30</v>
      </c>
      <c r="B31" s="87">
        <v>74.796</v>
      </c>
      <c r="C31" s="87">
        <v>116.134</v>
      </c>
      <c r="D31" s="87">
        <v>190.93</v>
      </c>
      <c r="E31" s="89">
        <v>21.71352</v>
      </c>
      <c r="F31" s="89">
        <v>34.088515</v>
      </c>
      <c r="G31" s="89">
        <v>27.866822</v>
      </c>
      <c r="H31" s="20"/>
    </row>
    <row r="32" spans="1:8" ht="9" customHeight="1">
      <c r="A32" s="11" t="s">
        <v>31</v>
      </c>
      <c r="B32" s="33">
        <v>34.175</v>
      </c>
      <c r="C32" s="33">
        <v>56.17</v>
      </c>
      <c r="D32" s="33">
        <v>90.345</v>
      </c>
      <c r="E32" s="20">
        <v>19.859942</v>
      </c>
      <c r="F32" s="20">
        <v>33.112749</v>
      </c>
      <c r="G32" s="20">
        <v>26.438915</v>
      </c>
      <c r="H32" s="20"/>
    </row>
    <row r="33" spans="1:16" s="80" customFormat="1" ht="9" customHeight="1">
      <c r="A33" s="11" t="s">
        <v>32</v>
      </c>
      <c r="B33" s="33">
        <v>40.622</v>
      </c>
      <c r="C33" s="33">
        <v>59.964</v>
      </c>
      <c r="D33" s="33">
        <v>100.585</v>
      </c>
      <c r="E33" s="20">
        <v>23.563743</v>
      </c>
      <c r="F33" s="20">
        <v>35.056196</v>
      </c>
      <c r="G33" s="20">
        <v>29.287538</v>
      </c>
      <c r="H33" s="89"/>
      <c r="I33"/>
      <c r="J33"/>
      <c r="K33"/>
      <c r="L33"/>
      <c r="M33"/>
      <c r="N33"/>
      <c r="O33"/>
      <c r="P33"/>
    </row>
    <row r="34" spans="1:8" ht="9" customHeight="1">
      <c r="A34" s="9" t="s">
        <v>33</v>
      </c>
      <c r="B34" s="87">
        <v>354.387</v>
      </c>
      <c r="C34" s="87">
        <v>586.908</v>
      </c>
      <c r="D34" s="87">
        <v>941.295</v>
      </c>
      <c r="E34" s="89">
        <v>22.88753</v>
      </c>
      <c r="F34" s="89">
        <v>38.385081</v>
      </c>
      <c r="G34" s="89">
        <v>30.5875</v>
      </c>
      <c r="H34" s="20"/>
    </row>
    <row r="35" spans="1:8" ht="9" customHeight="1">
      <c r="A35" s="11" t="s">
        <v>34</v>
      </c>
      <c r="B35" s="33">
        <v>70.812</v>
      </c>
      <c r="C35" s="33">
        <v>105.925</v>
      </c>
      <c r="D35" s="33">
        <v>176.737</v>
      </c>
      <c r="E35" s="20">
        <v>23.91528</v>
      </c>
      <c r="F35" s="20">
        <v>36.266426</v>
      </c>
      <c r="G35" s="20">
        <v>30.048638</v>
      </c>
      <c r="H35" s="20"/>
    </row>
    <row r="36" spans="1:8" ht="9" customHeight="1">
      <c r="A36" s="11" t="s">
        <v>35</v>
      </c>
      <c r="B36" s="33">
        <v>63.153</v>
      </c>
      <c r="C36" s="33">
        <v>100.823</v>
      </c>
      <c r="D36" s="33">
        <v>163.976</v>
      </c>
      <c r="E36" s="20">
        <v>22.763888</v>
      </c>
      <c r="F36" s="20">
        <v>37.570867</v>
      </c>
      <c r="G36" s="20">
        <v>30.044355</v>
      </c>
      <c r="H36" s="20"/>
    </row>
    <row r="37" spans="1:8" ht="9" customHeight="1">
      <c r="A37" s="11" t="s">
        <v>36</v>
      </c>
      <c r="B37" s="33">
        <v>14.223</v>
      </c>
      <c r="C37" s="33">
        <v>21.028</v>
      </c>
      <c r="D37" s="33">
        <v>35.252</v>
      </c>
      <c r="E37" s="20">
        <v>23.182372</v>
      </c>
      <c r="F37" s="20">
        <v>34.466727</v>
      </c>
      <c r="G37" s="20">
        <v>28.808753</v>
      </c>
      <c r="H37" s="20"/>
    </row>
    <row r="38" spans="1:8" ht="9" customHeight="1">
      <c r="A38" s="11" t="s">
        <v>37</v>
      </c>
      <c r="B38" s="33">
        <v>57.257</v>
      </c>
      <c r="C38" s="33">
        <v>99.934</v>
      </c>
      <c r="D38" s="33">
        <v>157.191</v>
      </c>
      <c r="E38" s="20">
        <v>20.356794</v>
      </c>
      <c r="F38" s="20">
        <v>36.108822</v>
      </c>
      <c r="G38" s="20">
        <v>28.169194</v>
      </c>
      <c r="H38" s="20"/>
    </row>
    <row r="39" spans="1:8" ht="9" customHeight="1">
      <c r="A39" s="11" t="s">
        <v>38</v>
      </c>
      <c r="B39" s="33">
        <v>60.006</v>
      </c>
      <c r="C39" s="33">
        <v>106.887</v>
      </c>
      <c r="D39" s="33">
        <v>166.894</v>
      </c>
      <c r="E39" s="20">
        <v>22.776441</v>
      </c>
      <c r="F39" s="20">
        <v>40.483505</v>
      </c>
      <c r="G39" s="20">
        <v>31.639507</v>
      </c>
      <c r="H39" s="20"/>
    </row>
    <row r="40" spans="1:8" ht="9" customHeight="1">
      <c r="A40" s="11" t="s">
        <v>39</v>
      </c>
      <c r="B40" s="33">
        <v>72.476</v>
      </c>
      <c r="C40" s="33">
        <v>125.25</v>
      </c>
      <c r="D40" s="33">
        <v>197.726</v>
      </c>
      <c r="E40" s="20">
        <v>24.404777</v>
      </c>
      <c r="F40" s="20">
        <v>42.330651</v>
      </c>
      <c r="G40" s="20">
        <v>33.351211</v>
      </c>
      <c r="H40" s="20"/>
    </row>
    <row r="41" spans="1:16" s="80" customFormat="1" ht="9" customHeight="1">
      <c r="A41" s="11" t="s">
        <v>40</v>
      </c>
      <c r="B41" s="33">
        <v>16.459</v>
      </c>
      <c r="C41" s="33">
        <v>27.06</v>
      </c>
      <c r="D41" s="33">
        <v>43.519</v>
      </c>
      <c r="E41" s="20">
        <v>22.920827</v>
      </c>
      <c r="F41" s="20">
        <v>38.17169</v>
      </c>
      <c r="G41" s="20">
        <v>30.497095</v>
      </c>
      <c r="H41" s="89"/>
      <c r="I41"/>
      <c r="J41"/>
      <c r="K41"/>
      <c r="L41"/>
      <c r="M41"/>
      <c r="N41"/>
      <c r="O41"/>
      <c r="P41"/>
    </row>
    <row r="42" spans="1:8" ht="9" customHeight="1">
      <c r="A42" s="9" t="s">
        <v>41</v>
      </c>
      <c r="B42" s="87">
        <v>82.151</v>
      </c>
      <c r="C42" s="87">
        <v>127.368</v>
      </c>
      <c r="D42" s="87">
        <v>209.519</v>
      </c>
      <c r="E42" s="89">
        <v>22.183589</v>
      </c>
      <c r="F42" s="89">
        <v>34.879442</v>
      </c>
      <c r="G42" s="89">
        <v>28.487003</v>
      </c>
      <c r="H42" s="20"/>
    </row>
    <row r="43" spans="1:8" ht="9" customHeight="1">
      <c r="A43" s="11" t="s">
        <v>42</v>
      </c>
      <c r="B43" s="33">
        <v>37.08</v>
      </c>
      <c r="C43" s="33">
        <v>54.557</v>
      </c>
      <c r="D43" s="33">
        <v>91.637</v>
      </c>
      <c r="E43" s="20">
        <v>23.074615</v>
      </c>
      <c r="F43" s="20">
        <v>34.076499</v>
      </c>
      <c r="G43" s="20">
        <v>28.565362</v>
      </c>
      <c r="H43" s="20"/>
    </row>
    <row r="44" spans="1:8" ht="9" customHeight="1">
      <c r="A44" s="11" t="s">
        <v>43</v>
      </c>
      <c r="B44" s="33">
        <v>8.986</v>
      </c>
      <c r="C44" s="33">
        <v>15.858</v>
      </c>
      <c r="D44" s="33">
        <v>24.843</v>
      </c>
      <c r="E44" s="20">
        <v>20.720544</v>
      </c>
      <c r="F44" s="20">
        <v>38.821037</v>
      </c>
      <c r="G44" s="20">
        <v>29.50034</v>
      </c>
      <c r="H44" s="20"/>
    </row>
    <row r="45" spans="1:8" ht="9" customHeight="1">
      <c r="A45" s="11" t="s">
        <v>44</v>
      </c>
      <c r="B45" s="33">
        <v>15.124</v>
      </c>
      <c r="C45" s="33">
        <v>20.774</v>
      </c>
      <c r="D45" s="33">
        <v>35.898</v>
      </c>
      <c r="E45" s="20">
        <v>21.894545</v>
      </c>
      <c r="F45" s="20">
        <v>30.328636</v>
      </c>
      <c r="G45" s="20">
        <v>26.093757</v>
      </c>
      <c r="H45" s="20"/>
    </row>
    <row r="46" spans="1:16" s="80" customFormat="1" ht="9" customHeight="1">
      <c r="A46" s="11" t="s">
        <v>45</v>
      </c>
      <c r="B46" s="33">
        <v>20.961</v>
      </c>
      <c r="C46" s="33">
        <v>36.179</v>
      </c>
      <c r="D46" s="33">
        <v>57.14</v>
      </c>
      <c r="E46" s="20">
        <v>21.568538</v>
      </c>
      <c r="F46" s="20">
        <v>37.796847</v>
      </c>
      <c r="G46" s="20">
        <v>29.62109</v>
      </c>
      <c r="H46" s="89"/>
      <c r="I46"/>
      <c r="J46"/>
      <c r="K46"/>
      <c r="L46"/>
      <c r="M46"/>
      <c r="N46"/>
      <c r="O46"/>
      <c r="P46"/>
    </row>
    <row r="47" spans="1:8" ht="9" customHeight="1">
      <c r="A47" s="9" t="s">
        <v>46</v>
      </c>
      <c r="B47" s="87">
        <v>107.37</v>
      </c>
      <c r="C47" s="87">
        <v>168.878</v>
      </c>
      <c r="D47" s="87">
        <v>276.249</v>
      </c>
      <c r="E47" s="89">
        <v>23.903747</v>
      </c>
      <c r="F47" s="89">
        <v>37.141096</v>
      </c>
      <c r="G47" s="89">
        <v>30.562821</v>
      </c>
      <c r="H47" s="20"/>
    </row>
    <row r="48" spans="1:8" ht="9" customHeight="1">
      <c r="A48" s="11" t="s">
        <v>47</v>
      </c>
      <c r="B48" s="33">
        <v>16.796</v>
      </c>
      <c r="C48" s="33">
        <v>24.165</v>
      </c>
      <c r="D48" s="33">
        <v>40.961</v>
      </c>
      <c r="E48" s="20">
        <v>26.685489</v>
      </c>
      <c r="F48" s="20">
        <v>38.336866</v>
      </c>
      <c r="G48" s="20">
        <v>32.515494</v>
      </c>
      <c r="H48" s="20"/>
    </row>
    <row r="49" spans="1:8" ht="9" customHeight="1">
      <c r="A49" s="11" t="s">
        <v>48</v>
      </c>
      <c r="B49" s="33">
        <v>19.686</v>
      </c>
      <c r="C49" s="33">
        <v>31.883</v>
      </c>
      <c r="D49" s="33">
        <v>51.569</v>
      </c>
      <c r="E49" s="20">
        <v>24.79908</v>
      </c>
      <c r="F49" s="20">
        <v>39.781033</v>
      </c>
      <c r="G49" s="20">
        <v>32.325975</v>
      </c>
      <c r="H49" s="20"/>
    </row>
    <row r="50" spans="1:8" ht="9" customHeight="1">
      <c r="A50" s="11" t="s">
        <v>49</v>
      </c>
      <c r="B50" s="33">
        <v>56.813</v>
      </c>
      <c r="C50" s="33">
        <v>88.753</v>
      </c>
      <c r="D50" s="33">
        <v>145.566</v>
      </c>
      <c r="E50" s="20">
        <v>23.533479</v>
      </c>
      <c r="F50" s="20">
        <v>36.064883</v>
      </c>
      <c r="G50" s="20">
        <v>29.859342</v>
      </c>
      <c r="H50" s="20"/>
    </row>
    <row r="51" spans="1:16" s="80" customFormat="1" ht="9" customHeight="1">
      <c r="A51" s="11" t="s">
        <v>50</v>
      </c>
      <c r="B51" s="33">
        <v>14.075</v>
      </c>
      <c r="C51" s="33">
        <v>24.077</v>
      </c>
      <c r="D51" s="33">
        <v>38.152</v>
      </c>
      <c r="E51" s="20">
        <v>21.508178</v>
      </c>
      <c r="F51" s="20">
        <v>36.803149</v>
      </c>
      <c r="G51" s="20">
        <v>29.154375</v>
      </c>
      <c r="H51" s="89"/>
      <c r="I51"/>
      <c r="J51"/>
      <c r="K51"/>
      <c r="L51"/>
      <c r="M51"/>
      <c r="N51"/>
      <c r="O51"/>
      <c r="P51"/>
    </row>
    <row r="52" spans="1:8" ht="9" customHeight="1">
      <c r="A52" s="9" t="s">
        <v>51</v>
      </c>
      <c r="B52" s="87">
        <v>298.465</v>
      </c>
      <c r="C52" s="87">
        <v>466.113</v>
      </c>
      <c r="D52" s="87">
        <v>764.578</v>
      </c>
      <c r="E52" s="89">
        <v>21.471445</v>
      </c>
      <c r="F52" s="89">
        <v>33.514608</v>
      </c>
      <c r="G52" s="89">
        <v>27.494591</v>
      </c>
      <c r="H52" s="20"/>
    </row>
    <row r="53" spans="1:8" ht="9" customHeight="1">
      <c r="A53" s="11" t="s">
        <v>52</v>
      </c>
      <c r="B53" s="33">
        <v>18.233</v>
      </c>
      <c r="C53" s="33">
        <v>30.376</v>
      </c>
      <c r="D53" s="33">
        <v>48.609</v>
      </c>
      <c r="E53" s="20">
        <v>20.392702</v>
      </c>
      <c r="F53" s="20">
        <v>34.779726</v>
      </c>
      <c r="G53" s="20">
        <v>27.501959</v>
      </c>
      <c r="H53" s="20"/>
    </row>
    <row r="54" spans="1:8" ht="9" customHeight="1">
      <c r="A54" s="11" t="s">
        <v>53</v>
      </c>
      <c r="B54" s="33">
        <v>29.16</v>
      </c>
      <c r="C54" s="33">
        <v>48.425</v>
      </c>
      <c r="D54" s="33">
        <v>77.585</v>
      </c>
      <c r="E54" s="20">
        <v>20.369857</v>
      </c>
      <c r="F54" s="20">
        <v>33.982361</v>
      </c>
      <c r="G54" s="20">
        <v>27.160538</v>
      </c>
      <c r="H54" s="20"/>
    </row>
    <row r="55" spans="1:8" ht="9" customHeight="1">
      <c r="A55" s="11" t="s">
        <v>54</v>
      </c>
      <c r="B55" s="33">
        <v>39.811</v>
      </c>
      <c r="C55" s="33">
        <v>55.695</v>
      </c>
      <c r="D55" s="33">
        <v>95.506</v>
      </c>
      <c r="E55" s="20">
        <v>23.456531</v>
      </c>
      <c r="F55" s="20">
        <v>33.524013</v>
      </c>
      <c r="G55" s="20">
        <v>28.436456</v>
      </c>
      <c r="H55" s="20"/>
    </row>
    <row r="56" spans="1:8" ht="9" customHeight="1">
      <c r="A56" s="11" t="s">
        <v>55</v>
      </c>
      <c r="B56" s="33">
        <v>48.946</v>
      </c>
      <c r="C56" s="33">
        <v>80.264</v>
      </c>
      <c r="D56" s="33">
        <v>129.211</v>
      </c>
      <c r="E56" s="20">
        <v>21.946252</v>
      </c>
      <c r="F56" s="20">
        <v>36.411301</v>
      </c>
      <c r="G56" s="20">
        <v>29.136542</v>
      </c>
      <c r="H56" s="20"/>
    </row>
    <row r="57" spans="1:8" ht="9" customHeight="1">
      <c r="A57" s="11" t="s">
        <v>56</v>
      </c>
      <c r="B57" s="33">
        <v>68.842</v>
      </c>
      <c r="C57" s="33">
        <v>101.652</v>
      </c>
      <c r="D57" s="33">
        <v>170.494</v>
      </c>
      <c r="E57" s="20">
        <v>21.772354</v>
      </c>
      <c r="F57" s="20">
        <v>31.629719</v>
      </c>
      <c r="G57" s="20">
        <v>26.741187</v>
      </c>
      <c r="H57" s="20"/>
    </row>
    <row r="58" spans="1:8" ht="9" customHeight="1">
      <c r="A58" s="11" t="s">
        <v>57</v>
      </c>
      <c r="B58" s="33">
        <v>21.022</v>
      </c>
      <c r="C58" s="33">
        <v>31.427</v>
      </c>
      <c r="D58" s="33">
        <v>52.45</v>
      </c>
      <c r="E58" s="20">
        <v>20.418605</v>
      </c>
      <c r="F58" s="20">
        <v>30.357034</v>
      </c>
      <c r="G58" s="20">
        <v>25.401527</v>
      </c>
      <c r="H58" s="20"/>
    </row>
    <row r="59" spans="1:8" ht="9" customHeight="1">
      <c r="A59" s="11" t="s">
        <v>58</v>
      </c>
      <c r="B59" s="33">
        <v>23.398</v>
      </c>
      <c r="C59" s="33">
        <v>38.288</v>
      </c>
      <c r="D59" s="33">
        <v>61.685</v>
      </c>
      <c r="E59" s="20">
        <v>19.659671</v>
      </c>
      <c r="F59" s="20">
        <v>32.141285</v>
      </c>
      <c r="G59" s="20">
        <v>25.903317</v>
      </c>
      <c r="H59" s="20"/>
    </row>
    <row r="60" spans="1:8" ht="9" customHeight="1">
      <c r="A60" s="11" t="s">
        <v>59</v>
      </c>
      <c r="B60" s="33">
        <v>24.918</v>
      </c>
      <c r="C60" s="33">
        <v>42.727</v>
      </c>
      <c r="D60" s="33">
        <v>67.645</v>
      </c>
      <c r="E60" s="20">
        <v>20.444564</v>
      </c>
      <c r="F60" s="20">
        <v>34.858393</v>
      </c>
      <c r="G60" s="20">
        <v>27.671837</v>
      </c>
      <c r="H60" s="20"/>
    </row>
    <row r="61" spans="1:16" s="80" customFormat="1" ht="9" customHeight="1">
      <c r="A61" s="11" t="s">
        <v>60</v>
      </c>
      <c r="B61" s="33">
        <v>24.134</v>
      </c>
      <c r="C61" s="33">
        <v>37.26</v>
      </c>
      <c r="D61" s="33">
        <v>61.394</v>
      </c>
      <c r="E61" s="20">
        <v>23.050897</v>
      </c>
      <c r="F61" s="20">
        <v>34.57519</v>
      </c>
      <c r="G61" s="20">
        <v>28.89614</v>
      </c>
      <c r="H61" s="89"/>
      <c r="I61"/>
      <c r="J61"/>
      <c r="K61"/>
      <c r="L61"/>
      <c r="M61"/>
      <c r="N61"/>
      <c r="O61"/>
      <c r="P61"/>
    </row>
    <row r="62" spans="1:8" ht="9" customHeight="1">
      <c r="A62" s="9" t="s">
        <v>61</v>
      </c>
      <c r="B62" s="87">
        <v>258.439</v>
      </c>
      <c r="C62" s="87">
        <v>395.674</v>
      </c>
      <c r="D62" s="87">
        <v>654.113</v>
      </c>
      <c r="E62" s="89">
        <v>22.973937</v>
      </c>
      <c r="F62" s="89">
        <v>34.651643</v>
      </c>
      <c r="G62" s="89">
        <v>28.856424</v>
      </c>
      <c r="H62" s="20"/>
    </row>
    <row r="63" spans="1:8" ht="9" customHeight="1">
      <c r="A63" s="11" t="s">
        <v>174</v>
      </c>
      <c r="B63" s="33">
        <v>15.856</v>
      </c>
      <c r="C63" s="33">
        <v>22.645</v>
      </c>
      <c r="D63" s="33">
        <v>38.501</v>
      </c>
      <c r="E63" s="20">
        <v>27.19744</v>
      </c>
      <c r="F63" s="20">
        <v>38.944186</v>
      </c>
      <c r="G63" s="20">
        <v>33.063251</v>
      </c>
      <c r="H63" s="20"/>
    </row>
    <row r="64" spans="1:8" ht="9" customHeight="1">
      <c r="A64" s="11" t="s">
        <v>62</v>
      </c>
      <c r="B64" s="33">
        <v>25.054</v>
      </c>
      <c r="C64" s="33">
        <v>44.483</v>
      </c>
      <c r="D64" s="33">
        <v>69.538</v>
      </c>
      <c r="E64" s="20">
        <v>21.334211</v>
      </c>
      <c r="F64" s="20">
        <v>37.334005</v>
      </c>
      <c r="G64" s="20">
        <v>29.391984</v>
      </c>
      <c r="H64" s="20"/>
    </row>
    <row r="65" spans="1:8" ht="9" customHeight="1">
      <c r="A65" s="11" t="s">
        <v>63</v>
      </c>
      <c r="B65" s="33">
        <v>19.581</v>
      </c>
      <c r="C65" s="33">
        <v>34.536</v>
      </c>
      <c r="D65" s="33">
        <v>54.117</v>
      </c>
      <c r="E65" s="20">
        <v>22.046636</v>
      </c>
      <c r="F65" s="20">
        <v>38.041966</v>
      </c>
      <c r="G65" s="20">
        <v>30.131813</v>
      </c>
      <c r="H65" s="20"/>
    </row>
    <row r="66" spans="1:8" ht="9" customHeight="1">
      <c r="A66" s="11" t="s">
        <v>64</v>
      </c>
      <c r="B66" s="33">
        <v>70.977</v>
      </c>
      <c r="C66" s="33">
        <v>97.853</v>
      </c>
      <c r="D66" s="33">
        <v>168.83</v>
      </c>
      <c r="E66" s="20">
        <v>23.634469</v>
      </c>
      <c r="F66" s="20">
        <v>31.640314</v>
      </c>
      <c r="G66" s="20">
        <v>27.696204</v>
      </c>
      <c r="H66" s="20"/>
    </row>
    <row r="67" spans="1:8" ht="9" customHeight="1">
      <c r="A67" s="11" t="s">
        <v>65</v>
      </c>
      <c r="B67" s="33">
        <v>24.6</v>
      </c>
      <c r="C67" s="33">
        <v>38.188</v>
      </c>
      <c r="D67" s="33">
        <v>62.788</v>
      </c>
      <c r="E67" s="20">
        <v>24.877936</v>
      </c>
      <c r="F67" s="20">
        <v>37.931557</v>
      </c>
      <c r="G67" s="20">
        <v>31.463441</v>
      </c>
      <c r="H67" s="20"/>
    </row>
    <row r="68" spans="1:8" ht="9" customHeight="1">
      <c r="A68" s="11" t="s">
        <v>66</v>
      </c>
      <c r="B68" s="33">
        <v>29.274</v>
      </c>
      <c r="C68" s="33">
        <v>42.688</v>
      </c>
      <c r="D68" s="33">
        <v>71.962</v>
      </c>
      <c r="E68" s="20">
        <v>22.500747</v>
      </c>
      <c r="F68" s="20">
        <v>32.961468</v>
      </c>
      <c r="G68" s="20">
        <v>27.719169</v>
      </c>
      <c r="H68" s="20"/>
    </row>
    <row r="69" spans="1:8" ht="9" customHeight="1">
      <c r="A69" s="11" t="s">
        <v>67</v>
      </c>
      <c r="B69" s="33">
        <v>21.658</v>
      </c>
      <c r="C69" s="33">
        <v>34.034</v>
      </c>
      <c r="D69" s="33">
        <v>55.692</v>
      </c>
      <c r="E69" s="20">
        <v>20.87734</v>
      </c>
      <c r="F69" s="20">
        <v>32.608721</v>
      </c>
      <c r="G69" s="20">
        <v>26.760866</v>
      </c>
      <c r="H69" s="20"/>
    </row>
    <row r="70" spans="1:8" ht="9" customHeight="1">
      <c r="A70" s="11" t="s">
        <v>68</v>
      </c>
      <c r="B70" s="33">
        <v>17.728</v>
      </c>
      <c r="C70" s="33">
        <v>28.242</v>
      </c>
      <c r="D70" s="33">
        <v>45.97</v>
      </c>
      <c r="E70" s="20">
        <v>22.249649</v>
      </c>
      <c r="F70" s="20">
        <v>34.768764</v>
      </c>
      <c r="G70" s="20">
        <v>28.569637</v>
      </c>
      <c r="H70" s="20"/>
    </row>
    <row r="71" spans="1:8" ht="9" customHeight="1">
      <c r="A71" s="11" t="s">
        <v>69</v>
      </c>
      <c r="B71" s="33">
        <v>12.946</v>
      </c>
      <c r="C71" s="33">
        <v>23.893</v>
      </c>
      <c r="D71" s="33">
        <v>36.838</v>
      </c>
      <c r="E71" s="20">
        <v>19.759938</v>
      </c>
      <c r="F71" s="20">
        <v>35.950937</v>
      </c>
      <c r="G71" s="20">
        <v>27.91341</v>
      </c>
      <c r="H71" s="20"/>
    </row>
    <row r="72" spans="1:16" s="14" customFormat="1" ht="9" customHeight="1">
      <c r="A72" s="11" t="s">
        <v>70</v>
      </c>
      <c r="B72" s="33">
        <v>20.766</v>
      </c>
      <c r="C72" s="33">
        <v>29.111</v>
      </c>
      <c r="D72" s="33">
        <v>49.876</v>
      </c>
      <c r="E72" s="20">
        <v>25.279653</v>
      </c>
      <c r="F72" s="20">
        <v>35.38535</v>
      </c>
      <c r="G72" s="20">
        <v>30.336285</v>
      </c>
      <c r="H72" s="82"/>
      <c r="I72"/>
      <c r="J72"/>
      <c r="K72"/>
      <c r="L72"/>
      <c r="M72"/>
      <c r="N72"/>
      <c r="O72"/>
      <c r="P72"/>
    </row>
    <row r="73" spans="1:16" s="18" customFormat="1" ht="9" customHeight="1">
      <c r="A73" s="9" t="s">
        <v>71</v>
      </c>
      <c r="B73" s="87">
        <v>63.025</v>
      </c>
      <c r="C73" s="87">
        <v>100.743</v>
      </c>
      <c r="D73" s="87">
        <v>163.768</v>
      </c>
      <c r="E73" s="89">
        <v>24.027775</v>
      </c>
      <c r="F73" s="89">
        <v>37.622747</v>
      </c>
      <c r="G73" s="89">
        <v>30.895462</v>
      </c>
      <c r="H73" s="16"/>
      <c r="I73"/>
      <c r="J73"/>
      <c r="K73"/>
      <c r="L73"/>
      <c r="M73"/>
      <c r="N73"/>
      <c r="O73"/>
      <c r="P73"/>
    </row>
    <row r="74" spans="1:16" s="18" customFormat="1" ht="9" customHeight="1">
      <c r="A74" s="11" t="s">
        <v>72</v>
      </c>
      <c r="B74" s="33">
        <v>46.216</v>
      </c>
      <c r="C74" s="33">
        <v>71.211</v>
      </c>
      <c r="D74" s="33">
        <v>117.427</v>
      </c>
      <c r="E74" s="20">
        <v>23.53779</v>
      </c>
      <c r="F74" s="20">
        <v>35.606287</v>
      </c>
      <c r="G74" s="20">
        <v>29.627563</v>
      </c>
      <c r="H74" s="16"/>
      <c r="I74"/>
      <c r="J74"/>
      <c r="K74"/>
      <c r="L74"/>
      <c r="M74"/>
      <c r="N74"/>
      <c r="O74"/>
      <c r="P74"/>
    </row>
    <row r="75" spans="1:16" s="14" customFormat="1" ht="9" customHeight="1">
      <c r="A75" s="11" t="s">
        <v>73</v>
      </c>
      <c r="B75" s="33">
        <v>16.809</v>
      </c>
      <c r="C75" s="33">
        <v>29.533</v>
      </c>
      <c r="D75" s="33">
        <v>46.341</v>
      </c>
      <c r="E75" s="20">
        <v>25.486558</v>
      </c>
      <c r="F75" s="20">
        <v>43.572806</v>
      </c>
      <c r="G75" s="20">
        <v>34.653248</v>
      </c>
      <c r="H75" s="82"/>
      <c r="I75"/>
      <c r="J75"/>
      <c r="K75"/>
      <c r="L75"/>
      <c r="M75"/>
      <c r="N75"/>
      <c r="O75"/>
      <c r="P75"/>
    </row>
    <row r="76" spans="1:16" s="18" customFormat="1" ht="9" customHeight="1">
      <c r="A76" s="9" t="s">
        <v>74</v>
      </c>
      <c r="B76" s="87">
        <v>106.858</v>
      </c>
      <c r="C76" s="87">
        <v>180.1</v>
      </c>
      <c r="D76" s="87">
        <v>286.958</v>
      </c>
      <c r="E76" s="89">
        <v>22.964504</v>
      </c>
      <c r="F76" s="89">
        <v>38.678962</v>
      </c>
      <c r="G76" s="89">
        <v>30.824352</v>
      </c>
      <c r="H76" s="16"/>
      <c r="I76"/>
      <c r="J76"/>
      <c r="K76"/>
      <c r="L76"/>
      <c r="M76"/>
      <c r="N76"/>
      <c r="O76"/>
      <c r="P76"/>
    </row>
    <row r="77" spans="1:16" s="18" customFormat="1" ht="9" customHeight="1">
      <c r="A77" s="11" t="s">
        <v>75</v>
      </c>
      <c r="B77" s="33">
        <v>23.783</v>
      </c>
      <c r="C77" s="33">
        <v>39.323</v>
      </c>
      <c r="D77" s="33">
        <v>63.107</v>
      </c>
      <c r="E77" s="20">
        <v>21.459369</v>
      </c>
      <c r="F77" s="20">
        <v>35.557349</v>
      </c>
      <c r="G77" s="20">
        <v>28.50081</v>
      </c>
      <c r="H77" s="16"/>
      <c r="I77"/>
      <c r="J77"/>
      <c r="K77"/>
      <c r="L77"/>
      <c r="M77"/>
      <c r="N77"/>
      <c r="O77"/>
      <c r="P77"/>
    </row>
    <row r="78" spans="1:16" s="18" customFormat="1" ht="9" customHeight="1">
      <c r="A78" s="11" t="s">
        <v>76</v>
      </c>
      <c r="B78" s="33">
        <v>33.614</v>
      </c>
      <c r="C78" s="33">
        <v>49.706</v>
      </c>
      <c r="D78" s="33">
        <v>83.32</v>
      </c>
      <c r="E78" s="20">
        <v>23.37405</v>
      </c>
      <c r="F78" s="20">
        <v>34.545076</v>
      </c>
      <c r="G78" s="20">
        <v>28.961036</v>
      </c>
      <c r="H78" s="16"/>
      <c r="I78"/>
      <c r="J78"/>
      <c r="K78"/>
      <c r="L78"/>
      <c r="M78"/>
      <c r="N78"/>
      <c r="O78"/>
      <c r="P78"/>
    </row>
    <row r="79" spans="1:16" s="18" customFormat="1" ht="9" customHeight="1">
      <c r="A79" s="11" t="s">
        <v>77</v>
      </c>
      <c r="B79" s="33">
        <v>21.212</v>
      </c>
      <c r="C79" s="33">
        <v>40.027</v>
      </c>
      <c r="D79" s="33">
        <v>61.239</v>
      </c>
      <c r="E79" s="20">
        <v>22.443263</v>
      </c>
      <c r="F79" s="20">
        <v>42.352809</v>
      </c>
      <c r="G79" s="20">
        <v>32.397847</v>
      </c>
      <c r="H79" s="16"/>
      <c r="I79"/>
      <c r="J79"/>
      <c r="K79"/>
      <c r="L79"/>
      <c r="M79"/>
      <c r="N79"/>
      <c r="O79"/>
      <c r="P79"/>
    </row>
    <row r="80" spans="1:16" s="14" customFormat="1" ht="9" customHeight="1">
      <c r="A80" s="11" t="s">
        <v>78</v>
      </c>
      <c r="B80" s="33">
        <v>15.175</v>
      </c>
      <c r="C80" s="33">
        <v>28.761</v>
      </c>
      <c r="D80" s="33">
        <v>43.936</v>
      </c>
      <c r="E80" s="20">
        <v>24.024666</v>
      </c>
      <c r="F80" s="20">
        <v>45.108185</v>
      </c>
      <c r="G80" s="20">
        <v>34.615891</v>
      </c>
      <c r="H80" s="82"/>
      <c r="I80"/>
      <c r="J80"/>
      <c r="K80"/>
      <c r="L80"/>
      <c r="M80"/>
      <c r="N80"/>
      <c r="O80"/>
      <c r="P80"/>
    </row>
    <row r="81" spans="1:16" s="18" customFormat="1" ht="9" customHeight="1">
      <c r="A81" s="11" t="s">
        <v>142</v>
      </c>
      <c r="B81" s="33">
        <v>13.074</v>
      </c>
      <c r="C81" s="33">
        <v>22.283</v>
      </c>
      <c r="D81" s="33">
        <v>35.356</v>
      </c>
      <c r="E81" s="20">
        <v>24.666624</v>
      </c>
      <c r="F81" s="20">
        <v>42.137635</v>
      </c>
      <c r="G81" s="20">
        <v>33.392188</v>
      </c>
      <c r="H81" s="16"/>
      <c r="I81"/>
      <c r="J81"/>
      <c r="K81"/>
      <c r="L81"/>
      <c r="M81"/>
      <c r="N81"/>
      <c r="O81"/>
      <c r="P81"/>
    </row>
    <row r="82" spans="1:16" s="18" customFormat="1" ht="9" customHeight="1">
      <c r="A82" s="9" t="s">
        <v>79</v>
      </c>
      <c r="B82" s="87">
        <v>450.429</v>
      </c>
      <c r="C82" s="87">
        <v>771.286</v>
      </c>
      <c r="D82" s="87">
        <v>1221.715</v>
      </c>
      <c r="E82" s="89">
        <v>24.92097</v>
      </c>
      <c r="F82" s="89">
        <v>41.596458</v>
      </c>
      <c r="G82" s="89">
        <v>33.365241</v>
      </c>
      <c r="H82" s="16"/>
      <c r="I82"/>
      <c r="J82"/>
      <c r="K82"/>
      <c r="L82"/>
      <c r="M82"/>
      <c r="N82"/>
      <c r="O82"/>
      <c r="P82"/>
    </row>
    <row r="83" spans="1:16" s="18" customFormat="1" ht="9" customHeight="1">
      <c r="A83" s="11" t="s">
        <v>80</v>
      </c>
      <c r="B83" s="33">
        <v>23.272</v>
      </c>
      <c r="C83" s="33">
        <v>47.98</v>
      </c>
      <c r="D83" s="33">
        <v>71.251</v>
      </c>
      <c r="E83" s="20">
        <v>23.96112</v>
      </c>
      <c r="F83" s="20">
        <v>49.786566</v>
      </c>
      <c r="G83" s="20">
        <v>36.82365</v>
      </c>
      <c r="H83" s="17"/>
      <c r="I83"/>
      <c r="J83"/>
      <c r="K83"/>
      <c r="L83"/>
      <c r="M83"/>
      <c r="N83"/>
      <c r="O83"/>
      <c r="P83"/>
    </row>
    <row r="84" spans="1:16" s="18" customFormat="1" ht="9" customHeight="1">
      <c r="A84" s="11" t="s">
        <v>81</v>
      </c>
      <c r="B84" s="33">
        <v>13.615</v>
      </c>
      <c r="C84" s="33">
        <v>19.916</v>
      </c>
      <c r="D84" s="33">
        <v>33.532</v>
      </c>
      <c r="E84" s="20">
        <v>28.305561</v>
      </c>
      <c r="F84" s="20">
        <v>42.876895</v>
      </c>
      <c r="G84" s="20">
        <v>35.463991</v>
      </c>
      <c r="H84" s="16"/>
      <c r="I84"/>
      <c r="J84"/>
      <c r="K84"/>
      <c r="L84"/>
      <c r="M84"/>
      <c r="N84"/>
      <c r="O84"/>
      <c r="P84"/>
    </row>
    <row r="85" spans="1:16" s="18" customFormat="1" ht="9" customHeight="1">
      <c r="A85" s="11" t="s">
        <v>82</v>
      </c>
      <c r="B85" s="33">
        <v>326.46</v>
      </c>
      <c r="C85" s="33">
        <v>537.55</v>
      </c>
      <c r="D85" s="33">
        <v>864.01</v>
      </c>
      <c r="E85" s="20">
        <v>24.54915</v>
      </c>
      <c r="F85" s="20">
        <v>38.901965</v>
      </c>
      <c r="G85" s="20">
        <v>31.863132</v>
      </c>
      <c r="H85" s="16"/>
      <c r="I85"/>
      <c r="J85"/>
      <c r="K85"/>
      <c r="L85"/>
      <c r="M85"/>
      <c r="N85"/>
      <c r="O85"/>
      <c r="P85"/>
    </row>
    <row r="86" spans="1:16" s="14" customFormat="1" ht="9" customHeight="1">
      <c r="A86" s="11" t="s">
        <v>83</v>
      </c>
      <c r="B86" s="33">
        <v>51.206</v>
      </c>
      <c r="C86" s="33">
        <v>86.625</v>
      </c>
      <c r="D86" s="33">
        <v>137.831</v>
      </c>
      <c r="E86" s="20">
        <v>28.083095</v>
      </c>
      <c r="F86" s="20">
        <v>48.067412</v>
      </c>
      <c r="G86" s="20">
        <v>38.016818</v>
      </c>
      <c r="H86" s="82"/>
      <c r="I86"/>
      <c r="J86"/>
      <c r="K86"/>
      <c r="L86"/>
      <c r="M86"/>
      <c r="N86"/>
      <c r="O86"/>
      <c r="P86"/>
    </row>
    <row r="87" spans="1:16" s="18" customFormat="1" ht="9" customHeight="1">
      <c r="A87" s="11" t="s">
        <v>84</v>
      </c>
      <c r="B87" s="33">
        <v>35.876</v>
      </c>
      <c r="C87" s="33">
        <v>79.215</v>
      </c>
      <c r="D87" s="33">
        <v>115.091</v>
      </c>
      <c r="E87" s="20">
        <v>23.90997</v>
      </c>
      <c r="F87" s="20">
        <v>53.033496</v>
      </c>
      <c r="G87" s="20">
        <v>38.438821</v>
      </c>
      <c r="H87" s="16"/>
      <c r="I87"/>
      <c r="J87"/>
      <c r="K87"/>
      <c r="L87"/>
      <c r="M87"/>
      <c r="N87"/>
      <c r="O87"/>
      <c r="P87"/>
    </row>
    <row r="88" spans="1:16" s="18" customFormat="1" ht="9" customHeight="1">
      <c r="A88" s="9" t="s">
        <v>85</v>
      </c>
      <c r="B88" s="87">
        <v>102.563</v>
      </c>
      <c r="C88" s="87">
        <v>188.836</v>
      </c>
      <c r="D88" s="87">
        <v>291.399</v>
      </c>
      <c r="E88" s="89">
        <v>25.389753</v>
      </c>
      <c r="F88" s="89">
        <v>46.765643</v>
      </c>
      <c r="G88" s="89">
        <v>36.075527</v>
      </c>
      <c r="H88" s="16"/>
      <c r="I88"/>
      <c r="J88"/>
      <c r="K88"/>
      <c r="L88"/>
      <c r="M88"/>
      <c r="N88"/>
      <c r="O88"/>
      <c r="P88"/>
    </row>
    <row r="89" spans="1:8" ht="9" customHeight="1">
      <c r="A89" s="11" t="s">
        <v>86</v>
      </c>
      <c r="B89" s="33">
        <v>24.074</v>
      </c>
      <c r="C89" s="33">
        <v>42.654</v>
      </c>
      <c r="D89" s="33">
        <v>66.728</v>
      </c>
      <c r="E89" s="20">
        <v>25.976808</v>
      </c>
      <c r="F89" s="20">
        <v>47.420325</v>
      </c>
      <c r="G89" s="20">
        <v>36.538627</v>
      </c>
      <c r="H89" s="16"/>
    </row>
    <row r="90" spans="1:8" ht="9" customHeight="1">
      <c r="A90" s="11" t="s">
        <v>87</v>
      </c>
      <c r="B90" s="33">
        <v>23.514</v>
      </c>
      <c r="C90" s="33">
        <v>43.86</v>
      </c>
      <c r="D90" s="33">
        <v>67.374</v>
      </c>
      <c r="E90" s="20">
        <v>24.391305</v>
      </c>
      <c r="F90" s="20">
        <v>45.627971</v>
      </c>
      <c r="G90" s="20">
        <v>34.994223</v>
      </c>
      <c r="H90" s="16"/>
    </row>
    <row r="91" spans="1:16" s="80" customFormat="1" ht="9" customHeight="1">
      <c r="A91" s="11" t="s">
        <v>88</v>
      </c>
      <c r="B91" s="33">
        <v>26.1</v>
      </c>
      <c r="C91" s="33">
        <v>45.446</v>
      </c>
      <c r="D91" s="33">
        <v>71.547</v>
      </c>
      <c r="E91" s="20">
        <v>26.595022</v>
      </c>
      <c r="F91" s="20">
        <v>45.330834</v>
      </c>
      <c r="G91" s="20">
        <v>36.062794</v>
      </c>
      <c r="H91" s="82"/>
      <c r="I91"/>
      <c r="J91"/>
      <c r="K91"/>
      <c r="L91"/>
      <c r="M91"/>
      <c r="N91"/>
      <c r="O91"/>
      <c r="P91"/>
    </row>
    <row r="92" spans="1:8" ht="9" customHeight="1">
      <c r="A92" s="11" t="s">
        <v>89</v>
      </c>
      <c r="B92" s="33">
        <v>28.875</v>
      </c>
      <c r="C92" s="33">
        <v>56.876</v>
      </c>
      <c r="D92" s="33">
        <v>85.751</v>
      </c>
      <c r="E92" s="20">
        <v>24.735001</v>
      </c>
      <c r="F92" s="20">
        <v>48.419922</v>
      </c>
      <c r="G92" s="20">
        <v>36.614104</v>
      </c>
      <c r="H92" s="16"/>
    </row>
    <row r="93" spans="1:8" ht="9" customHeight="1">
      <c r="A93" s="9" t="s">
        <v>90</v>
      </c>
      <c r="B93" s="87">
        <v>26.98</v>
      </c>
      <c r="C93" s="87">
        <v>49.157</v>
      </c>
      <c r="D93" s="87">
        <v>76.137</v>
      </c>
      <c r="E93" s="89">
        <v>28.815554</v>
      </c>
      <c r="F93" s="89">
        <v>53.585835</v>
      </c>
      <c r="G93" s="89">
        <v>41.074023</v>
      </c>
      <c r="H93" s="16"/>
    </row>
    <row r="94" spans="1:16" s="80" customFormat="1" ht="9" customHeight="1">
      <c r="A94" s="11" t="s">
        <v>91</v>
      </c>
      <c r="B94" s="33">
        <v>20.443</v>
      </c>
      <c r="C94" s="33">
        <v>36.881</v>
      </c>
      <c r="D94" s="33">
        <v>57.324</v>
      </c>
      <c r="E94" s="20">
        <v>30.099591</v>
      </c>
      <c r="F94" s="20">
        <v>55.254031</v>
      </c>
      <c r="G94" s="20">
        <v>42.56766</v>
      </c>
      <c r="H94" s="82"/>
      <c r="I94"/>
      <c r="J94"/>
      <c r="K94"/>
      <c r="L94"/>
      <c r="M94"/>
      <c r="N94"/>
      <c r="O94"/>
      <c r="P94"/>
    </row>
    <row r="95" spans="1:8" ht="9" customHeight="1">
      <c r="A95" s="11" t="s">
        <v>92</v>
      </c>
      <c r="B95" s="33">
        <v>6.537</v>
      </c>
      <c r="C95" s="33">
        <v>12.275</v>
      </c>
      <c r="D95" s="33">
        <v>18.812</v>
      </c>
      <c r="E95" s="20">
        <v>25.423892</v>
      </c>
      <c r="F95" s="20">
        <v>49.129244</v>
      </c>
      <c r="G95" s="20">
        <v>37.106568</v>
      </c>
      <c r="H95" s="17"/>
    </row>
    <row r="96" spans="1:8" ht="9" customHeight="1">
      <c r="A96" s="9" t="s">
        <v>93</v>
      </c>
      <c r="B96" s="87">
        <v>635.433</v>
      </c>
      <c r="C96" s="87">
        <v>1178.081</v>
      </c>
      <c r="D96" s="87">
        <v>1813.514</v>
      </c>
      <c r="E96" s="89">
        <v>34.364425</v>
      </c>
      <c r="F96" s="89">
        <v>62.406683</v>
      </c>
      <c r="G96" s="89">
        <v>48.530566</v>
      </c>
      <c r="H96" s="16"/>
    </row>
    <row r="97" spans="1:8" ht="9" customHeight="1">
      <c r="A97" s="11" t="s">
        <v>94</v>
      </c>
      <c r="B97" s="33">
        <v>104.774</v>
      </c>
      <c r="C97" s="33">
        <v>196.498</v>
      </c>
      <c r="D97" s="33">
        <v>301.271</v>
      </c>
      <c r="E97" s="20">
        <v>34.661791</v>
      </c>
      <c r="F97" s="20">
        <v>64.171487</v>
      </c>
      <c r="G97" s="20">
        <v>49.511994</v>
      </c>
      <c r="H97" s="16"/>
    </row>
    <row r="98" spans="1:8" ht="9" customHeight="1">
      <c r="A98" s="11" t="s">
        <v>95</v>
      </c>
      <c r="B98" s="33">
        <v>33.132</v>
      </c>
      <c r="C98" s="33">
        <v>50.009</v>
      </c>
      <c r="D98" s="33">
        <v>83.141</v>
      </c>
      <c r="E98" s="20">
        <v>38.637948</v>
      </c>
      <c r="F98" s="20">
        <v>58.186712</v>
      </c>
      <c r="G98" s="20">
        <v>48.423539</v>
      </c>
      <c r="H98" s="16"/>
    </row>
    <row r="99" spans="1:8" ht="9" customHeight="1">
      <c r="A99" s="11" t="s">
        <v>96</v>
      </c>
      <c r="B99" s="33">
        <v>349.143</v>
      </c>
      <c r="C99" s="33">
        <v>662.184</v>
      </c>
      <c r="D99" s="33">
        <v>1011.327</v>
      </c>
      <c r="E99" s="20">
        <v>35.632194</v>
      </c>
      <c r="F99" s="20">
        <v>65.381974</v>
      </c>
      <c r="G99" s="20">
        <v>50.752976</v>
      </c>
      <c r="H99" s="16"/>
    </row>
    <row r="100" spans="1:16" s="80" customFormat="1" ht="9" customHeight="1">
      <c r="A100" s="11" t="s">
        <v>97</v>
      </c>
      <c r="B100" s="33">
        <v>33.311</v>
      </c>
      <c r="C100" s="33">
        <v>65.649</v>
      </c>
      <c r="D100" s="33">
        <v>98.96</v>
      </c>
      <c r="E100" s="20">
        <v>25.23115</v>
      </c>
      <c r="F100" s="20">
        <v>49.8557</v>
      </c>
      <c r="G100" s="20">
        <v>37.527425</v>
      </c>
      <c r="H100" s="82"/>
      <c r="I100"/>
      <c r="J100"/>
      <c r="K100"/>
      <c r="L100"/>
      <c r="M100"/>
      <c r="N100"/>
      <c r="O100"/>
      <c r="P100"/>
    </row>
    <row r="101" spans="1:8" ht="9" customHeight="1">
      <c r="A101" s="11" t="s">
        <v>98</v>
      </c>
      <c r="B101" s="33">
        <v>115.074</v>
      </c>
      <c r="C101" s="33">
        <v>203.741</v>
      </c>
      <c r="D101" s="33">
        <v>318.815</v>
      </c>
      <c r="E101" s="20">
        <v>32.953284</v>
      </c>
      <c r="F101" s="20">
        <v>58.025436</v>
      </c>
      <c r="G101" s="20">
        <v>45.523759</v>
      </c>
      <c r="H101" s="16"/>
    </row>
    <row r="102" spans="1:8" ht="9" customHeight="1">
      <c r="A102" s="9" t="s">
        <v>99</v>
      </c>
      <c r="B102" s="87">
        <v>390.752</v>
      </c>
      <c r="C102" s="87">
        <v>748.767</v>
      </c>
      <c r="D102" s="87">
        <v>1139.519</v>
      </c>
      <c r="E102" s="89">
        <v>31.262277</v>
      </c>
      <c r="F102" s="89">
        <v>58.98965</v>
      </c>
      <c r="G102" s="89">
        <v>45.232742</v>
      </c>
      <c r="H102" s="16"/>
    </row>
    <row r="103" spans="1:8" ht="9" customHeight="1">
      <c r="A103" s="11" t="s">
        <v>100</v>
      </c>
      <c r="B103" s="33">
        <v>64.315</v>
      </c>
      <c r="C103" s="33">
        <v>117.086</v>
      </c>
      <c r="D103" s="33">
        <v>181.401</v>
      </c>
      <c r="E103" s="20">
        <v>33.046964</v>
      </c>
      <c r="F103" s="20">
        <v>60.679279</v>
      </c>
      <c r="G103" s="20">
        <v>46.803996</v>
      </c>
      <c r="H103" s="16"/>
    </row>
    <row r="104" spans="1:8" ht="9" customHeight="1">
      <c r="A104" s="11" t="s">
        <v>101</v>
      </c>
      <c r="B104" s="33">
        <v>113.217</v>
      </c>
      <c r="C104" s="33">
        <v>226.343</v>
      </c>
      <c r="D104" s="33">
        <v>339.56</v>
      </c>
      <c r="E104" s="20">
        <v>28.859429</v>
      </c>
      <c r="F104" s="20">
        <v>56.766878</v>
      </c>
      <c r="G104" s="20">
        <v>42.926357</v>
      </c>
      <c r="H104" s="16"/>
    </row>
    <row r="105" spans="1:8" ht="9" customHeight="1">
      <c r="A105" s="11" t="s">
        <v>102</v>
      </c>
      <c r="B105" s="33">
        <v>58.093</v>
      </c>
      <c r="C105" s="33">
        <v>115.143</v>
      </c>
      <c r="D105" s="33">
        <v>173.236</v>
      </c>
      <c r="E105" s="20">
        <v>33.139005</v>
      </c>
      <c r="F105" s="20">
        <v>64.081968</v>
      </c>
      <c r="G105" s="20">
        <v>48.801425</v>
      </c>
      <c r="H105" s="16"/>
    </row>
    <row r="106" spans="1:16" s="80" customFormat="1" ht="9" customHeight="1">
      <c r="A106" s="11" t="s">
        <v>103</v>
      </c>
      <c r="B106" s="33">
        <v>36.763</v>
      </c>
      <c r="C106" s="33">
        <v>69.416</v>
      </c>
      <c r="D106" s="33">
        <v>106.179</v>
      </c>
      <c r="E106" s="20">
        <v>30.425991</v>
      </c>
      <c r="F106" s="20">
        <v>56.259488</v>
      </c>
      <c r="G106" s="20">
        <v>43.477963</v>
      </c>
      <c r="H106" s="82"/>
      <c r="I106"/>
      <c r="J106"/>
      <c r="K106"/>
      <c r="L106"/>
      <c r="M106"/>
      <c r="N106"/>
      <c r="O106"/>
      <c r="P106"/>
    </row>
    <row r="107" spans="1:8" ht="9" customHeight="1">
      <c r="A107" s="11" t="s">
        <v>104</v>
      </c>
      <c r="B107" s="33">
        <v>80.638</v>
      </c>
      <c r="C107" s="33">
        <v>136.924</v>
      </c>
      <c r="D107" s="33">
        <v>217.562</v>
      </c>
      <c r="E107" s="20">
        <v>33.506855</v>
      </c>
      <c r="F107" s="20">
        <v>55.099885</v>
      </c>
      <c r="G107" s="20">
        <v>44.476424</v>
      </c>
      <c r="H107" s="16"/>
    </row>
    <row r="108" spans="1:8" ht="9" customHeight="1">
      <c r="A108" s="11" t="s">
        <v>143</v>
      </c>
      <c r="B108" s="33">
        <v>37.725</v>
      </c>
      <c r="C108" s="33">
        <v>83.854</v>
      </c>
      <c r="D108" s="33">
        <v>121.579</v>
      </c>
      <c r="E108" s="20">
        <v>29.892985</v>
      </c>
      <c r="F108" s="20">
        <v>66.51518</v>
      </c>
      <c r="G108" s="20">
        <v>48.194361</v>
      </c>
      <c r="H108" s="16"/>
    </row>
    <row r="109" spans="1:16" s="80" customFormat="1" ht="9" customHeight="1">
      <c r="A109" s="9" t="s">
        <v>105</v>
      </c>
      <c r="B109" s="87">
        <v>52.192</v>
      </c>
      <c r="C109" s="87">
        <v>96.957</v>
      </c>
      <c r="D109" s="87">
        <v>149.149</v>
      </c>
      <c r="E109" s="89">
        <v>29.673103</v>
      </c>
      <c r="F109" s="89">
        <v>55.66774</v>
      </c>
      <c r="G109" s="89">
        <v>42.606528</v>
      </c>
      <c r="H109" s="82"/>
      <c r="I109"/>
      <c r="J109"/>
      <c r="K109"/>
      <c r="L109"/>
      <c r="M109"/>
      <c r="N109"/>
      <c r="O109"/>
      <c r="P109"/>
    </row>
    <row r="110" spans="1:8" ht="9" customHeight="1">
      <c r="A110" s="11" t="s">
        <v>106</v>
      </c>
      <c r="B110" s="33">
        <v>34.474</v>
      </c>
      <c r="C110" s="33">
        <v>62.174</v>
      </c>
      <c r="D110" s="33">
        <v>96.648</v>
      </c>
      <c r="E110" s="20">
        <v>30.276502</v>
      </c>
      <c r="F110" s="20">
        <v>55.236339</v>
      </c>
      <c r="G110" s="20">
        <v>42.684528</v>
      </c>
      <c r="H110" s="16"/>
    </row>
    <row r="111" spans="1:8" ht="9" customHeight="1">
      <c r="A111" s="11" t="s">
        <v>107</v>
      </c>
      <c r="B111" s="33">
        <v>17.718</v>
      </c>
      <c r="C111" s="33">
        <v>34.783</v>
      </c>
      <c r="D111" s="33">
        <v>52.501</v>
      </c>
      <c r="E111" s="20">
        <v>28.565423</v>
      </c>
      <c r="F111" s="20">
        <v>56.455899</v>
      </c>
      <c r="G111" s="20">
        <v>42.46368</v>
      </c>
      <c r="H111" s="16"/>
    </row>
    <row r="112" spans="1:8" ht="9" customHeight="1">
      <c r="A112" s="9" t="s">
        <v>108</v>
      </c>
      <c r="B112" s="87">
        <v>209.924</v>
      </c>
      <c r="C112" s="87">
        <v>371.079</v>
      </c>
      <c r="D112" s="87">
        <v>581.003</v>
      </c>
      <c r="E112" s="89">
        <v>35.290459</v>
      </c>
      <c r="F112" s="89">
        <v>61.471308</v>
      </c>
      <c r="G112" s="89">
        <v>48.47716</v>
      </c>
      <c r="H112" s="16"/>
    </row>
    <row r="113" spans="1:8" ht="9" customHeight="1">
      <c r="A113" s="11" t="s">
        <v>109</v>
      </c>
      <c r="B113" s="33">
        <v>71.175</v>
      </c>
      <c r="C113" s="33">
        <v>133.234</v>
      </c>
      <c r="D113" s="33">
        <v>204.41</v>
      </c>
      <c r="E113" s="20">
        <v>32.675384</v>
      </c>
      <c r="F113" s="20">
        <v>60.531572</v>
      </c>
      <c r="G113" s="20">
        <v>46.676041</v>
      </c>
      <c r="H113" s="16"/>
    </row>
    <row r="114" spans="1:8" ht="9" customHeight="1">
      <c r="A114" s="11" t="s">
        <v>110</v>
      </c>
      <c r="B114" s="33">
        <v>32.532</v>
      </c>
      <c r="C114" s="33">
        <v>65.541</v>
      </c>
      <c r="D114" s="33">
        <v>98.073</v>
      </c>
      <c r="E114" s="20">
        <v>29.840223</v>
      </c>
      <c r="F114" s="20">
        <v>58.519483</v>
      </c>
      <c r="G114" s="20">
        <v>44.373078</v>
      </c>
      <c r="H114" s="16"/>
    </row>
    <row r="115" spans="1:16" s="80" customFormat="1" ht="9" customHeight="1">
      <c r="A115" s="11" t="s">
        <v>111</v>
      </c>
      <c r="B115" s="33">
        <v>65.199</v>
      </c>
      <c r="C115" s="33">
        <v>108.412</v>
      </c>
      <c r="D115" s="33">
        <v>173.611</v>
      </c>
      <c r="E115" s="20">
        <v>39.396546</v>
      </c>
      <c r="F115" s="20">
        <v>63.830342</v>
      </c>
      <c r="G115" s="20">
        <v>51.771904</v>
      </c>
      <c r="H115" s="82"/>
      <c r="I115"/>
      <c r="J115"/>
      <c r="K115"/>
      <c r="L115"/>
      <c r="M115"/>
      <c r="N115"/>
      <c r="O115"/>
      <c r="P115"/>
    </row>
    <row r="116" spans="1:8" ht="9" customHeight="1">
      <c r="A116" s="11" t="s">
        <v>112</v>
      </c>
      <c r="B116" s="33">
        <v>22.533</v>
      </c>
      <c r="C116" s="33">
        <v>33.343</v>
      </c>
      <c r="D116" s="33">
        <v>55.876</v>
      </c>
      <c r="E116" s="20">
        <v>42.092098</v>
      </c>
      <c r="F116" s="20">
        <v>62.964204</v>
      </c>
      <c r="G116" s="20">
        <v>52.471665</v>
      </c>
      <c r="H116" s="16"/>
    </row>
    <row r="117" spans="1:8" ht="9" customHeight="1">
      <c r="A117" s="11" t="s">
        <v>113</v>
      </c>
      <c r="B117" s="33">
        <v>18.485</v>
      </c>
      <c r="C117" s="33">
        <v>30.548</v>
      </c>
      <c r="D117" s="33">
        <v>49.033</v>
      </c>
      <c r="E117" s="20">
        <v>37.744439</v>
      </c>
      <c r="F117" s="20">
        <v>62.655167</v>
      </c>
      <c r="G117" s="20">
        <v>50.171991</v>
      </c>
      <c r="H117" s="16"/>
    </row>
    <row r="118" spans="1:8" ht="9" customHeight="1">
      <c r="A118" s="9" t="s">
        <v>114</v>
      </c>
      <c r="B118" s="87">
        <v>544.25</v>
      </c>
      <c r="C118" s="87">
        <v>983.771</v>
      </c>
      <c r="D118" s="87">
        <v>1528.022</v>
      </c>
      <c r="E118" s="89">
        <v>35.456642</v>
      </c>
      <c r="F118" s="89">
        <v>62.804119</v>
      </c>
      <c r="G118" s="89">
        <v>49.268989</v>
      </c>
      <c r="H118" s="16"/>
    </row>
    <row r="119" spans="1:8" ht="9" customHeight="1">
      <c r="A119" s="11" t="s">
        <v>115</v>
      </c>
      <c r="B119" s="33">
        <v>48.668</v>
      </c>
      <c r="C119" s="33">
        <v>82.661</v>
      </c>
      <c r="D119" s="33">
        <v>131.329</v>
      </c>
      <c r="E119" s="20">
        <v>36.810383</v>
      </c>
      <c r="F119" s="20">
        <v>62.576774</v>
      </c>
      <c r="G119" s="20">
        <v>49.687906</v>
      </c>
      <c r="H119" s="16"/>
    </row>
    <row r="120" spans="1:8" ht="9" customHeight="1">
      <c r="A120" s="11" t="s">
        <v>116</v>
      </c>
      <c r="B120" s="33">
        <v>143.658</v>
      </c>
      <c r="C120" s="33">
        <v>245.357</v>
      </c>
      <c r="D120" s="33">
        <v>389.014</v>
      </c>
      <c r="E120" s="20">
        <v>37.736281</v>
      </c>
      <c r="F120" s="20">
        <v>62.180579</v>
      </c>
      <c r="G120" s="20">
        <v>50.177542</v>
      </c>
      <c r="H120" s="16"/>
    </row>
    <row r="121" spans="1:8" ht="9" customHeight="1">
      <c r="A121" s="11" t="s">
        <v>117</v>
      </c>
      <c r="B121" s="33">
        <v>64.588</v>
      </c>
      <c r="C121" s="33">
        <v>113.205</v>
      </c>
      <c r="D121" s="33">
        <v>177.793</v>
      </c>
      <c r="E121" s="20">
        <v>33.927146</v>
      </c>
      <c r="F121" s="20">
        <v>57.719645</v>
      </c>
      <c r="G121" s="20">
        <v>46.000551</v>
      </c>
      <c r="H121" s="16"/>
    </row>
    <row r="122" spans="1:8" ht="9" customHeight="1">
      <c r="A122" s="11" t="s">
        <v>118</v>
      </c>
      <c r="B122" s="33">
        <v>41.104</v>
      </c>
      <c r="C122" s="33">
        <v>89.748</v>
      </c>
      <c r="D122" s="33">
        <v>130.852</v>
      </c>
      <c r="E122" s="20">
        <v>30.974427</v>
      </c>
      <c r="F122" s="20">
        <v>66.502981</v>
      </c>
      <c r="G122" s="20">
        <v>48.888097</v>
      </c>
      <c r="H122" s="16"/>
    </row>
    <row r="123" spans="1:8" ht="9" customHeight="1">
      <c r="A123" s="11" t="s">
        <v>119</v>
      </c>
      <c r="B123" s="33">
        <v>29.722</v>
      </c>
      <c r="C123" s="33">
        <v>59.886</v>
      </c>
      <c r="D123" s="33">
        <v>89.608</v>
      </c>
      <c r="E123" s="20">
        <v>37.001152</v>
      </c>
      <c r="F123" s="20">
        <v>72.376211</v>
      </c>
      <c r="G123" s="20">
        <v>54.950547</v>
      </c>
      <c r="H123" s="16"/>
    </row>
    <row r="124" spans="1:8" ht="9" customHeight="1">
      <c r="A124" s="11" t="s">
        <v>120</v>
      </c>
      <c r="B124" s="33">
        <v>14.8</v>
      </c>
      <c r="C124" s="33">
        <v>31.584</v>
      </c>
      <c r="D124" s="33">
        <v>46.384</v>
      </c>
      <c r="E124" s="20">
        <v>29.81184</v>
      </c>
      <c r="F124" s="20">
        <v>62.136934</v>
      </c>
      <c r="G124" s="20">
        <v>46.164959</v>
      </c>
      <c r="H124" s="16"/>
    </row>
    <row r="125" spans="1:16" s="80" customFormat="1" ht="9" customHeight="1">
      <c r="A125" s="11" t="s">
        <v>121</v>
      </c>
      <c r="B125" s="33">
        <v>135.779</v>
      </c>
      <c r="C125" s="33">
        <v>236.03</v>
      </c>
      <c r="D125" s="33">
        <v>371.809</v>
      </c>
      <c r="E125" s="20">
        <v>39.794684</v>
      </c>
      <c r="F125" s="20">
        <v>67.287704</v>
      </c>
      <c r="G125" s="20">
        <v>53.731489</v>
      </c>
      <c r="H125" s="82"/>
      <c r="I125"/>
      <c r="J125"/>
      <c r="K125"/>
      <c r="L125"/>
      <c r="M125"/>
      <c r="N125"/>
      <c r="O125"/>
      <c r="P125"/>
    </row>
    <row r="126" spans="1:8" ht="9" customHeight="1">
      <c r="A126" s="11" t="s">
        <v>122</v>
      </c>
      <c r="B126" s="33">
        <v>26.52</v>
      </c>
      <c r="C126" s="33">
        <v>50.753</v>
      </c>
      <c r="D126" s="33">
        <v>77.273</v>
      </c>
      <c r="E126" s="20">
        <v>25.579538</v>
      </c>
      <c r="F126" s="20">
        <v>50.514571</v>
      </c>
      <c r="G126" s="20">
        <v>37.851293</v>
      </c>
      <c r="H126" s="16"/>
    </row>
    <row r="127" spans="1:8" ht="9" customHeight="1">
      <c r="A127" s="11" t="s">
        <v>123</v>
      </c>
      <c r="B127" s="33">
        <v>39.411</v>
      </c>
      <c r="C127" s="33">
        <v>74.547</v>
      </c>
      <c r="D127" s="33">
        <v>113.959</v>
      </c>
      <c r="E127" s="20">
        <v>31.745251</v>
      </c>
      <c r="F127" s="20">
        <v>60.203816</v>
      </c>
      <c r="G127" s="20">
        <v>45.955989</v>
      </c>
      <c r="H127" s="16"/>
    </row>
    <row r="128" spans="1:8" ht="9" customHeight="1">
      <c r="A128" s="9" t="s">
        <v>124</v>
      </c>
      <c r="B128" s="87">
        <v>152.746</v>
      </c>
      <c r="C128" s="87">
        <v>233.111</v>
      </c>
      <c r="D128" s="87">
        <v>385.857</v>
      </c>
      <c r="E128" s="89">
        <v>29.796362</v>
      </c>
      <c r="F128" s="89">
        <v>46.085769</v>
      </c>
      <c r="G128" s="89">
        <v>37.886584</v>
      </c>
      <c r="H128" s="16"/>
    </row>
    <row r="129" spans="1:8" ht="9" customHeight="1">
      <c r="A129" s="11" t="s">
        <v>125</v>
      </c>
      <c r="B129" s="33">
        <v>50.57</v>
      </c>
      <c r="C129" s="33">
        <v>74.794</v>
      </c>
      <c r="D129" s="33">
        <v>125.364</v>
      </c>
      <c r="E129" s="20">
        <v>32.505684</v>
      </c>
      <c r="F129" s="20">
        <v>48.639105</v>
      </c>
      <c r="G129" s="20">
        <v>40.525472</v>
      </c>
      <c r="H129" s="16"/>
    </row>
    <row r="130" spans="1:8" ht="9" customHeight="1">
      <c r="A130" s="11" t="s">
        <v>126</v>
      </c>
      <c r="B130" s="33">
        <v>21.103</v>
      </c>
      <c r="C130" s="33">
        <v>30.079</v>
      </c>
      <c r="D130" s="33">
        <v>51.182</v>
      </c>
      <c r="E130" s="20">
        <v>32.616933</v>
      </c>
      <c r="F130" s="20">
        <v>48.169544</v>
      </c>
      <c r="G130" s="20">
        <v>40.255221</v>
      </c>
      <c r="H130" s="16"/>
    </row>
    <row r="131" spans="1:8" ht="9" customHeight="1">
      <c r="A131" s="11" t="s">
        <v>127</v>
      </c>
      <c r="B131" s="33">
        <v>32.798</v>
      </c>
      <c r="C131" s="33">
        <v>52.816</v>
      </c>
      <c r="D131" s="33">
        <v>85.614</v>
      </c>
      <c r="E131" s="20">
        <v>24.166109</v>
      </c>
      <c r="F131" s="20">
        <v>38.290852</v>
      </c>
      <c r="G131" s="20">
        <v>31.285667</v>
      </c>
      <c r="H131" s="16"/>
    </row>
    <row r="132" spans="1:8" ht="9" customHeight="1">
      <c r="A132" s="11" t="s">
        <v>128</v>
      </c>
      <c r="B132" s="33">
        <v>15.73</v>
      </c>
      <c r="C132" s="33">
        <v>22.477</v>
      </c>
      <c r="D132" s="33">
        <v>38.207</v>
      </c>
      <c r="E132" s="20">
        <v>32.700631</v>
      </c>
      <c r="F132" s="20">
        <v>47.826665</v>
      </c>
      <c r="G132" s="20">
        <v>40.17577</v>
      </c>
      <c r="H132" s="16"/>
    </row>
    <row r="133" spans="1:8" ht="9" customHeight="1">
      <c r="A133" s="11" t="s">
        <v>175</v>
      </c>
      <c r="B133" s="33">
        <v>32.545</v>
      </c>
      <c r="C133" s="33">
        <v>52.945</v>
      </c>
      <c r="D133" s="33">
        <v>85.49</v>
      </c>
      <c r="E133" s="20">
        <v>29.984655</v>
      </c>
      <c r="F133" s="20">
        <v>50.581882</v>
      </c>
      <c r="G133" s="20">
        <v>40.096464</v>
      </c>
      <c r="H133" s="16"/>
    </row>
    <row r="134" spans="1:8" ht="9" customHeight="1">
      <c r="A134" s="9" t="s">
        <v>129</v>
      </c>
      <c r="B134" s="87">
        <v>4940.392</v>
      </c>
      <c r="C134" s="87">
        <v>8387.957</v>
      </c>
      <c r="D134" s="87">
        <v>13328.35</v>
      </c>
      <c r="E134" s="89">
        <v>26.387904</v>
      </c>
      <c r="F134" s="89">
        <v>44.608128</v>
      </c>
      <c r="G134" s="89">
        <v>35.517794</v>
      </c>
      <c r="H134" s="85"/>
    </row>
    <row r="135" spans="1:7" ht="3.75" customHeight="1">
      <c r="A135" s="98"/>
      <c r="B135" s="99"/>
      <c r="C135" s="99"/>
      <c r="D135" s="99"/>
      <c r="E135" s="100"/>
      <c r="F135" s="100"/>
      <c r="G135" s="100"/>
    </row>
    <row r="136" spans="2:7" ht="9" customHeight="1">
      <c r="B136" s="33"/>
      <c r="C136" s="33"/>
      <c r="D136" s="33"/>
      <c r="E136" s="20"/>
      <c r="F136" s="20"/>
      <c r="G136" s="20"/>
    </row>
    <row r="137" ht="9" customHeight="1"/>
    <row r="138" ht="4.5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</sheetData>
  <sheetProtection/>
  <mergeCells count="3"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scale="99" r:id="rId2"/>
  <rowBreaks count="1" manualBreakCount="1">
    <brk id="7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U273"/>
  <sheetViews>
    <sheetView showGridLines="0" zoomScale="85" zoomScaleNormal="85" zoomScalePageLayoutView="0" workbookViewId="0" topLeftCell="A1">
      <selection activeCell="J146" sqref="J146"/>
    </sheetView>
  </sheetViews>
  <sheetFormatPr defaultColWidth="10.7109375" defaultRowHeight="12.75"/>
  <cols>
    <col min="1" max="1" width="5.7109375" style="38" customWidth="1"/>
    <col min="2" max="2" width="19.57421875" style="38" bestFit="1" customWidth="1"/>
    <col min="3" max="4" width="10.7109375" style="38" customWidth="1"/>
    <col min="5" max="5" width="10.7109375" style="39" customWidth="1"/>
    <col min="6" max="6" width="10.7109375" style="40" customWidth="1"/>
    <col min="7" max="16384" width="10.7109375" style="38" customWidth="1"/>
  </cols>
  <sheetData>
    <row r="2" spans="2:15" ht="12.75" customHeight="1">
      <c r="B2" s="39"/>
      <c r="C2" s="39"/>
      <c r="D2" s="39"/>
      <c r="N2" s="39"/>
      <c r="O2" s="40"/>
    </row>
    <row r="3" spans="2:18" ht="15.75" customHeight="1">
      <c r="B3" s="106" t="s">
        <v>148</v>
      </c>
      <c r="C3" s="39"/>
      <c r="D3" s="39"/>
      <c r="E3" s="42"/>
      <c r="F3" s="42"/>
      <c r="G3" s="42"/>
      <c r="H3" s="42"/>
      <c r="I3" s="41"/>
      <c r="J3" s="41"/>
      <c r="K3" s="156" t="s">
        <v>3</v>
      </c>
      <c r="L3" s="156"/>
      <c r="M3" s="158" t="s">
        <v>149</v>
      </c>
      <c r="N3" s="154"/>
      <c r="O3" s="159" t="s">
        <v>150</v>
      </c>
      <c r="P3" s="162" t="s">
        <v>151</v>
      </c>
      <c r="Q3" s="154" t="s">
        <v>152</v>
      </c>
      <c r="R3" s="154"/>
    </row>
    <row r="4" spans="2:18" ht="12.75" customHeight="1">
      <c r="B4" s="107"/>
      <c r="C4" s="39"/>
      <c r="D4" s="42"/>
      <c r="E4" s="42"/>
      <c r="F4" s="42"/>
      <c r="G4" s="42"/>
      <c r="H4" s="42"/>
      <c r="I4" s="41"/>
      <c r="J4" s="41"/>
      <c r="K4" s="156"/>
      <c r="L4" s="156"/>
      <c r="M4" s="158"/>
      <c r="N4" s="154"/>
      <c r="O4" s="160"/>
      <c r="P4" s="162"/>
      <c r="Q4" s="154"/>
      <c r="R4" s="154"/>
    </row>
    <row r="5" spans="2:18" ht="12.75" customHeight="1">
      <c r="B5" s="37" t="s">
        <v>153</v>
      </c>
      <c r="C5" s="41"/>
      <c r="D5" s="41"/>
      <c r="E5" s="42"/>
      <c r="F5" s="43"/>
      <c r="G5" s="41"/>
      <c r="H5" s="41"/>
      <c r="I5" s="41"/>
      <c r="J5" s="41"/>
      <c r="K5" s="156"/>
      <c r="L5" s="156"/>
      <c r="M5" s="158"/>
      <c r="N5" s="154"/>
      <c r="O5" s="160"/>
      <c r="P5" s="162"/>
      <c r="Q5" s="155" t="s">
        <v>154</v>
      </c>
      <c r="R5" s="155" t="s">
        <v>155</v>
      </c>
    </row>
    <row r="6" spans="2:18" ht="12.75" customHeight="1">
      <c r="B6" s="44" t="s">
        <v>156</v>
      </c>
      <c r="C6" s="43"/>
      <c r="D6" s="43"/>
      <c r="E6" s="45"/>
      <c r="F6" s="46"/>
      <c r="G6" s="41"/>
      <c r="H6" s="41"/>
      <c r="I6" s="41"/>
      <c r="J6" s="41"/>
      <c r="K6" s="157"/>
      <c r="L6" s="157"/>
      <c r="M6" s="47" t="s">
        <v>157</v>
      </c>
      <c r="N6" s="48" t="s">
        <v>158</v>
      </c>
      <c r="O6" s="161"/>
      <c r="P6" s="162"/>
      <c r="Q6" s="155"/>
      <c r="R6" s="155"/>
    </row>
    <row r="7" spans="2:21" ht="12.75" customHeight="1">
      <c r="B7" s="44"/>
      <c r="C7" s="43"/>
      <c r="D7" s="43"/>
      <c r="E7" s="45"/>
      <c r="F7" s="46"/>
      <c r="G7" s="41"/>
      <c r="H7" s="41"/>
      <c r="I7" s="41"/>
      <c r="J7" s="41"/>
      <c r="K7" s="167" t="s">
        <v>8</v>
      </c>
      <c r="L7" s="168"/>
      <c r="M7" s="105">
        <v>5.7842904</v>
      </c>
      <c r="N7" s="105">
        <v>-1.0622739</v>
      </c>
      <c r="O7" s="50">
        <v>50</v>
      </c>
      <c r="P7" s="51">
        <f aca="true" t="shared" si="0" ref="P7:P38">100*SQRT(EXP($M7+$N7*LN($O7*1000)))</f>
        <v>5.757661187023877</v>
      </c>
      <c r="Q7" s="52">
        <f>$O7-1.96*$P7*$O7/100</f>
        <v>44.3574920367166</v>
      </c>
      <c r="R7" s="52">
        <f>$O7+1.96*$P7*$O7/100</f>
        <v>55.6425079632834</v>
      </c>
      <c r="S7" s="9"/>
      <c r="T7" s="49"/>
      <c r="U7" s="49"/>
    </row>
    <row r="8" spans="2:21" ht="12.75" customHeight="1">
      <c r="B8" s="37" t="s">
        <v>159</v>
      </c>
      <c r="C8" s="41"/>
      <c r="D8" s="41"/>
      <c r="E8" s="53"/>
      <c r="F8" s="54"/>
      <c r="G8" s="41"/>
      <c r="H8" s="41"/>
      <c r="I8" s="41"/>
      <c r="J8" s="41"/>
      <c r="K8" s="163" t="s">
        <v>9</v>
      </c>
      <c r="L8" s="164"/>
      <c r="M8" s="105">
        <v>7.0501482</v>
      </c>
      <c r="N8" s="105">
        <v>-1.1581406</v>
      </c>
      <c r="O8" s="50">
        <v>50</v>
      </c>
      <c r="P8" s="51">
        <f t="shared" si="0"/>
        <v>6.454851566416026</v>
      </c>
      <c r="Q8" s="52">
        <f aca="true" t="shared" si="1" ref="Q8:Q71">$O8-1.96*$P8*$O8/100</f>
        <v>43.674245464912296</v>
      </c>
      <c r="R8" s="52">
        <f aca="true" t="shared" si="2" ref="R8:R71">$O8+1.96*$P8*$O8/100</f>
        <v>56.325754535087704</v>
      </c>
      <c r="S8" s="11"/>
      <c r="T8" s="49"/>
      <c r="U8" s="49"/>
    </row>
    <row r="9" spans="2:21" ht="12.75" customHeight="1">
      <c r="B9"/>
      <c r="C9" s="41"/>
      <c r="D9" s="41"/>
      <c r="E9" s="53"/>
      <c r="F9" s="54"/>
      <c r="G9" s="41"/>
      <c r="H9" s="41"/>
      <c r="I9" s="41"/>
      <c r="J9" s="41"/>
      <c r="K9" s="163" t="s">
        <v>10</v>
      </c>
      <c r="L9" s="164"/>
      <c r="M9" s="105">
        <v>4.8462311</v>
      </c>
      <c r="N9" s="105">
        <v>-1.1459387</v>
      </c>
      <c r="O9" s="50">
        <v>50</v>
      </c>
      <c r="P9" s="51">
        <f t="shared" si="0"/>
        <v>2.290761752407425</v>
      </c>
      <c r="Q9" s="52">
        <f t="shared" si="1"/>
        <v>47.755053482640726</v>
      </c>
      <c r="R9" s="52">
        <f t="shared" si="2"/>
        <v>52.244946517359274</v>
      </c>
      <c r="S9" s="11"/>
      <c r="T9" s="49"/>
      <c r="U9" s="49"/>
    </row>
    <row r="10" spans="3:21" ht="12.75" customHeight="1">
      <c r="C10" s="41"/>
      <c r="D10" s="41"/>
      <c r="E10" s="53"/>
      <c r="F10" s="54"/>
      <c r="G10" s="41"/>
      <c r="H10" s="41"/>
      <c r="I10" s="41"/>
      <c r="J10" s="41"/>
      <c r="K10" s="163" t="s">
        <v>11</v>
      </c>
      <c r="L10" s="164"/>
      <c r="M10" s="105">
        <v>5.9230144</v>
      </c>
      <c r="N10" s="105">
        <v>-1.1463264</v>
      </c>
      <c r="O10" s="50">
        <v>50</v>
      </c>
      <c r="P10" s="51">
        <f t="shared" si="0"/>
        <v>3.9164226239614393</v>
      </c>
      <c r="Q10" s="52">
        <f t="shared" si="1"/>
        <v>46.16190582851779</v>
      </c>
      <c r="R10" s="52">
        <f t="shared" si="2"/>
        <v>53.83809417148221</v>
      </c>
      <c r="S10" s="11"/>
      <c r="T10" s="49"/>
      <c r="U10" s="49"/>
    </row>
    <row r="11" spans="2:21" ht="12.75" customHeight="1">
      <c r="B11" s="37" t="s">
        <v>160</v>
      </c>
      <c r="C11" s="41"/>
      <c r="D11" s="41"/>
      <c r="E11" s="53"/>
      <c r="F11" s="54"/>
      <c r="G11" s="41"/>
      <c r="H11" s="41"/>
      <c r="I11" s="41"/>
      <c r="J11" s="41"/>
      <c r="K11" s="163" t="s">
        <v>12</v>
      </c>
      <c r="L11" s="164"/>
      <c r="M11" s="105">
        <v>5.9900975</v>
      </c>
      <c r="N11" s="105">
        <v>-1.1613649</v>
      </c>
      <c r="O11" s="50">
        <v>50</v>
      </c>
      <c r="P11" s="51">
        <f t="shared" si="0"/>
        <v>3.7335651197011086</v>
      </c>
      <c r="Q11" s="52">
        <f t="shared" si="1"/>
        <v>46.34110618269291</v>
      </c>
      <c r="R11" s="52">
        <f t="shared" si="2"/>
        <v>53.65889381730709</v>
      </c>
      <c r="S11" s="11"/>
      <c r="T11" s="49"/>
      <c r="U11" s="49"/>
    </row>
    <row r="12" spans="2:21" ht="12.75" customHeight="1">
      <c r="B12" s="37" t="s">
        <v>161</v>
      </c>
      <c r="C12" s="41"/>
      <c r="D12" s="41"/>
      <c r="E12" s="53"/>
      <c r="F12" s="54"/>
      <c r="G12" s="41"/>
      <c r="H12" s="41"/>
      <c r="I12" s="41"/>
      <c r="J12" s="41"/>
      <c r="K12" s="163" t="s">
        <v>13</v>
      </c>
      <c r="L12" s="164"/>
      <c r="M12" s="105">
        <v>5.2986864</v>
      </c>
      <c r="N12" s="105">
        <v>-1.1631048</v>
      </c>
      <c r="O12" s="50">
        <v>50</v>
      </c>
      <c r="P12" s="51">
        <f t="shared" si="0"/>
        <v>2.6175672534925347</v>
      </c>
      <c r="Q12" s="52">
        <f t="shared" si="1"/>
        <v>47.43478409157731</v>
      </c>
      <c r="R12" s="52">
        <f t="shared" si="2"/>
        <v>52.56521590842269</v>
      </c>
      <c r="S12" s="11"/>
      <c r="T12" s="49"/>
      <c r="U12" s="49"/>
    </row>
    <row r="13" spans="2:21" ht="12.75" customHeight="1">
      <c r="B13" s="37" t="s">
        <v>162</v>
      </c>
      <c r="C13" s="41"/>
      <c r="D13" s="41"/>
      <c r="E13" s="53"/>
      <c r="F13" s="54"/>
      <c r="G13" s="41"/>
      <c r="H13" s="41"/>
      <c r="I13" s="41"/>
      <c r="J13" s="41"/>
      <c r="K13" s="163" t="s">
        <v>14</v>
      </c>
      <c r="L13" s="164"/>
      <c r="M13" s="105">
        <v>6.4893411</v>
      </c>
      <c r="N13" s="105">
        <v>-1.2101858</v>
      </c>
      <c r="O13" s="50">
        <v>50</v>
      </c>
      <c r="P13" s="51">
        <f t="shared" si="0"/>
        <v>3.679841632165738</v>
      </c>
      <c r="Q13" s="52">
        <f t="shared" si="1"/>
        <v>46.39375520047758</v>
      </c>
      <c r="R13" s="52">
        <f t="shared" si="2"/>
        <v>53.60624479952242</v>
      </c>
      <c r="S13" s="11"/>
      <c r="T13" s="49"/>
      <c r="U13" s="49"/>
    </row>
    <row r="14" spans="2:21" ht="12.75" customHeight="1">
      <c r="B14" s="44" t="s">
        <v>163</v>
      </c>
      <c r="C14" s="41"/>
      <c r="D14" s="41"/>
      <c r="E14" s="53"/>
      <c r="F14" s="54"/>
      <c r="G14" s="41"/>
      <c r="H14" s="41"/>
      <c r="I14" s="41"/>
      <c r="J14" s="41"/>
      <c r="K14" s="163" t="s">
        <v>15</v>
      </c>
      <c r="L14" s="164"/>
      <c r="M14" s="105">
        <v>5.0171818</v>
      </c>
      <c r="N14" s="105">
        <v>-1.1393812</v>
      </c>
      <c r="O14" s="50">
        <v>50</v>
      </c>
      <c r="P14" s="51">
        <f t="shared" si="0"/>
        <v>2.585283319414318</v>
      </c>
      <c r="Q14" s="52">
        <f t="shared" si="1"/>
        <v>47.46642234697397</v>
      </c>
      <c r="R14" s="52">
        <f t="shared" si="2"/>
        <v>52.53357765302603</v>
      </c>
      <c r="S14" s="11"/>
      <c r="T14" s="49"/>
      <c r="U14" s="49"/>
    </row>
    <row r="15" spans="3:21" ht="12.75" customHeight="1">
      <c r="C15" s="41"/>
      <c r="D15" s="41"/>
      <c r="E15" s="53"/>
      <c r="F15" s="54"/>
      <c r="G15" s="41"/>
      <c r="H15" s="41"/>
      <c r="I15" s="41"/>
      <c r="J15" s="41"/>
      <c r="K15" s="163" t="s">
        <v>144</v>
      </c>
      <c r="L15" s="164"/>
      <c r="M15" s="105">
        <v>4.6178182</v>
      </c>
      <c r="N15" s="105">
        <v>-1.1174437</v>
      </c>
      <c r="O15" s="50">
        <v>50</v>
      </c>
      <c r="P15" s="51">
        <f t="shared" si="0"/>
        <v>2.38412634850463</v>
      </c>
      <c r="Q15" s="52">
        <f t="shared" si="1"/>
        <v>47.66355617846546</v>
      </c>
      <c r="R15" s="52">
        <f t="shared" si="2"/>
        <v>52.33644382153454</v>
      </c>
      <c r="S15" s="11"/>
      <c r="T15" s="49"/>
      <c r="U15" s="49"/>
    </row>
    <row r="16" spans="2:21" ht="12.75" customHeight="1">
      <c r="B16" s="37" t="s">
        <v>164</v>
      </c>
      <c r="C16" s="41"/>
      <c r="D16" s="41"/>
      <c r="E16" s="53"/>
      <c r="F16" s="54"/>
      <c r="G16" s="41"/>
      <c r="H16" s="41"/>
      <c r="I16" s="41"/>
      <c r="J16" s="41"/>
      <c r="K16" s="165" t="s">
        <v>16</v>
      </c>
      <c r="L16" s="166"/>
      <c r="M16" s="105">
        <v>3.0825646</v>
      </c>
      <c r="N16" s="105">
        <v>-1.1270788</v>
      </c>
      <c r="O16" s="50">
        <v>50</v>
      </c>
      <c r="P16" s="51">
        <f t="shared" si="0"/>
        <v>1.0503055517029087</v>
      </c>
      <c r="Q16" s="52">
        <f t="shared" si="1"/>
        <v>48.97070055933115</v>
      </c>
      <c r="R16" s="52">
        <f t="shared" si="2"/>
        <v>51.02929944066885</v>
      </c>
      <c r="S16" s="9"/>
      <c r="T16" s="49"/>
      <c r="U16" s="49"/>
    </row>
    <row r="17" spans="2:21" ht="12.75" customHeight="1">
      <c r="B17" s="37" t="s">
        <v>165</v>
      </c>
      <c r="C17" s="41"/>
      <c r="D17" s="41"/>
      <c r="E17" s="53"/>
      <c r="F17" s="54"/>
      <c r="G17" s="41"/>
      <c r="H17" s="41"/>
      <c r="I17" s="41"/>
      <c r="J17" s="41"/>
      <c r="K17" s="163" t="s">
        <v>17</v>
      </c>
      <c r="L17" s="164"/>
      <c r="M17" s="105">
        <v>3.0825646</v>
      </c>
      <c r="N17" s="105">
        <v>-1.1270788</v>
      </c>
      <c r="O17" s="50">
        <v>50</v>
      </c>
      <c r="P17" s="51">
        <f t="shared" si="0"/>
        <v>1.0503055517029087</v>
      </c>
      <c r="Q17" s="52">
        <f t="shared" si="1"/>
        <v>48.97070055933115</v>
      </c>
      <c r="R17" s="52">
        <f t="shared" si="2"/>
        <v>51.02929944066885</v>
      </c>
      <c r="S17" s="11"/>
      <c r="T17" s="49"/>
      <c r="U17" s="49"/>
    </row>
    <row r="18" spans="2:21" ht="12.75" customHeight="1">
      <c r="B18" s="44" t="s">
        <v>166</v>
      </c>
      <c r="C18" s="41"/>
      <c r="D18" s="41"/>
      <c r="E18" s="53"/>
      <c r="F18" s="54"/>
      <c r="G18" s="41"/>
      <c r="H18" s="41"/>
      <c r="I18" s="41"/>
      <c r="J18" s="41"/>
      <c r="K18" s="165" t="s">
        <v>18</v>
      </c>
      <c r="L18" s="166"/>
      <c r="M18" s="105">
        <v>6.365621</v>
      </c>
      <c r="N18" s="105">
        <v>-1.0905061</v>
      </c>
      <c r="O18" s="50">
        <v>50</v>
      </c>
      <c r="P18" s="51">
        <f t="shared" si="0"/>
        <v>6.6092063335658064</v>
      </c>
      <c r="Q18" s="52">
        <f t="shared" si="1"/>
        <v>43.52297779310551</v>
      </c>
      <c r="R18" s="52">
        <f t="shared" si="2"/>
        <v>56.47702220689449</v>
      </c>
      <c r="S18" s="9"/>
      <c r="T18" s="49"/>
      <c r="U18" s="49"/>
    </row>
    <row r="19" spans="2:21" ht="12.75" customHeight="1">
      <c r="B19" s="37" t="s">
        <v>167</v>
      </c>
      <c r="C19" s="41"/>
      <c r="D19" s="41"/>
      <c r="E19" s="53"/>
      <c r="F19" s="54"/>
      <c r="G19" s="41"/>
      <c r="H19" s="41"/>
      <c r="I19" s="41"/>
      <c r="J19" s="41"/>
      <c r="K19" s="163" t="s">
        <v>19</v>
      </c>
      <c r="L19" s="164"/>
      <c r="M19" s="105">
        <v>6.5189489</v>
      </c>
      <c r="N19" s="105">
        <v>-1.1369971</v>
      </c>
      <c r="O19" s="50">
        <v>50</v>
      </c>
      <c r="P19" s="51">
        <f t="shared" si="0"/>
        <v>5.548992445794046</v>
      </c>
      <c r="Q19" s="52">
        <f t="shared" si="1"/>
        <v>44.56198740312183</v>
      </c>
      <c r="R19" s="52">
        <f t="shared" si="2"/>
        <v>55.43801259687817</v>
      </c>
      <c r="S19" s="11"/>
      <c r="T19" s="49"/>
      <c r="U19" s="49"/>
    </row>
    <row r="20" spans="2:21" ht="12.75" customHeight="1">
      <c r="B20" s="44" t="s">
        <v>168</v>
      </c>
      <c r="C20" s="41"/>
      <c r="D20" s="41"/>
      <c r="E20" s="53"/>
      <c r="F20" s="54"/>
      <c r="G20" s="41"/>
      <c r="H20" s="41"/>
      <c r="I20" s="41"/>
      <c r="J20" s="41"/>
      <c r="K20" s="163" t="s">
        <v>20</v>
      </c>
      <c r="L20" s="164"/>
      <c r="M20" s="105">
        <v>6.3818466</v>
      </c>
      <c r="N20" s="105">
        <v>-1.1737024</v>
      </c>
      <c r="O20" s="50">
        <v>50</v>
      </c>
      <c r="P20" s="51">
        <f t="shared" si="0"/>
        <v>4.248192575161106</v>
      </c>
      <c r="Q20" s="52">
        <f t="shared" si="1"/>
        <v>45.83677127634212</v>
      </c>
      <c r="R20" s="52">
        <f t="shared" si="2"/>
        <v>54.16322872365788</v>
      </c>
      <c r="S20" s="11"/>
      <c r="T20" s="49"/>
      <c r="U20" s="49"/>
    </row>
    <row r="21" spans="2:21" ht="12.75" customHeight="1">
      <c r="B21" s="44" t="s">
        <v>169</v>
      </c>
      <c r="C21" s="41"/>
      <c r="D21" s="41"/>
      <c r="E21" s="53"/>
      <c r="F21" s="54"/>
      <c r="G21" s="41"/>
      <c r="H21" s="41"/>
      <c r="I21" s="41"/>
      <c r="J21" s="41"/>
      <c r="K21" s="163" t="s">
        <v>21</v>
      </c>
      <c r="L21" s="164"/>
      <c r="M21" s="105">
        <v>4.8146261</v>
      </c>
      <c r="N21" s="105">
        <v>-1.1372581</v>
      </c>
      <c r="O21" s="50">
        <v>50</v>
      </c>
      <c r="P21" s="51">
        <f t="shared" si="0"/>
        <v>2.3632622855994816</v>
      </c>
      <c r="Q21" s="52">
        <f t="shared" si="1"/>
        <v>47.68400296011251</v>
      </c>
      <c r="R21" s="52">
        <f t="shared" si="2"/>
        <v>52.31599703988749</v>
      </c>
      <c r="S21" s="11"/>
      <c r="T21" s="49"/>
      <c r="U21" s="49"/>
    </row>
    <row r="22" spans="2:21" ht="12.75" customHeight="1">
      <c r="B22" s="55"/>
      <c r="C22" s="41"/>
      <c r="D22" s="41"/>
      <c r="E22" s="53"/>
      <c r="F22" s="54"/>
      <c r="G22" s="41"/>
      <c r="H22" s="41"/>
      <c r="I22" s="41"/>
      <c r="J22" s="41"/>
      <c r="K22" s="163" t="s">
        <v>22</v>
      </c>
      <c r="L22" s="164"/>
      <c r="M22" s="105">
        <v>7.0581187</v>
      </c>
      <c r="N22" s="105">
        <v>-1.1487521</v>
      </c>
      <c r="O22" s="50">
        <v>50</v>
      </c>
      <c r="P22" s="51">
        <f t="shared" si="0"/>
        <v>6.8182853351594215</v>
      </c>
      <c r="Q22" s="52">
        <f t="shared" si="1"/>
        <v>43.318080371543765</v>
      </c>
      <c r="R22" s="52">
        <f t="shared" si="2"/>
        <v>56.681919628456235</v>
      </c>
      <c r="S22" s="11"/>
      <c r="T22" s="49"/>
      <c r="U22" s="49"/>
    </row>
    <row r="23" spans="2:21" ht="12.75" customHeight="1">
      <c r="B23" s="56" t="s">
        <v>170</v>
      </c>
      <c r="C23" s="41"/>
      <c r="D23" s="41"/>
      <c r="E23" s="53"/>
      <c r="F23" s="54"/>
      <c r="G23" s="41"/>
      <c r="H23" s="41"/>
      <c r="I23" s="41"/>
      <c r="J23" s="41"/>
      <c r="K23" s="163" t="s">
        <v>23</v>
      </c>
      <c r="L23" s="164"/>
      <c r="M23" s="105">
        <v>6.9672639</v>
      </c>
      <c r="N23" s="105">
        <v>-1.1726997</v>
      </c>
      <c r="O23" s="50">
        <v>50</v>
      </c>
      <c r="P23" s="51">
        <f t="shared" si="0"/>
        <v>5.723764749560093</v>
      </c>
      <c r="Q23" s="52">
        <f t="shared" si="1"/>
        <v>44.390710545431105</v>
      </c>
      <c r="R23" s="52">
        <f t="shared" si="2"/>
        <v>55.609289454568895</v>
      </c>
      <c r="S23" s="11"/>
      <c r="T23" s="49"/>
      <c r="U23" s="49"/>
    </row>
    <row r="24" spans="2:21" ht="12.75" customHeight="1">
      <c r="B24" s="44" t="s">
        <v>171</v>
      </c>
      <c r="C24" s="41"/>
      <c r="D24" s="41"/>
      <c r="E24" s="53"/>
      <c r="F24" s="54"/>
      <c r="G24" s="41"/>
      <c r="H24" s="41"/>
      <c r="I24" s="41"/>
      <c r="J24" s="41"/>
      <c r="K24" s="163" t="s">
        <v>24</v>
      </c>
      <c r="L24" s="164"/>
      <c r="M24" s="105">
        <v>7.0250225</v>
      </c>
      <c r="N24" s="105">
        <v>-1.149609</v>
      </c>
      <c r="O24" s="50">
        <v>50</v>
      </c>
      <c r="P24" s="51">
        <f t="shared" si="0"/>
        <v>6.675367033767171</v>
      </c>
      <c r="Q24" s="52">
        <f t="shared" si="1"/>
        <v>43.45814030690817</v>
      </c>
      <c r="R24" s="52">
        <f t="shared" si="2"/>
        <v>56.54185969309183</v>
      </c>
      <c r="S24" s="11"/>
      <c r="T24" s="49"/>
      <c r="U24" s="49"/>
    </row>
    <row r="25" spans="2:21" ht="12.75" customHeight="1">
      <c r="B25" s="57"/>
      <c r="C25" s="41"/>
      <c r="D25" s="41"/>
      <c r="E25" s="53"/>
      <c r="F25" s="54"/>
      <c r="G25" s="41"/>
      <c r="H25" s="41"/>
      <c r="I25" s="41"/>
      <c r="J25" s="41"/>
      <c r="K25" s="163" t="s">
        <v>25</v>
      </c>
      <c r="L25" s="164"/>
      <c r="M25" s="105">
        <v>6.1690688</v>
      </c>
      <c r="N25" s="105">
        <v>-1.1465849</v>
      </c>
      <c r="O25" s="50">
        <v>50</v>
      </c>
      <c r="P25" s="51">
        <f t="shared" si="0"/>
        <v>4.422952169828407</v>
      </c>
      <c r="Q25" s="52">
        <f t="shared" si="1"/>
        <v>45.66550687356816</v>
      </c>
      <c r="R25" s="52">
        <f t="shared" si="2"/>
        <v>54.33449312643184</v>
      </c>
      <c r="S25" s="11"/>
      <c r="T25" s="49"/>
      <c r="U25" s="49"/>
    </row>
    <row r="26" spans="2:21" ht="12.75" customHeight="1">
      <c r="B26" s="57"/>
      <c r="C26" s="41"/>
      <c r="D26" s="41"/>
      <c r="E26" s="53"/>
      <c r="F26" s="54"/>
      <c r="G26" s="41"/>
      <c r="H26" s="41"/>
      <c r="I26" s="41"/>
      <c r="J26" s="41"/>
      <c r="K26" s="163" t="s">
        <v>26</v>
      </c>
      <c r="L26" s="164"/>
      <c r="M26" s="105">
        <v>5.5848003</v>
      </c>
      <c r="N26" s="105">
        <v>-1.1306695</v>
      </c>
      <c r="O26" s="50">
        <v>50</v>
      </c>
      <c r="P26" s="51">
        <f t="shared" si="0"/>
        <v>3.599423466762925</v>
      </c>
      <c r="Q26" s="52">
        <f t="shared" si="1"/>
        <v>46.47256500257233</v>
      </c>
      <c r="R26" s="52">
        <f t="shared" si="2"/>
        <v>53.52743499742767</v>
      </c>
      <c r="S26" s="11"/>
      <c r="T26" s="49"/>
      <c r="U26" s="49"/>
    </row>
    <row r="27" spans="2:21" ht="12.75" customHeight="1">
      <c r="B27" s="57"/>
      <c r="C27" s="41"/>
      <c r="D27" s="41"/>
      <c r="E27" s="53"/>
      <c r="F27" s="54"/>
      <c r="G27" s="41"/>
      <c r="H27" s="41"/>
      <c r="I27" s="41"/>
      <c r="J27" s="41"/>
      <c r="K27" s="163" t="s">
        <v>27</v>
      </c>
      <c r="L27" s="164"/>
      <c r="M27" s="105">
        <v>5.7893544</v>
      </c>
      <c r="N27" s="105">
        <v>-1.1647037</v>
      </c>
      <c r="O27" s="50">
        <v>50</v>
      </c>
      <c r="P27" s="51">
        <f t="shared" si="0"/>
        <v>3.316564591086456</v>
      </c>
      <c r="Q27" s="52">
        <f t="shared" si="1"/>
        <v>46.74976670073527</v>
      </c>
      <c r="R27" s="52">
        <f t="shared" si="2"/>
        <v>53.25023329926473</v>
      </c>
      <c r="S27" s="11"/>
      <c r="T27" s="49"/>
      <c r="U27" s="49"/>
    </row>
    <row r="28" spans="2:21" ht="12.75" customHeight="1">
      <c r="B28" s="57"/>
      <c r="C28" s="41"/>
      <c r="D28" s="41"/>
      <c r="E28" s="53"/>
      <c r="F28" s="54"/>
      <c r="G28" s="41"/>
      <c r="H28" s="41"/>
      <c r="I28" s="41"/>
      <c r="J28" s="41"/>
      <c r="K28" s="163" t="s">
        <v>28</v>
      </c>
      <c r="L28" s="164"/>
      <c r="M28" s="105">
        <v>5.4254228</v>
      </c>
      <c r="N28" s="105">
        <v>-1.1679928</v>
      </c>
      <c r="O28" s="50">
        <v>50</v>
      </c>
      <c r="P28" s="51">
        <f t="shared" si="0"/>
        <v>2.7160266424552617</v>
      </c>
      <c r="Q28" s="52">
        <f t="shared" si="1"/>
        <v>47.33829389039384</v>
      </c>
      <c r="R28" s="52">
        <f t="shared" si="2"/>
        <v>52.66170610960616</v>
      </c>
      <c r="S28" s="11"/>
      <c r="T28" s="49"/>
      <c r="U28" s="49"/>
    </row>
    <row r="29" spans="2:21" ht="12.75" customHeight="1">
      <c r="B29" s="57"/>
      <c r="C29" s="41"/>
      <c r="D29" s="41"/>
      <c r="E29" s="53"/>
      <c r="F29" s="54"/>
      <c r="G29" s="41"/>
      <c r="H29" s="41"/>
      <c r="I29" s="41"/>
      <c r="J29" s="41"/>
      <c r="K29" s="163" t="s">
        <v>29</v>
      </c>
      <c r="L29" s="164"/>
      <c r="M29" s="105">
        <v>5.470677</v>
      </c>
      <c r="N29" s="105">
        <v>-1.1869257</v>
      </c>
      <c r="O29" s="50">
        <v>50</v>
      </c>
      <c r="P29" s="51">
        <f t="shared" si="0"/>
        <v>2.507715624430937</v>
      </c>
      <c r="Q29" s="52">
        <f t="shared" si="1"/>
        <v>47.54243868805768</v>
      </c>
      <c r="R29" s="52">
        <f t="shared" si="2"/>
        <v>52.45756131194232</v>
      </c>
      <c r="S29" s="11"/>
      <c r="T29" s="49"/>
      <c r="U29" s="49"/>
    </row>
    <row r="30" spans="2:21" ht="12.75" customHeight="1">
      <c r="B30" s="41"/>
      <c r="C30" s="41"/>
      <c r="D30" s="41"/>
      <c r="E30" s="53"/>
      <c r="F30" s="54"/>
      <c r="G30" s="41"/>
      <c r="H30" s="41"/>
      <c r="I30" s="41"/>
      <c r="J30" s="41"/>
      <c r="K30" s="163" t="s">
        <v>141</v>
      </c>
      <c r="L30" s="164"/>
      <c r="M30" s="105">
        <v>6.8769973</v>
      </c>
      <c r="N30" s="105">
        <v>-1.1828083</v>
      </c>
      <c r="O30" s="50">
        <v>50</v>
      </c>
      <c r="P30" s="51">
        <f t="shared" si="0"/>
        <v>5.1800103612358335</v>
      </c>
      <c r="Q30" s="52">
        <f t="shared" si="1"/>
        <v>44.923589845988886</v>
      </c>
      <c r="R30" s="52">
        <f t="shared" si="2"/>
        <v>55.076410154011114</v>
      </c>
      <c r="S30" s="11"/>
      <c r="T30" s="49"/>
      <c r="U30" s="49"/>
    </row>
    <row r="31" spans="2:21" ht="12.75" customHeight="1">
      <c r="B31" s="57"/>
      <c r="C31" s="41"/>
      <c r="D31" s="41"/>
      <c r="E31" s="53"/>
      <c r="F31" s="54"/>
      <c r="G31" s="41"/>
      <c r="H31" s="41"/>
      <c r="I31" s="41"/>
      <c r="J31" s="41"/>
      <c r="K31" s="165" t="s">
        <v>30</v>
      </c>
      <c r="L31" s="166"/>
      <c r="M31" s="105">
        <v>4.9752729</v>
      </c>
      <c r="N31" s="105">
        <v>-1.112592</v>
      </c>
      <c r="O31" s="50">
        <v>50</v>
      </c>
      <c r="P31" s="51">
        <f t="shared" si="0"/>
        <v>2.926500250902465</v>
      </c>
      <c r="Q31" s="52">
        <f t="shared" si="1"/>
        <v>47.132029754115585</v>
      </c>
      <c r="R31" s="52">
        <f t="shared" si="2"/>
        <v>52.867970245884415</v>
      </c>
      <c r="S31" s="9"/>
      <c r="T31" s="49"/>
      <c r="U31" s="49"/>
    </row>
    <row r="32" spans="2:21" ht="12.75" customHeight="1">
      <c r="B32" s="57"/>
      <c r="C32" s="41"/>
      <c r="D32" s="41"/>
      <c r="E32" s="53"/>
      <c r="F32" s="54"/>
      <c r="G32" s="41"/>
      <c r="H32" s="41"/>
      <c r="I32" s="41"/>
      <c r="J32" s="41"/>
      <c r="K32" s="163" t="s">
        <v>31</v>
      </c>
      <c r="L32" s="164"/>
      <c r="M32" s="105">
        <v>4.9001894</v>
      </c>
      <c r="N32" s="105">
        <v>-1.118889</v>
      </c>
      <c r="O32" s="50">
        <v>50</v>
      </c>
      <c r="P32" s="51">
        <f t="shared" si="0"/>
        <v>2.7242670884033497</v>
      </c>
      <c r="Q32" s="52">
        <f t="shared" si="1"/>
        <v>47.33021825336472</v>
      </c>
      <c r="R32" s="52">
        <f t="shared" si="2"/>
        <v>52.66978174663528</v>
      </c>
      <c r="S32" s="11"/>
      <c r="T32" s="49"/>
      <c r="U32" s="49"/>
    </row>
    <row r="33" spans="2:21" ht="12.75" customHeight="1">
      <c r="B33" s="41"/>
      <c r="C33" s="41"/>
      <c r="D33" s="41"/>
      <c r="E33" s="53"/>
      <c r="F33" s="54"/>
      <c r="G33" s="41"/>
      <c r="H33" s="41"/>
      <c r="I33" s="41"/>
      <c r="J33" s="41"/>
      <c r="K33" s="163" t="s">
        <v>32</v>
      </c>
      <c r="L33" s="164"/>
      <c r="M33" s="105">
        <v>5.2205202</v>
      </c>
      <c r="N33" s="105">
        <v>-1.1483852</v>
      </c>
      <c r="O33" s="50">
        <v>50</v>
      </c>
      <c r="P33" s="51">
        <f t="shared" si="0"/>
        <v>2.725886404943764</v>
      </c>
      <c r="Q33" s="52">
        <f t="shared" si="1"/>
        <v>47.32863132315511</v>
      </c>
      <c r="R33" s="52">
        <f t="shared" si="2"/>
        <v>52.67136867684489</v>
      </c>
      <c r="S33" s="11"/>
      <c r="T33" s="49"/>
      <c r="U33" s="49"/>
    </row>
    <row r="34" spans="2:21" ht="12.75" customHeight="1">
      <c r="B34" s="57"/>
      <c r="C34" s="41"/>
      <c r="D34" s="41"/>
      <c r="E34" s="53"/>
      <c r="F34" s="54"/>
      <c r="G34" s="41"/>
      <c r="H34" s="41"/>
      <c r="I34" s="41"/>
      <c r="J34" s="41"/>
      <c r="K34" s="165" t="s">
        <v>33</v>
      </c>
      <c r="L34" s="166"/>
      <c r="M34" s="105">
        <v>6.7666973</v>
      </c>
      <c r="N34" s="105">
        <v>-1.1305023</v>
      </c>
      <c r="O34" s="50">
        <v>50</v>
      </c>
      <c r="P34" s="51">
        <f t="shared" si="0"/>
        <v>6.505361727189027</v>
      </c>
      <c r="Q34" s="52">
        <f t="shared" si="1"/>
        <v>43.62474550735475</v>
      </c>
      <c r="R34" s="52">
        <f t="shared" si="2"/>
        <v>56.37525449264525</v>
      </c>
      <c r="S34" s="9"/>
      <c r="T34" s="49"/>
      <c r="U34" s="49"/>
    </row>
    <row r="35" spans="2:21" ht="12.75" customHeight="1">
      <c r="B35" s="57"/>
      <c r="C35" s="41"/>
      <c r="D35" s="41"/>
      <c r="E35" s="53"/>
      <c r="F35" s="54"/>
      <c r="G35" s="41"/>
      <c r="H35" s="41"/>
      <c r="I35" s="41"/>
      <c r="J35" s="41"/>
      <c r="K35" s="163" t="s">
        <v>34</v>
      </c>
      <c r="L35" s="164"/>
      <c r="M35" s="105">
        <v>6.7347745</v>
      </c>
      <c r="N35" s="105">
        <v>-1.1374617</v>
      </c>
      <c r="O35" s="50">
        <v>50</v>
      </c>
      <c r="P35" s="51">
        <f t="shared" si="0"/>
        <v>6.165786697208412</v>
      </c>
      <c r="Q35" s="52">
        <f t="shared" si="1"/>
        <v>43.95752903673576</v>
      </c>
      <c r="R35" s="52">
        <f t="shared" si="2"/>
        <v>56.04247096326424</v>
      </c>
      <c r="S35" s="11"/>
      <c r="T35" s="49"/>
      <c r="U35" s="49"/>
    </row>
    <row r="36" spans="2:21" ht="12.75" customHeight="1">
      <c r="B36" s="57"/>
      <c r="C36" s="41"/>
      <c r="D36" s="41"/>
      <c r="E36" s="53"/>
      <c r="F36" s="54"/>
      <c r="G36" s="41"/>
      <c r="H36" s="41"/>
      <c r="I36" s="41"/>
      <c r="J36" s="41"/>
      <c r="K36" s="163" t="s">
        <v>35</v>
      </c>
      <c r="L36" s="164"/>
      <c r="M36" s="105">
        <v>6.3113269</v>
      </c>
      <c r="N36" s="105">
        <v>-1.1172816</v>
      </c>
      <c r="O36" s="50">
        <v>50</v>
      </c>
      <c r="P36" s="51">
        <f t="shared" si="0"/>
        <v>5.56481666206383</v>
      </c>
      <c r="Q36" s="52">
        <f t="shared" si="1"/>
        <v>44.546479671177444</v>
      </c>
      <c r="R36" s="52">
        <f t="shared" si="2"/>
        <v>55.453520328822556</v>
      </c>
      <c r="S36" s="11"/>
      <c r="T36" s="49"/>
      <c r="U36" s="49"/>
    </row>
    <row r="37" spans="2:21" ht="12.75" customHeight="1">
      <c r="B37" s="57"/>
      <c r="C37" s="41"/>
      <c r="D37" s="41"/>
      <c r="E37" s="53"/>
      <c r="F37" s="54"/>
      <c r="G37" s="41"/>
      <c r="H37" s="41"/>
      <c r="I37" s="41"/>
      <c r="J37" s="41"/>
      <c r="K37" s="163" t="s">
        <v>36</v>
      </c>
      <c r="L37" s="164"/>
      <c r="M37" s="105">
        <v>4.8115419</v>
      </c>
      <c r="N37" s="105">
        <v>-1.1258678</v>
      </c>
      <c r="O37" s="50">
        <v>50</v>
      </c>
      <c r="P37" s="51">
        <f t="shared" si="0"/>
        <v>2.5095944068992866</v>
      </c>
      <c r="Q37" s="52">
        <f t="shared" si="1"/>
        <v>47.5405974812387</v>
      </c>
      <c r="R37" s="52">
        <f t="shared" si="2"/>
        <v>52.4594025187613</v>
      </c>
      <c r="S37" s="11"/>
      <c r="T37" s="49"/>
      <c r="U37" s="49"/>
    </row>
    <row r="38" spans="2:21" ht="12.75" customHeight="1">
      <c r="B38" s="57"/>
      <c r="C38" s="41"/>
      <c r="D38" s="41"/>
      <c r="E38" s="53"/>
      <c r="F38" s="54"/>
      <c r="G38" s="41"/>
      <c r="H38" s="41"/>
      <c r="I38" s="41"/>
      <c r="J38" s="41"/>
      <c r="K38" s="163" t="s">
        <v>37</v>
      </c>
      <c r="L38" s="164"/>
      <c r="M38" s="105">
        <v>7.1126492</v>
      </c>
      <c r="N38" s="105">
        <v>-1.1774924</v>
      </c>
      <c r="O38" s="50">
        <v>50</v>
      </c>
      <c r="P38" s="51">
        <f t="shared" si="0"/>
        <v>5.997792208120863</v>
      </c>
      <c r="Q38" s="52">
        <f t="shared" si="1"/>
        <v>44.122163636041556</v>
      </c>
      <c r="R38" s="52">
        <f t="shared" si="2"/>
        <v>55.877836363958444</v>
      </c>
      <c r="S38" s="11"/>
      <c r="T38" s="49"/>
      <c r="U38" s="49"/>
    </row>
    <row r="39" spans="2:21" ht="12.75" customHeight="1">
      <c r="B39" s="57"/>
      <c r="C39" s="41"/>
      <c r="D39" s="41"/>
      <c r="E39" s="53"/>
      <c r="F39" s="54"/>
      <c r="G39" s="41"/>
      <c r="H39" s="41"/>
      <c r="I39" s="41"/>
      <c r="J39" s="41"/>
      <c r="K39" s="163" t="s">
        <v>38</v>
      </c>
      <c r="L39" s="164"/>
      <c r="M39" s="105">
        <v>6.5083879</v>
      </c>
      <c r="N39" s="105">
        <v>-1.1308025</v>
      </c>
      <c r="O39" s="50">
        <v>50</v>
      </c>
      <c r="P39" s="51">
        <f aca="true" t="shared" si="3" ref="P39:P70">100*SQRT(EXP($M39+$N39*LN($O39*1000)))</f>
        <v>5.707881672360561</v>
      </c>
      <c r="Q39" s="52">
        <f t="shared" si="1"/>
        <v>44.40627596108665</v>
      </c>
      <c r="R39" s="52">
        <f t="shared" si="2"/>
        <v>55.59372403891335</v>
      </c>
      <c r="S39" s="11"/>
      <c r="T39" s="49"/>
      <c r="U39" s="49"/>
    </row>
    <row r="40" spans="2:21" ht="12.75" customHeight="1">
      <c r="B40" s="57"/>
      <c r="C40" s="41"/>
      <c r="D40" s="41"/>
      <c r="E40" s="53"/>
      <c r="F40" s="54"/>
      <c r="G40" s="41"/>
      <c r="H40" s="41"/>
      <c r="I40" s="41"/>
      <c r="J40" s="41"/>
      <c r="K40" s="163" t="s">
        <v>39</v>
      </c>
      <c r="L40" s="164"/>
      <c r="M40" s="105">
        <v>7.1805371</v>
      </c>
      <c r="N40" s="105">
        <v>-1.1951677</v>
      </c>
      <c r="O40" s="58">
        <v>50</v>
      </c>
      <c r="P40" s="59">
        <f t="shared" si="3"/>
        <v>5.639040757817247</v>
      </c>
      <c r="Q40" s="60">
        <f t="shared" si="1"/>
        <v>44.4737400573391</v>
      </c>
      <c r="R40" s="60">
        <f t="shared" si="2"/>
        <v>55.5262599426609</v>
      </c>
      <c r="S40" s="11"/>
      <c r="T40" s="49"/>
      <c r="U40" s="49"/>
    </row>
    <row r="41" spans="2:21" ht="12.75" customHeight="1">
      <c r="B41" s="41"/>
      <c r="C41" s="41"/>
      <c r="D41" s="41"/>
      <c r="E41" s="53"/>
      <c r="F41" s="54"/>
      <c r="G41" s="41"/>
      <c r="H41" s="41"/>
      <c r="I41" s="41"/>
      <c r="J41" s="41"/>
      <c r="K41" s="163" t="s">
        <v>40</v>
      </c>
      <c r="L41" s="164"/>
      <c r="M41" s="105">
        <v>5.3756452</v>
      </c>
      <c r="N41" s="105">
        <v>-1.1240751</v>
      </c>
      <c r="O41" s="50">
        <v>50</v>
      </c>
      <c r="P41" s="51">
        <f t="shared" si="3"/>
        <v>3.3597652567598333</v>
      </c>
      <c r="Q41" s="52">
        <f t="shared" si="1"/>
        <v>46.707430048375365</v>
      </c>
      <c r="R41" s="52">
        <f t="shared" si="2"/>
        <v>53.292569951624635</v>
      </c>
      <c r="S41" s="11"/>
      <c r="T41" s="49"/>
      <c r="U41" s="49"/>
    </row>
    <row r="42" spans="2:21" ht="12.75" customHeight="1">
      <c r="B42" s="57"/>
      <c r="C42" s="41"/>
      <c r="D42" s="41"/>
      <c r="E42" s="53"/>
      <c r="F42" s="54"/>
      <c r="G42" s="41"/>
      <c r="H42" s="41"/>
      <c r="I42" s="41"/>
      <c r="J42" s="41"/>
      <c r="K42" s="165" t="s">
        <v>41</v>
      </c>
      <c r="L42" s="166"/>
      <c r="M42" s="105">
        <v>5.3831654</v>
      </c>
      <c r="N42" s="105">
        <v>-1.1210404</v>
      </c>
      <c r="O42" s="50">
        <v>50</v>
      </c>
      <c r="P42" s="51">
        <f t="shared" si="3"/>
        <v>3.4282454443968615</v>
      </c>
      <c r="Q42" s="52">
        <f t="shared" si="1"/>
        <v>46.64031946449108</v>
      </c>
      <c r="R42" s="52">
        <f t="shared" si="2"/>
        <v>53.35968053550892</v>
      </c>
      <c r="S42" s="9"/>
      <c r="T42" s="49"/>
      <c r="U42" s="49"/>
    </row>
    <row r="43" spans="2:21" ht="12.75" customHeight="1">
      <c r="B43" s="57"/>
      <c r="C43" s="41"/>
      <c r="D43" s="41"/>
      <c r="E43" s="53"/>
      <c r="F43" s="54"/>
      <c r="G43" s="41"/>
      <c r="H43" s="41"/>
      <c r="I43" s="41"/>
      <c r="J43" s="41"/>
      <c r="K43" s="163" t="s">
        <v>42</v>
      </c>
      <c r="L43" s="164"/>
      <c r="M43" s="105">
        <v>5.4913299</v>
      </c>
      <c r="N43" s="105">
        <v>-1.1232902</v>
      </c>
      <c r="O43" s="50">
        <v>50</v>
      </c>
      <c r="P43" s="51">
        <f t="shared" si="3"/>
        <v>3.574980349411133</v>
      </c>
      <c r="Q43" s="52">
        <f t="shared" si="1"/>
        <v>46.49651925757709</v>
      </c>
      <c r="R43" s="52">
        <f t="shared" si="2"/>
        <v>53.50348074242291</v>
      </c>
      <c r="S43" s="11"/>
      <c r="T43" s="49"/>
      <c r="U43" s="49"/>
    </row>
    <row r="44" spans="2:21" ht="12.75" customHeight="1">
      <c r="B44" s="57"/>
      <c r="C44" s="41"/>
      <c r="D44" s="41"/>
      <c r="E44" s="53"/>
      <c r="F44" s="54"/>
      <c r="G44" s="41"/>
      <c r="H44" s="41"/>
      <c r="I44" s="41"/>
      <c r="J44" s="41"/>
      <c r="K44" s="163" t="s">
        <v>43</v>
      </c>
      <c r="L44" s="164"/>
      <c r="M44" s="105">
        <v>4.8980846</v>
      </c>
      <c r="N44" s="105">
        <v>-1.188411</v>
      </c>
      <c r="O44" s="50">
        <v>50</v>
      </c>
      <c r="P44" s="51">
        <f t="shared" si="3"/>
        <v>1.8683220350979426</v>
      </c>
      <c r="Q44" s="52">
        <f t="shared" si="1"/>
        <v>48.16904440560402</v>
      </c>
      <c r="R44" s="52">
        <f t="shared" si="2"/>
        <v>51.83095559439598</v>
      </c>
      <c r="S44" s="11"/>
      <c r="T44" s="49"/>
      <c r="U44" s="49"/>
    </row>
    <row r="45" spans="2:21" ht="12.75" customHeight="1">
      <c r="B45" s="57"/>
      <c r="C45" s="41"/>
      <c r="D45" s="41"/>
      <c r="E45" s="53"/>
      <c r="F45" s="54"/>
      <c r="G45" s="41"/>
      <c r="H45" s="41"/>
      <c r="I45" s="41"/>
      <c r="J45" s="41"/>
      <c r="K45" s="163" t="s">
        <v>44</v>
      </c>
      <c r="L45" s="164"/>
      <c r="M45" s="105">
        <v>2.4336181</v>
      </c>
      <c r="N45" s="105">
        <v>-0.9301629</v>
      </c>
      <c r="O45" s="50">
        <v>50</v>
      </c>
      <c r="P45" s="51">
        <f t="shared" si="3"/>
        <v>2.203178439158013</v>
      </c>
      <c r="Q45" s="52">
        <f t="shared" si="1"/>
        <v>47.84088512962515</v>
      </c>
      <c r="R45" s="52">
        <f t="shared" si="2"/>
        <v>52.15911487037485</v>
      </c>
      <c r="S45" s="11"/>
      <c r="T45" s="49"/>
      <c r="U45" s="49"/>
    </row>
    <row r="46" spans="2:21" ht="12.75" customHeight="1">
      <c r="B46" s="41"/>
      <c r="C46" s="41"/>
      <c r="D46" s="41"/>
      <c r="E46" s="53"/>
      <c r="F46" s="54"/>
      <c r="G46" s="41"/>
      <c r="H46" s="41"/>
      <c r="I46" s="41"/>
      <c r="J46" s="41"/>
      <c r="K46" s="163" t="s">
        <v>45</v>
      </c>
      <c r="L46" s="164"/>
      <c r="M46" s="105">
        <v>5.7391906</v>
      </c>
      <c r="N46" s="105">
        <v>-1.1674994</v>
      </c>
      <c r="O46" s="50">
        <v>50</v>
      </c>
      <c r="P46" s="51">
        <f t="shared" si="3"/>
        <v>3.1858628358054566</v>
      </c>
      <c r="Q46" s="52">
        <f t="shared" si="1"/>
        <v>46.87785442091065</v>
      </c>
      <c r="R46" s="52">
        <f t="shared" si="2"/>
        <v>53.12214557908935</v>
      </c>
      <c r="S46" s="11"/>
      <c r="T46" s="49"/>
      <c r="U46" s="49"/>
    </row>
    <row r="47" spans="2:21" ht="12.75" customHeight="1">
      <c r="B47" s="57"/>
      <c r="C47" s="41"/>
      <c r="D47" s="41"/>
      <c r="E47" s="53"/>
      <c r="F47" s="54"/>
      <c r="G47" s="41"/>
      <c r="H47" s="41"/>
      <c r="I47" s="41"/>
      <c r="J47" s="41"/>
      <c r="K47" s="165" t="s">
        <v>46</v>
      </c>
      <c r="L47" s="166"/>
      <c r="M47" s="105">
        <v>5.8705323</v>
      </c>
      <c r="N47" s="105">
        <v>-1.1194818</v>
      </c>
      <c r="O47" s="50">
        <v>50</v>
      </c>
      <c r="P47" s="51">
        <f t="shared" si="3"/>
        <v>4.411275608547275</v>
      </c>
      <c r="Q47" s="52">
        <f t="shared" si="1"/>
        <v>45.67694990362367</v>
      </c>
      <c r="R47" s="52">
        <f t="shared" si="2"/>
        <v>54.32305009637633</v>
      </c>
      <c r="S47" s="9"/>
      <c r="T47" s="49"/>
      <c r="U47" s="49"/>
    </row>
    <row r="48" spans="2:21" ht="12.75" customHeight="1">
      <c r="B48" s="57"/>
      <c r="C48" s="41"/>
      <c r="D48" s="41"/>
      <c r="E48" s="53"/>
      <c r="F48" s="54"/>
      <c r="G48" s="41"/>
      <c r="H48" s="41"/>
      <c r="I48" s="41"/>
      <c r="J48" s="41"/>
      <c r="K48" s="163" t="s">
        <v>47</v>
      </c>
      <c r="L48" s="164"/>
      <c r="M48" s="105">
        <v>5.4367316</v>
      </c>
      <c r="N48" s="105">
        <v>-1.1350301</v>
      </c>
      <c r="O48" s="50">
        <v>50</v>
      </c>
      <c r="P48" s="51">
        <f t="shared" si="3"/>
        <v>3.2646382880549156</v>
      </c>
      <c r="Q48" s="52">
        <f t="shared" si="1"/>
        <v>46.80065447770618</v>
      </c>
      <c r="R48" s="52">
        <f t="shared" si="2"/>
        <v>53.19934552229382</v>
      </c>
      <c r="S48" s="11"/>
      <c r="T48" s="49"/>
      <c r="U48" s="49"/>
    </row>
    <row r="49" spans="2:21" ht="12.75" customHeight="1">
      <c r="B49" s="57"/>
      <c r="C49" s="41"/>
      <c r="D49" s="41"/>
      <c r="E49" s="53"/>
      <c r="F49" s="54"/>
      <c r="G49" s="41"/>
      <c r="H49" s="41"/>
      <c r="I49" s="41"/>
      <c r="J49" s="41"/>
      <c r="K49" s="163" t="s">
        <v>48</v>
      </c>
      <c r="L49" s="164"/>
      <c r="M49" s="105">
        <v>5.3334518</v>
      </c>
      <c r="N49" s="105">
        <v>-1.1224743</v>
      </c>
      <c r="O49" s="50">
        <v>50</v>
      </c>
      <c r="P49" s="51">
        <f t="shared" si="3"/>
        <v>3.318240119890825</v>
      </c>
      <c r="Q49" s="52">
        <f t="shared" si="1"/>
        <v>46.74812468250699</v>
      </c>
      <c r="R49" s="52">
        <f t="shared" si="2"/>
        <v>53.25187531749301</v>
      </c>
      <c r="S49" s="11"/>
      <c r="T49" s="49"/>
      <c r="U49" s="49"/>
    </row>
    <row r="50" spans="2:21" ht="12.75" customHeight="1">
      <c r="B50" s="57"/>
      <c r="C50" s="41"/>
      <c r="D50" s="41"/>
      <c r="E50" s="53"/>
      <c r="F50" s="54"/>
      <c r="G50" s="41"/>
      <c r="H50" s="41"/>
      <c r="I50" s="41"/>
      <c r="J50" s="41"/>
      <c r="K50" s="163" t="s">
        <v>49</v>
      </c>
      <c r="L50" s="164"/>
      <c r="M50" s="105">
        <v>6.4569286</v>
      </c>
      <c r="N50" s="105">
        <v>-1.1653981</v>
      </c>
      <c r="O50" s="50">
        <v>50</v>
      </c>
      <c r="P50" s="51">
        <f t="shared" si="3"/>
        <v>4.613376223370583</v>
      </c>
      <c r="Q50" s="52">
        <f t="shared" si="1"/>
        <v>45.47889130109683</v>
      </c>
      <c r="R50" s="52">
        <f t="shared" si="2"/>
        <v>54.52110869890317</v>
      </c>
      <c r="S50" s="11"/>
      <c r="T50" s="49"/>
      <c r="U50" s="49"/>
    </row>
    <row r="51" spans="2:21" ht="12.75" customHeight="1">
      <c r="B51" s="41"/>
      <c r="C51" s="41"/>
      <c r="D51" s="41"/>
      <c r="E51" s="53"/>
      <c r="F51" s="54"/>
      <c r="G51" s="41"/>
      <c r="H51" s="41"/>
      <c r="I51" s="41"/>
      <c r="J51" s="41"/>
      <c r="K51" s="163" t="s">
        <v>50</v>
      </c>
      <c r="L51" s="164"/>
      <c r="M51" s="105">
        <v>5.3447617</v>
      </c>
      <c r="N51" s="105">
        <v>-1.1585389</v>
      </c>
      <c r="O51" s="50">
        <v>50</v>
      </c>
      <c r="P51" s="51">
        <f t="shared" si="3"/>
        <v>2.7455571408164654</v>
      </c>
      <c r="Q51" s="52">
        <f t="shared" si="1"/>
        <v>47.309354001999864</v>
      </c>
      <c r="R51" s="52">
        <f t="shared" si="2"/>
        <v>52.690645998000136</v>
      </c>
      <c r="S51" s="11"/>
      <c r="T51" s="49"/>
      <c r="U51" s="49"/>
    </row>
    <row r="52" spans="2:21" ht="12.75" customHeight="1">
      <c r="B52" s="57"/>
      <c r="C52" s="41"/>
      <c r="D52" s="41"/>
      <c r="E52" s="53"/>
      <c r="F52" s="54"/>
      <c r="G52" s="41"/>
      <c r="H52" s="41"/>
      <c r="I52" s="41"/>
      <c r="J52" s="41"/>
      <c r="K52" s="165" t="s">
        <v>51</v>
      </c>
      <c r="L52" s="166"/>
      <c r="M52" s="105">
        <v>6.1522632</v>
      </c>
      <c r="N52" s="105">
        <v>-1.1118415</v>
      </c>
      <c r="O52" s="50">
        <v>50</v>
      </c>
      <c r="P52" s="51">
        <f t="shared" si="3"/>
        <v>5.2928800323872744</v>
      </c>
      <c r="Q52" s="52">
        <f t="shared" si="1"/>
        <v>44.81297756826047</v>
      </c>
      <c r="R52" s="52">
        <f t="shared" si="2"/>
        <v>55.18702243173953</v>
      </c>
      <c r="S52" s="9"/>
      <c r="T52" s="49"/>
      <c r="U52" s="49"/>
    </row>
    <row r="53" spans="2:21" ht="12.75" customHeight="1">
      <c r="B53" s="57"/>
      <c r="C53" s="41"/>
      <c r="D53" s="41"/>
      <c r="E53" s="53"/>
      <c r="F53" s="54"/>
      <c r="G53" s="41"/>
      <c r="H53" s="41"/>
      <c r="I53" s="41"/>
      <c r="J53" s="41"/>
      <c r="K53" s="163" t="s">
        <v>52</v>
      </c>
      <c r="L53" s="164"/>
      <c r="M53" s="105">
        <v>5.2128789</v>
      </c>
      <c r="N53" s="105">
        <v>-1.1617707</v>
      </c>
      <c r="O53" s="50">
        <v>50</v>
      </c>
      <c r="P53" s="51">
        <f t="shared" si="3"/>
        <v>2.525802768521026</v>
      </c>
      <c r="Q53" s="52">
        <f t="shared" si="1"/>
        <v>47.5247132868494</v>
      </c>
      <c r="R53" s="52">
        <f t="shared" si="2"/>
        <v>52.4752867131506</v>
      </c>
      <c r="S53" s="11"/>
      <c r="T53" s="49"/>
      <c r="U53" s="49"/>
    </row>
    <row r="54" spans="2:21" ht="12.75" customHeight="1">
      <c r="B54" s="57"/>
      <c r="C54" s="41"/>
      <c r="D54" s="41"/>
      <c r="E54" s="53"/>
      <c r="F54" s="54"/>
      <c r="G54" s="41"/>
      <c r="H54" s="41"/>
      <c r="I54" s="41"/>
      <c r="J54" s="41"/>
      <c r="K54" s="163" t="s">
        <v>53</v>
      </c>
      <c r="L54" s="164"/>
      <c r="M54" s="105">
        <v>6.0211491</v>
      </c>
      <c r="N54" s="105">
        <v>-1.161594</v>
      </c>
      <c r="O54" s="50">
        <v>50</v>
      </c>
      <c r="P54" s="51">
        <f t="shared" si="3"/>
        <v>3.787287136748032</v>
      </c>
      <c r="Q54" s="52">
        <f t="shared" si="1"/>
        <v>46.28845860598693</v>
      </c>
      <c r="R54" s="52">
        <f t="shared" si="2"/>
        <v>53.71154139401307</v>
      </c>
      <c r="S54" s="11"/>
      <c r="T54" s="49"/>
      <c r="U54" s="49"/>
    </row>
    <row r="55" spans="2:21" ht="12.75" customHeight="1">
      <c r="B55" s="57"/>
      <c r="C55" s="41"/>
      <c r="D55" s="41"/>
      <c r="E55" s="53"/>
      <c r="F55" s="54"/>
      <c r="G55" s="41"/>
      <c r="H55" s="41"/>
      <c r="I55" s="41"/>
      <c r="J55" s="41"/>
      <c r="K55" s="163" t="s">
        <v>54</v>
      </c>
      <c r="L55" s="164"/>
      <c r="M55" s="105">
        <v>5.7382758</v>
      </c>
      <c r="N55" s="105">
        <v>-1.1201128</v>
      </c>
      <c r="O55" s="50">
        <v>50</v>
      </c>
      <c r="P55" s="51">
        <f t="shared" si="3"/>
        <v>4.114930774324342</v>
      </c>
      <c r="Q55" s="52">
        <f t="shared" si="1"/>
        <v>45.967367841162144</v>
      </c>
      <c r="R55" s="52">
        <f t="shared" si="2"/>
        <v>54.032632158837856</v>
      </c>
      <c r="S55" s="11"/>
      <c r="T55" s="49"/>
      <c r="U55" s="49"/>
    </row>
    <row r="56" spans="2:21" ht="12.75" customHeight="1">
      <c r="B56" s="57"/>
      <c r="C56" s="41"/>
      <c r="D56" s="41"/>
      <c r="E56" s="53"/>
      <c r="F56" s="54"/>
      <c r="G56" s="41"/>
      <c r="H56" s="41"/>
      <c r="I56" s="41"/>
      <c r="J56" s="41"/>
      <c r="K56" s="163" t="s">
        <v>55</v>
      </c>
      <c r="L56" s="164"/>
      <c r="M56" s="105">
        <v>6.4795923</v>
      </c>
      <c r="N56" s="105">
        <v>-1.1449896</v>
      </c>
      <c r="O56" s="50">
        <v>50</v>
      </c>
      <c r="P56" s="51">
        <f t="shared" si="3"/>
        <v>5.210623545337218</v>
      </c>
      <c r="Q56" s="52">
        <f t="shared" si="1"/>
        <v>44.893588925569524</v>
      </c>
      <c r="R56" s="52">
        <f t="shared" si="2"/>
        <v>55.106411074430476</v>
      </c>
      <c r="S56" s="11"/>
      <c r="T56" s="49"/>
      <c r="U56" s="49"/>
    </row>
    <row r="57" spans="2:21" ht="12.75" customHeight="1">
      <c r="B57" s="57"/>
      <c r="C57" s="41"/>
      <c r="D57" s="41"/>
      <c r="E57" s="53"/>
      <c r="F57" s="54"/>
      <c r="G57" s="41"/>
      <c r="H57" s="41"/>
      <c r="I57" s="41"/>
      <c r="J57" s="41"/>
      <c r="K57" s="163" t="s">
        <v>56</v>
      </c>
      <c r="L57" s="164"/>
      <c r="M57" s="105">
        <v>6.8836362</v>
      </c>
      <c r="N57" s="105">
        <v>-1.1692021</v>
      </c>
      <c r="O57" s="50">
        <v>50</v>
      </c>
      <c r="P57" s="51">
        <f t="shared" si="3"/>
        <v>5.594223458890085</v>
      </c>
      <c r="Q57" s="52">
        <f t="shared" si="1"/>
        <v>44.51766101028772</v>
      </c>
      <c r="R57" s="52">
        <f t="shared" si="2"/>
        <v>55.48233898971228</v>
      </c>
      <c r="S57" s="11"/>
      <c r="T57" s="49"/>
      <c r="U57" s="49"/>
    </row>
    <row r="58" spans="2:21" ht="12.75" customHeight="1">
      <c r="B58" s="57"/>
      <c r="C58" s="41"/>
      <c r="D58" s="41"/>
      <c r="E58" s="53"/>
      <c r="F58" s="54"/>
      <c r="G58" s="41"/>
      <c r="H58" s="41"/>
      <c r="I58" s="41"/>
      <c r="J58" s="41"/>
      <c r="K58" s="163" t="s">
        <v>57</v>
      </c>
      <c r="L58" s="164"/>
      <c r="M58" s="105">
        <v>5.8595754</v>
      </c>
      <c r="N58" s="105">
        <v>-1.1684234</v>
      </c>
      <c r="O58" s="50">
        <v>50</v>
      </c>
      <c r="P58" s="51">
        <f t="shared" si="3"/>
        <v>3.366645408424043</v>
      </c>
      <c r="Q58" s="52">
        <f t="shared" si="1"/>
        <v>46.70068749974444</v>
      </c>
      <c r="R58" s="52">
        <f t="shared" si="2"/>
        <v>53.29931250025556</v>
      </c>
      <c r="S58" s="11"/>
      <c r="T58" s="49"/>
      <c r="U58" s="49"/>
    </row>
    <row r="59" spans="2:21" ht="12.75" customHeight="1">
      <c r="B59" s="57"/>
      <c r="C59" s="41"/>
      <c r="D59" s="41"/>
      <c r="E59" s="53"/>
      <c r="F59" s="54"/>
      <c r="G59" s="41"/>
      <c r="H59" s="41"/>
      <c r="I59" s="41"/>
      <c r="J59" s="41"/>
      <c r="K59" s="163" t="s">
        <v>58</v>
      </c>
      <c r="L59" s="164"/>
      <c r="M59" s="105">
        <v>6.1642645</v>
      </c>
      <c r="N59" s="105">
        <v>-1.1804355</v>
      </c>
      <c r="O59" s="50">
        <v>50</v>
      </c>
      <c r="P59" s="51">
        <f t="shared" si="3"/>
        <v>3.673986239689449</v>
      </c>
      <c r="Q59" s="52">
        <f t="shared" si="1"/>
        <v>46.39949348510434</v>
      </c>
      <c r="R59" s="52">
        <f t="shared" si="2"/>
        <v>53.60050651489566</v>
      </c>
      <c r="S59" s="11"/>
      <c r="T59" s="49"/>
      <c r="U59" s="49"/>
    </row>
    <row r="60" spans="2:21" ht="12.75" customHeight="1">
      <c r="B60" s="57"/>
      <c r="C60" s="41"/>
      <c r="D60" s="41"/>
      <c r="E60" s="53"/>
      <c r="F60" s="54"/>
      <c r="G60" s="41"/>
      <c r="H60" s="41"/>
      <c r="I60" s="41"/>
      <c r="J60" s="41"/>
      <c r="K60" s="163" t="s">
        <v>59</v>
      </c>
      <c r="L60" s="164"/>
      <c r="M60" s="105">
        <v>5.8284698</v>
      </c>
      <c r="N60" s="105">
        <v>-1.1300885</v>
      </c>
      <c r="O60" s="50">
        <v>50</v>
      </c>
      <c r="P60" s="51">
        <f t="shared" si="3"/>
        <v>4.078590977457846</v>
      </c>
      <c r="Q60" s="52">
        <f t="shared" si="1"/>
        <v>46.00298084209131</v>
      </c>
      <c r="R60" s="52">
        <f t="shared" si="2"/>
        <v>53.99701915790869</v>
      </c>
      <c r="S60" s="11"/>
      <c r="T60" s="49"/>
      <c r="U60" s="49"/>
    </row>
    <row r="61" spans="2:21" ht="12.75" customHeight="1">
      <c r="B61" s="41"/>
      <c r="C61" s="41"/>
      <c r="D61" s="41"/>
      <c r="E61" s="53"/>
      <c r="F61" s="54"/>
      <c r="G61" s="41"/>
      <c r="H61" s="41"/>
      <c r="I61" s="41"/>
      <c r="J61" s="41"/>
      <c r="K61" s="163" t="s">
        <v>60</v>
      </c>
      <c r="L61" s="164"/>
      <c r="M61" s="105">
        <v>6.0122585</v>
      </c>
      <c r="N61" s="105">
        <v>-1.1512174</v>
      </c>
      <c r="O61" s="50">
        <v>50</v>
      </c>
      <c r="P61" s="51">
        <f t="shared" si="3"/>
        <v>3.9882036775887317</v>
      </c>
      <c r="Q61" s="52">
        <f t="shared" si="1"/>
        <v>46.09156039596304</v>
      </c>
      <c r="R61" s="52">
        <f t="shared" si="2"/>
        <v>53.90843960403696</v>
      </c>
      <c r="S61" s="11"/>
      <c r="T61" s="49"/>
      <c r="U61" s="49"/>
    </row>
    <row r="62" spans="2:21" ht="12.75" customHeight="1">
      <c r="B62" s="57"/>
      <c r="C62" s="41"/>
      <c r="D62" s="41"/>
      <c r="E62" s="53"/>
      <c r="F62" s="54"/>
      <c r="G62" s="41"/>
      <c r="H62" s="41"/>
      <c r="I62" s="41"/>
      <c r="J62" s="41"/>
      <c r="K62" s="165" t="s">
        <v>61</v>
      </c>
      <c r="L62" s="166"/>
      <c r="M62" s="105">
        <v>5.7121164</v>
      </c>
      <c r="N62" s="105">
        <v>-1.0796122</v>
      </c>
      <c r="O62" s="50">
        <v>50</v>
      </c>
      <c r="P62" s="51">
        <f t="shared" si="3"/>
        <v>5.056356008381873</v>
      </c>
      <c r="Q62" s="52">
        <f t="shared" si="1"/>
        <v>45.044771111785764</v>
      </c>
      <c r="R62" s="52">
        <f t="shared" si="2"/>
        <v>54.955228888214236</v>
      </c>
      <c r="S62" s="9"/>
      <c r="T62" s="49"/>
      <c r="U62" s="49"/>
    </row>
    <row r="63" spans="2:21" ht="12.75" customHeight="1">
      <c r="B63" s="57"/>
      <c r="C63" s="41"/>
      <c r="D63" s="41"/>
      <c r="E63" s="53"/>
      <c r="F63" s="54"/>
      <c r="G63" s="41"/>
      <c r="H63" s="41"/>
      <c r="I63" s="41"/>
      <c r="J63" s="41"/>
      <c r="K63" s="163" t="s">
        <v>173</v>
      </c>
      <c r="L63" s="164"/>
      <c r="M63" s="105">
        <v>5.2471841</v>
      </c>
      <c r="N63" s="105">
        <v>-1.1070838</v>
      </c>
      <c r="O63" s="50">
        <v>50</v>
      </c>
      <c r="P63" s="51">
        <f t="shared" si="3"/>
        <v>3.454098879530607</v>
      </c>
      <c r="Q63" s="52">
        <f t="shared" si="1"/>
        <v>46.61498309806001</v>
      </c>
      <c r="R63" s="52">
        <f t="shared" si="2"/>
        <v>53.38501690193999</v>
      </c>
      <c r="S63" s="11"/>
      <c r="T63" s="49"/>
      <c r="U63" s="49"/>
    </row>
    <row r="64" spans="2:21" ht="12.75" customHeight="1">
      <c r="B64" s="57"/>
      <c r="C64" s="41"/>
      <c r="D64" s="41"/>
      <c r="E64" s="53"/>
      <c r="F64" s="54"/>
      <c r="G64" s="41"/>
      <c r="H64" s="41"/>
      <c r="I64" s="41"/>
      <c r="J64" s="41"/>
      <c r="K64" s="163" t="s">
        <v>62</v>
      </c>
      <c r="L64" s="164"/>
      <c r="M64" s="105">
        <v>5.7153574</v>
      </c>
      <c r="N64" s="105">
        <v>-1.1077674</v>
      </c>
      <c r="O64" s="50">
        <v>50</v>
      </c>
      <c r="P64" s="51">
        <f t="shared" si="3"/>
        <v>4.3490179310673405</v>
      </c>
      <c r="Q64" s="52">
        <f t="shared" si="1"/>
        <v>45.73796242755401</v>
      </c>
      <c r="R64" s="52">
        <f t="shared" si="2"/>
        <v>54.26203757244599</v>
      </c>
      <c r="S64" s="11"/>
      <c r="T64" s="49"/>
      <c r="U64" s="49"/>
    </row>
    <row r="65" spans="2:21" ht="12.75" customHeight="1">
      <c r="B65" s="57"/>
      <c r="C65" s="41"/>
      <c r="D65" s="41"/>
      <c r="E65" s="53"/>
      <c r="F65" s="54"/>
      <c r="G65" s="41"/>
      <c r="H65" s="41"/>
      <c r="I65" s="41"/>
      <c r="J65" s="41"/>
      <c r="K65" s="163" t="s">
        <v>63</v>
      </c>
      <c r="L65" s="164"/>
      <c r="M65" s="105">
        <v>5.7997105</v>
      </c>
      <c r="N65" s="105">
        <v>-1.1420908</v>
      </c>
      <c r="O65" s="50">
        <v>50</v>
      </c>
      <c r="P65" s="51">
        <f t="shared" si="3"/>
        <v>3.7676098850243296</v>
      </c>
      <c r="Q65" s="52">
        <f t="shared" si="1"/>
        <v>46.307742312676154</v>
      </c>
      <c r="R65" s="52">
        <f t="shared" si="2"/>
        <v>53.692257687323846</v>
      </c>
      <c r="S65" s="11"/>
      <c r="T65" s="49"/>
      <c r="U65" s="49"/>
    </row>
    <row r="66" spans="2:21" ht="12.75" customHeight="1">
      <c r="B66" s="57"/>
      <c r="C66" s="41"/>
      <c r="D66" s="41"/>
      <c r="E66" s="53"/>
      <c r="F66" s="54"/>
      <c r="G66" s="41"/>
      <c r="H66" s="41"/>
      <c r="I66" s="41"/>
      <c r="J66" s="41"/>
      <c r="K66" s="163" t="s">
        <v>64</v>
      </c>
      <c r="L66" s="164"/>
      <c r="M66" s="105">
        <v>7.0140115</v>
      </c>
      <c r="N66" s="105">
        <v>-1.1812897</v>
      </c>
      <c r="O66" s="50">
        <v>50</v>
      </c>
      <c r="P66" s="51">
        <f t="shared" si="3"/>
        <v>5.593077174535477</v>
      </c>
      <c r="Q66" s="52">
        <f t="shared" si="1"/>
        <v>44.51878436895523</v>
      </c>
      <c r="R66" s="52">
        <f t="shared" si="2"/>
        <v>55.48121563104477</v>
      </c>
      <c r="S66" s="11"/>
      <c r="T66" s="49"/>
      <c r="U66" s="49"/>
    </row>
    <row r="67" spans="2:21" ht="12.75" customHeight="1">
      <c r="B67" s="57"/>
      <c r="C67" s="41"/>
      <c r="D67" s="41"/>
      <c r="E67" s="53"/>
      <c r="F67" s="54"/>
      <c r="G67" s="41"/>
      <c r="H67" s="41"/>
      <c r="I67" s="41"/>
      <c r="J67" s="41"/>
      <c r="K67" s="163" t="s">
        <v>65</v>
      </c>
      <c r="L67" s="164"/>
      <c r="M67" s="105">
        <v>5.7037807</v>
      </c>
      <c r="N67" s="105">
        <v>-1.1325074</v>
      </c>
      <c r="O67" s="50">
        <v>50</v>
      </c>
      <c r="P67" s="51">
        <f t="shared" si="3"/>
        <v>3.7822574836365037</v>
      </c>
      <c r="Q67" s="52">
        <f t="shared" si="1"/>
        <v>46.293387666036224</v>
      </c>
      <c r="R67" s="52">
        <f t="shared" si="2"/>
        <v>53.706612333963776</v>
      </c>
      <c r="S67" s="11"/>
      <c r="T67" s="49"/>
      <c r="U67" s="49"/>
    </row>
    <row r="68" spans="2:21" ht="12.75" customHeight="1">
      <c r="B68" s="57"/>
      <c r="C68" s="41"/>
      <c r="D68" s="41"/>
      <c r="E68" s="53"/>
      <c r="F68" s="54"/>
      <c r="G68" s="41"/>
      <c r="H68" s="41"/>
      <c r="I68" s="41"/>
      <c r="J68" s="41"/>
      <c r="K68" s="163" t="s">
        <v>66</v>
      </c>
      <c r="L68" s="164"/>
      <c r="M68" s="105">
        <v>6.0642682</v>
      </c>
      <c r="N68" s="105">
        <v>-1.1595471</v>
      </c>
      <c r="O68" s="50">
        <v>50</v>
      </c>
      <c r="P68" s="51">
        <f t="shared" si="3"/>
        <v>3.912916562403307</v>
      </c>
      <c r="Q68" s="52">
        <f t="shared" si="1"/>
        <v>46.16534176884476</v>
      </c>
      <c r="R68" s="52">
        <f t="shared" si="2"/>
        <v>53.83465823115524</v>
      </c>
      <c r="S68" s="11"/>
      <c r="T68" s="49"/>
      <c r="U68" s="49"/>
    </row>
    <row r="69" spans="2:21" ht="12.75" customHeight="1">
      <c r="B69" s="57"/>
      <c r="C69" s="41"/>
      <c r="D69" s="41"/>
      <c r="E69" s="53"/>
      <c r="F69" s="54"/>
      <c r="G69" s="41"/>
      <c r="H69" s="41"/>
      <c r="I69" s="41"/>
      <c r="J69" s="41"/>
      <c r="K69" s="163" t="s">
        <v>67</v>
      </c>
      <c r="L69" s="164"/>
      <c r="M69" s="105">
        <v>5.9686449</v>
      </c>
      <c r="N69" s="105">
        <v>-1.1544817</v>
      </c>
      <c r="O69" s="50">
        <v>50</v>
      </c>
      <c r="P69" s="51">
        <f t="shared" si="3"/>
        <v>3.833869560567782</v>
      </c>
      <c r="Q69" s="52">
        <f t="shared" si="1"/>
        <v>46.24280783064357</v>
      </c>
      <c r="R69" s="52">
        <f t="shared" si="2"/>
        <v>53.75719216935643</v>
      </c>
      <c r="S69" s="11"/>
      <c r="T69" s="49"/>
      <c r="U69" s="49"/>
    </row>
    <row r="70" spans="2:21" ht="12.75" customHeight="1">
      <c r="B70" s="57"/>
      <c r="C70" s="41"/>
      <c r="D70" s="41"/>
      <c r="E70" s="53"/>
      <c r="F70" s="54"/>
      <c r="G70" s="41"/>
      <c r="H70" s="41"/>
      <c r="I70" s="41"/>
      <c r="J70" s="41"/>
      <c r="K70" s="163" t="s">
        <v>68</v>
      </c>
      <c r="L70" s="164"/>
      <c r="M70" s="105">
        <v>5.3791671</v>
      </c>
      <c r="N70" s="105">
        <v>-1.1628761</v>
      </c>
      <c r="O70" s="50">
        <v>50</v>
      </c>
      <c r="P70" s="51">
        <f t="shared" si="3"/>
        <v>2.7284207142818833</v>
      </c>
      <c r="Q70" s="52">
        <f t="shared" si="1"/>
        <v>47.32614770000375</v>
      </c>
      <c r="R70" s="52">
        <f t="shared" si="2"/>
        <v>52.67385229999625</v>
      </c>
      <c r="S70" s="11"/>
      <c r="T70" s="49"/>
      <c r="U70" s="49"/>
    </row>
    <row r="71" spans="2:21" ht="12.75" customHeight="1">
      <c r="B71" s="57"/>
      <c r="C71" s="41"/>
      <c r="D71" s="41"/>
      <c r="E71" s="53"/>
      <c r="F71" s="54"/>
      <c r="G71" s="41"/>
      <c r="H71" s="41"/>
      <c r="I71" s="41"/>
      <c r="J71" s="41"/>
      <c r="K71" s="163" t="s">
        <v>69</v>
      </c>
      <c r="L71" s="164"/>
      <c r="M71" s="105">
        <v>5.3774096</v>
      </c>
      <c r="N71" s="105">
        <v>-1.1475037</v>
      </c>
      <c r="O71" s="50">
        <v>50</v>
      </c>
      <c r="P71" s="51">
        <f aca="true" t="shared" si="4" ref="P71:P102">100*SQRT(EXP($M71+$N71*LN($O71*1000)))</f>
        <v>2.962422005086944</v>
      </c>
      <c r="Q71" s="52">
        <f t="shared" si="1"/>
        <v>47.0968264350148</v>
      </c>
      <c r="R71" s="52">
        <f t="shared" si="2"/>
        <v>52.9031735649852</v>
      </c>
      <c r="S71" s="11"/>
      <c r="T71" s="49"/>
      <c r="U71" s="49"/>
    </row>
    <row r="72" spans="2:21" ht="12.75" customHeight="1">
      <c r="B72" s="41"/>
      <c r="C72" s="41"/>
      <c r="D72" s="41"/>
      <c r="E72" s="53"/>
      <c r="F72" s="54"/>
      <c r="G72" s="41"/>
      <c r="H72" s="41"/>
      <c r="I72" s="41"/>
      <c r="J72" s="41"/>
      <c r="K72" s="163" t="s">
        <v>70</v>
      </c>
      <c r="L72" s="164"/>
      <c r="M72" s="105">
        <v>4.4644252</v>
      </c>
      <c r="N72" s="105">
        <v>-1.0550173</v>
      </c>
      <c r="O72" s="50">
        <v>50</v>
      </c>
      <c r="P72" s="51">
        <f t="shared" si="4"/>
        <v>3.0952112215916148</v>
      </c>
      <c r="Q72" s="52">
        <f aca="true" t="shared" si="5" ref="Q72:Q132">$O72-1.96*$P72*$O72/100</f>
        <v>46.966693002840216</v>
      </c>
      <c r="R72" s="52">
        <f aca="true" t="shared" si="6" ref="R72:R132">$O72+1.96*$P72*$O72/100</f>
        <v>53.033306997159784</v>
      </c>
      <c r="S72" s="11"/>
      <c r="T72" s="49"/>
      <c r="U72" s="49"/>
    </row>
    <row r="73" spans="2:21" ht="12.75" customHeight="1">
      <c r="B73" s="57"/>
      <c r="C73" s="41"/>
      <c r="D73" s="41"/>
      <c r="E73" s="53"/>
      <c r="F73" s="54"/>
      <c r="G73" s="41"/>
      <c r="H73" s="41"/>
      <c r="I73" s="41"/>
      <c r="J73" s="41"/>
      <c r="K73" s="165" t="s">
        <v>71</v>
      </c>
      <c r="L73" s="166"/>
      <c r="M73" s="105">
        <v>5.3820067</v>
      </c>
      <c r="N73" s="105">
        <v>-1.1087433</v>
      </c>
      <c r="O73" s="50">
        <v>50</v>
      </c>
      <c r="P73" s="51">
        <f t="shared" si="4"/>
        <v>3.661947815308425</v>
      </c>
      <c r="Q73" s="52">
        <f t="shared" si="5"/>
        <v>46.41129114099775</v>
      </c>
      <c r="R73" s="52">
        <f t="shared" si="6"/>
        <v>53.58870885900225</v>
      </c>
      <c r="S73" s="9"/>
      <c r="T73" s="49"/>
      <c r="U73" s="49"/>
    </row>
    <row r="74" spans="2:21" ht="12.75" customHeight="1">
      <c r="B74" s="57"/>
      <c r="C74" s="41"/>
      <c r="D74" s="41"/>
      <c r="E74" s="53"/>
      <c r="F74" s="54"/>
      <c r="G74" s="41"/>
      <c r="H74" s="41"/>
      <c r="I74" s="41"/>
      <c r="J74" s="41"/>
      <c r="K74" s="163" t="s">
        <v>72</v>
      </c>
      <c r="L74" s="164"/>
      <c r="M74" s="105">
        <v>5.5037306</v>
      </c>
      <c r="N74" s="105">
        <v>-1.1244099</v>
      </c>
      <c r="O74" s="50">
        <v>50</v>
      </c>
      <c r="P74" s="51">
        <f t="shared" si="4"/>
        <v>3.575491240335386</v>
      </c>
      <c r="Q74" s="52">
        <f t="shared" si="5"/>
        <v>46.49601858447132</v>
      </c>
      <c r="R74" s="52">
        <f t="shared" si="6"/>
        <v>53.50398141552868</v>
      </c>
      <c r="S74" s="11"/>
      <c r="T74" s="49"/>
      <c r="U74" s="49"/>
    </row>
    <row r="75" spans="2:21" ht="12.75" customHeight="1">
      <c r="B75" s="41"/>
      <c r="C75" s="41"/>
      <c r="D75" s="41"/>
      <c r="E75" s="53"/>
      <c r="F75" s="54"/>
      <c r="G75" s="41"/>
      <c r="H75" s="41"/>
      <c r="I75" s="41"/>
      <c r="J75" s="41"/>
      <c r="K75" s="163" t="s">
        <v>73</v>
      </c>
      <c r="L75" s="164"/>
      <c r="M75" s="105">
        <v>5.1496055</v>
      </c>
      <c r="N75" s="105">
        <v>-1.1100565</v>
      </c>
      <c r="O75" s="50">
        <v>50</v>
      </c>
      <c r="P75" s="51">
        <f t="shared" si="4"/>
        <v>3.2371403414283773</v>
      </c>
      <c r="Q75" s="52">
        <f t="shared" si="5"/>
        <v>46.82760246540019</v>
      </c>
      <c r="R75" s="52">
        <f t="shared" si="6"/>
        <v>53.17239753459981</v>
      </c>
      <c r="S75" s="11"/>
      <c r="T75" s="49"/>
      <c r="U75" s="49"/>
    </row>
    <row r="76" spans="2:21" ht="12.75" customHeight="1">
      <c r="B76" s="57"/>
      <c r="C76" s="41"/>
      <c r="D76" s="41"/>
      <c r="E76" s="53"/>
      <c r="F76" s="54"/>
      <c r="G76" s="41"/>
      <c r="H76" s="41"/>
      <c r="I76" s="41"/>
      <c r="J76" s="41"/>
      <c r="K76" s="165" t="s">
        <v>74</v>
      </c>
      <c r="L76" s="166"/>
      <c r="M76" s="105">
        <v>5.5677602</v>
      </c>
      <c r="N76" s="105">
        <v>-1.0994362</v>
      </c>
      <c r="O76" s="50">
        <v>50</v>
      </c>
      <c r="P76" s="51">
        <f t="shared" si="4"/>
        <v>4.225858033578348</v>
      </c>
      <c r="Q76" s="52">
        <f t="shared" si="5"/>
        <v>45.85865912709322</v>
      </c>
      <c r="R76" s="52">
        <f t="shared" si="6"/>
        <v>54.14134087290678</v>
      </c>
      <c r="S76" s="9"/>
      <c r="T76" s="49"/>
      <c r="U76" s="49"/>
    </row>
    <row r="77" spans="2:21" ht="12.75" customHeight="1">
      <c r="B77" s="57"/>
      <c r="C77" s="41"/>
      <c r="D77" s="41"/>
      <c r="E77" s="53"/>
      <c r="F77" s="54"/>
      <c r="G77" s="41"/>
      <c r="H77" s="41"/>
      <c r="I77" s="41"/>
      <c r="J77" s="41"/>
      <c r="K77" s="163" t="s">
        <v>75</v>
      </c>
      <c r="L77" s="164"/>
      <c r="M77" s="105">
        <v>5.6533226</v>
      </c>
      <c r="N77" s="105">
        <v>-1.1496375</v>
      </c>
      <c r="O77" s="50">
        <v>50</v>
      </c>
      <c r="P77" s="51">
        <f t="shared" si="4"/>
        <v>3.3616101055146723</v>
      </c>
      <c r="Q77" s="52">
        <f t="shared" si="5"/>
        <v>46.70562209659562</v>
      </c>
      <c r="R77" s="52">
        <f t="shared" si="6"/>
        <v>53.29437790340438</v>
      </c>
      <c r="S77" s="11"/>
      <c r="T77" s="49"/>
      <c r="U77" s="49"/>
    </row>
    <row r="78" spans="2:21" ht="12.75" customHeight="1">
      <c r="B78" s="57"/>
      <c r="C78" s="41"/>
      <c r="D78" s="41"/>
      <c r="E78" s="53"/>
      <c r="F78" s="54"/>
      <c r="G78" s="41"/>
      <c r="H78" s="41"/>
      <c r="I78" s="41"/>
      <c r="J78" s="41"/>
      <c r="K78" s="163" t="s">
        <v>76</v>
      </c>
      <c r="L78" s="164"/>
      <c r="M78" s="105">
        <v>6.0273634</v>
      </c>
      <c r="N78" s="105">
        <v>-1.1430507</v>
      </c>
      <c r="O78" s="50">
        <v>50</v>
      </c>
      <c r="P78" s="51">
        <f t="shared" si="4"/>
        <v>4.199957117289804</v>
      </c>
      <c r="Q78" s="52">
        <f t="shared" si="5"/>
        <v>45.88404202505599</v>
      </c>
      <c r="R78" s="52">
        <f t="shared" si="6"/>
        <v>54.11595797494401</v>
      </c>
      <c r="S78" s="11"/>
      <c r="T78" s="49"/>
      <c r="U78" s="49"/>
    </row>
    <row r="79" spans="2:21" ht="12.75" customHeight="1">
      <c r="B79" s="57"/>
      <c r="C79" s="41"/>
      <c r="D79" s="41"/>
      <c r="E79" s="53"/>
      <c r="F79" s="54"/>
      <c r="G79" s="41"/>
      <c r="H79" s="41"/>
      <c r="I79" s="41"/>
      <c r="J79" s="41"/>
      <c r="K79" s="163" t="s">
        <v>77</v>
      </c>
      <c r="L79" s="164"/>
      <c r="M79" s="105">
        <v>5.2042595</v>
      </c>
      <c r="N79" s="105">
        <v>-1.0768841</v>
      </c>
      <c r="O79" s="50">
        <v>50</v>
      </c>
      <c r="P79" s="51">
        <f t="shared" si="4"/>
        <v>3.9807742517197866</v>
      </c>
      <c r="Q79" s="52">
        <f t="shared" si="5"/>
        <v>46.09884123331461</v>
      </c>
      <c r="R79" s="52">
        <f t="shared" si="6"/>
        <v>53.90115876668539</v>
      </c>
      <c r="S79" s="11"/>
      <c r="T79" s="49"/>
      <c r="U79" s="49"/>
    </row>
    <row r="80" spans="2:21" ht="12.75" customHeight="1">
      <c r="B80" s="41"/>
      <c r="C80" s="41"/>
      <c r="D80" s="41"/>
      <c r="E80" s="53"/>
      <c r="F80" s="54"/>
      <c r="G80" s="41"/>
      <c r="H80" s="41"/>
      <c r="I80" s="41"/>
      <c r="J80" s="41"/>
      <c r="K80" s="163" t="s">
        <v>78</v>
      </c>
      <c r="L80" s="164"/>
      <c r="M80" s="105">
        <v>5.0242482</v>
      </c>
      <c r="N80" s="105">
        <v>-1.0855212</v>
      </c>
      <c r="O80" s="50">
        <v>50</v>
      </c>
      <c r="P80" s="51">
        <f t="shared" si="4"/>
        <v>3.472049079415663</v>
      </c>
      <c r="Q80" s="52">
        <f t="shared" si="5"/>
        <v>46.59739190217265</v>
      </c>
      <c r="R80" s="52">
        <f t="shared" si="6"/>
        <v>53.40260809782735</v>
      </c>
      <c r="S80" s="11"/>
      <c r="T80" s="49"/>
      <c r="U80" s="49"/>
    </row>
    <row r="81" spans="2:21" ht="12.75" customHeight="1">
      <c r="B81" s="57"/>
      <c r="C81" s="41"/>
      <c r="D81" s="41"/>
      <c r="E81" s="53"/>
      <c r="F81" s="54"/>
      <c r="G81" s="41"/>
      <c r="H81" s="41"/>
      <c r="I81" s="41"/>
      <c r="J81" s="41"/>
      <c r="K81" s="163" t="s">
        <v>142</v>
      </c>
      <c r="L81" s="164"/>
      <c r="M81" s="105">
        <v>5.4151096</v>
      </c>
      <c r="N81" s="105">
        <v>-1.1747129</v>
      </c>
      <c r="O81" s="50">
        <v>50</v>
      </c>
      <c r="P81" s="51">
        <f t="shared" si="4"/>
        <v>2.605588139570012</v>
      </c>
      <c r="Q81" s="52">
        <f t="shared" si="5"/>
        <v>47.44652362322139</v>
      </c>
      <c r="R81" s="52">
        <f t="shared" si="6"/>
        <v>52.55347637677861</v>
      </c>
      <c r="S81" s="11"/>
      <c r="T81" s="49"/>
      <c r="U81" s="49"/>
    </row>
    <row r="82" spans="2:21" ht="12.75" customHeight="1">
      <c r="B82" s="57"/>
      <c r="C82" s="41"/>
      <c r="D82" s="41"/>
      <c r="E82" s="53"/>
      <c r="F82" s="54"/>
      <c r="G82" s="41"/>
      <c r="H82" s="41"/>
      <c r="I82" s="41"/>
      <c r="J82" s="41"/>
      <c r="K82" s="165" t="s">
        <v>79</v>
      </c>
      <c r="L82" s="166"/>
      <c r="M82" s="105">
        <v>6.1735204</v>
      </c>
      <c r="N82" s="105">
        <v>-1.0770512</v>
      </c>
      <c r="O82" s="50">
        <v>50</v>
      </c>
      <c r="P82" s="51">
        <f t="shared" si="4"/>
        <v>6.457245240643718</v>
      </c>
      <c r="Q82" s="52">
        <f t="shared" si="5"/>
        <v>43.67189966416916</v>
      </c>
      <c r="R82" s="52">
        <f t="shared" si="6"/>
        <v>56.32810033583084</v>
      </c>
      <c r="S82" s="9"/>
      <c r="T82" s="49"/>
      <c r="U82" s="49"/>
    </row>
    <row r="83" spans="2:21" ht="12.75" customHeight="1">
      <c r="B83" s="57"/>
      <c r="C83" s="41"/>
      <c r="D83" s="41"/>
      <c r="E83" s="53"/>
      <c r="F83" s="54"/>
      <c r="G83" s="41"/>
      <c r="H83" s="41"/>
      <c r="I83" s="41"/>
      <c r="J83" s="41"/>
      <c r="K83" s="163" t="s">
        <v>80</v>
      </c>
      <c r="L83" s="164"/>
      <c r="M83" s="105">
        <v>5.7327568</v>
      </c>
      <c r="N83" s="105">
        <v>-1.1234586</v>
      </c>
      <c r="O83" s="50">
        <v>50</v>
      </c>
      <c r="P83" s="51">
        <f t="shared" si="4"/>
        <v>4.029982784571986</v>
      </c>
      <c r="Q83" s="52">
        <f t="shared" si="5"/>
        <v>46.05061687111945</v>
      </c>
      <c r="R83" s="52">
        <f t="shared" si="6"/>
        <v>53.94938312888055</v>
      </c>
      <c r="S83" s="11"/>
      <c r="T83" s="49"/>
      <c r="U83" s="49"/>
    </row>
    <row r="84" spans="2:21" ht="12.75" customHeight="1">
      <c r="B84" s="57"/>
      <c r="C84" s="41"/>
      <c r="D84" s="41"/>
      <c r="E84" s="53"/>
      <c r="F84" s="54"/>
      <c r="G84" s="41"/>
      <c r="H84" s="41"/>
      <c r="I84" s="41"/>
      <c r="J84" s="41"/>
      <c r="K84" s="163" t="s">
        <v>81</v>
      </c>
      <c r="L84" s="164"/>
      <c r="M84" s="105">
        <v>4.7898883</v>
      </c>
      <c r="N84" s="105">
        <v>-1.1290246</v>
      </c>
      <c r="O84" s="50">
        <v>50</v>
      </c>
      <c r="P84" s="51">
        <f t="shared" si="4"/>
        <v>2.4405328855210513</v>
      </c>
      <c r="Q84" s="52">
        <f t="shared" si="5"/>
        <v>47.60827777218937</v>
      </c>
      <c r="R84" s="52">
        <f t="shared" si="6"/>
        <v>52.39172222781063</v>
      </c>
      <c r="S84" s="11"/>
      <c r="T84" s="49"/>
      <c r="U84" s="49"/>
    </row>
    <row r="85" spans="2:21" ht="12.75" customHeight="1">
      <c r="B85" s="57"/>
      <c r="C85" s="41"/>
      <c r="D85" s="41"/>
      <c r="E85" s="53"/>
      <c r="F85" s="54"/>
      <c r="G85" s="41"/>
      <c r="H85" s="41"/>
      <c r="I85" s="41"/>
      <c r="J85" s="41"/>
      <c r="K85" s="163" t="s">
        <v>82</v>
      </c>
      <c r="L85" s="164"/>
      <c r="M85" s="105">
        <v>6.607946</v>
      </c>
      <c r="N85" s="105">
        <v>-1.1095188</v>
      </c>
      <c r="O85" s="50">
        <v>50</v>
      </c>
      <c r="P85" s="51">
        <f t="shared" si="4"/>
        <v>6.73130798911401</v>
      </c>
      <c r="Q85" s="52">
        <f t="shared" si="5"/>
        <v>43.40331817066827</v>
      </c>
      <c r="R85" s="52">
        <f t="shared" si="6"/>
        <v>56.59668182933173</v>
      </c>
      <c r="S85" s="11"/>
      <c r="T85" s="49"/>
      <c r="U85" s="49"/>
    </row>
    <row r="86" spans="2:21" ht="12.75" customHeight="1">
      <c r="B86" s="41"/>
      <c r="C86" s="41"/>
      <c r="D86" s="41"/>
      <c r="E86" s="53"/>
      <c r="F86" s="54"/>
      <c r="G86" s="41"/>
      <c r="H86" s="41"/>
      <c r="I86" s="41"/>
      <c r="J86" s="41"/>
      <c r="K86" s="163" t="s">
        <v>83</v>
      </c>
      <c r="L86" s="164"/>
      <c r="M86" s="105">
        <v>5.464731</v>
      </c>
      <c r="N86" s="105">
        <v>-1.0450196</v>
      </c>
      <c r="O86" s="50">
        <v>50</v>
      </c>
      <c r="P86" s="51">
        <f t="shared" si="4"/>
        <v>5.387575657876139</v>
      </c>
      <c r="Q86" s="52">
        <f t="shared" si="5"/>
        <v>44.72017585528138</v>
      </c>
      <c r="R86" s="52">
        <f t="shared" si="6"/>
        <v>55.27982414471862</v>
      </c>
      <c r="S86" s="11"/>
      <c r="T86" s="49"/>
      <c r="U86" s="49"/>
    </row>
    <row r="87" spans="2:21" ht="12.75" customHeight="1">
      <c r="B87" s="57"/>
      <c r="C87" s="41"/>
      <c r="D87" s="41"/>
      <c r="E87" s="53"/>
      <c r="F87" s="54"/>
      <c r="G87" s="41"/>
      <c r="H87" s="41"/>
      <c r="I87" s="41"/>
      <c r="J87" s="41"/>
      <c r="K87" s="163" t="s">
        <v>84</v>
      </c>
      <c r="L87" s="164"/>
      <c r="M87" s="105">
        <v>5.6784157</v>
      </c>
      <c r="N87" s="105">
        <v>-1.0890289</v>
      </c>
      <c r="O87" s="50">
        <v>50</v>
      </c>
      <c r="P87" s="51">
        <f t="shared" si="4"/>
        <v>4.724928432785073</v>
      </c>
      <c r="Q87" s="52">
        <f t="shared" si="5"/>
        <v>45.36957013587063</v>
      </c>
      <c r="R87" s="52">
        <f t="shared" si="6"/>
        <v>54.63042986412937</v>
      </c>
      <c r="S87" s="11"/>
      <c r="T87" s="49"/>
      <c r="U87" s="49"/>
    </row>
    <row r="88" spans="2:21" ht="12.75" customHeight="1">
      <c r="B88" s="57"/>
      <c r="C88" s="41"/>
      <c r="D88" s="41"/>
      <c r="E88" s="53"/>
      <c r="F88" s="54"/>
      <c r="G88" s="41"/>
      <c r="H88" s="41"/>
      <c r="I88" s="41"/>
      <c r="J88" s="41"/>
      <c r="K88" s="165" t="s">
        <v>85</v>
      </c>
      <c r="L88" s="166"/>
      <c r="M88" s="105">
        <v>5.4365718</v>
      </c>
      <c r="N88" s="105">
        <v>-1.0735765</v>
      </c>
      <c r="O88" s="50">
        <v>50</v>
      </c>
      <c r="P88" s="51">
        <f t="shared" si="4"/>
        <v>4.551815822921001</v>
      </c>
      <c r="Q88" s="52">
        <f t="shared" si="5"/>
        <v>45.53922049353742</v>
      </c>
      <c r="R88" s="52">
        <f t="shared" si="6"/>
        <v>54.46077950646258</v>
      </c>
      <c r="S88" s="9"/>
      <c r="T88" s="49"/>
      <c r="U88" s="49"/>
    </row>
    <row r="89" spans="2:21" ht="12.75" customHeight="1">
      <c r="B89" s="57"/>
      <c r="C89" s="41"/>
      <c r="D89" s="41"/>
      <c r="E89" s="53"/>
      <c r="F89" s="54"/>
      <c r="G89" s="41"/>
      <c r="H89" s="41"/>
      <c r="I89" s="41"/>
      <c r="J89" s="41"/>
      <c r="K89" s="163" t="s">
        <v>86</v>
      </c>
      <c r="L89" s="164"/>
      <c r="M89" s="105">
        <v>5.2604743</v>
      </c>
      <c r="N89" s="105">
        <v>-1.0762409</v>
      </c>
      <c r="O89" s="50">
        <v>50</v>
      </c>
      <c r="P89" s="51">
        <f t="shared" si="4"/>
        <v>4.108522096771681</v>
      </c>
      <c r="Q89" s="52">
        <f t="shared" si="5"/>
        <v>45.97364834516375</v>
      </c>
      <c r="R89" s="52">
        <f t="shared" si="6"/>
        <v>54.02635165483625</v>
      </c>
      <c r="S89" s="11"/>
      <c r="T89" s="49"/>
      <c r="U89" s="49"/>
    </row>
    <row r="90" spans="2:21" ht="12.75" customHeight="1">
      <c r="B90" s="57"/>
      <c r="C90" s="41"/>
      <c r="D90" s="41"/>
      <c r="E90" s="53"/>
      <c r="F90" s="54"/>
      <c r="G90" s="41"/>
      <c r="H90" s="41"/>
      <c r="I90" s="41"/>
      <c r="J90" s="41"/>
      <c r="K90" s="163" t="s">
        <v>87</v>
      </c>
      <c r="L90" s="164"/>
      <c r="M90" s="105">
        <v>5.3359824</v>
      </c>
      <c r="N90" s="105">
        <v>-1.1050446</v>
      </c>
      <c r="O90" s="50">
        <v>50</v>
      </c>
      <c r="P90" s="51">
        <f t="shared" si="4"/>
        <v>3.6509689670779215</v>
      </c>
      <c r="Q90" s="52">
        <f t="shared" si="5"/>
        <v>46.42205041226364</v>
      </c>
      <c r="R90" s="52">
        <f t="shared" si="6"/>
        <v>53.57794958773636</v>
      </c>
      <c r="S90" s="11"/>
      <c r="T90" s="49"/>
      <c r="U90" s="49"/>
    </row>
    <row r="91" spans="2:21" ht="12.75" customHeight="1">
      <c r="B91" s="41"/>
      <c r="C91" s="41"/>
      <c r="D91" s="41"/>
      <c r="E91" s="53"/>
      <c r="F91" s="54"/>
      <c r="G91" s="41"/>
      <c r="H91" s="41"/>
      <c r="I91" s="41"/>
      <c r="J91" s="41"/>
      <c r="K91" s="163" t="s">
        <v>88</v>
      </c>
      <c r="L91" s="164"/>
      <c r="M91" s="105">
        <v>5.4906523</v>
      </c>
      <c r="N91" s="105">
        <v>-1.1047585</v>
      </c>
      <c r="O91" s="50">
        <v>50</v>
      </c>
      <c r="P91" s="51">
        <f t="shared" si="4"/>
        <v>3.9506310359070707</v>
      </c>
      <c r="Q91" s="52">
        <f t="shared" si="5"/>
        <v>46.12838158481107</v>
      </c>
      <c r="R91" s="52">
        <f t="shared" si="6"/>
        <v>53.87161841518893</v>
      </c>
      <c r="S91" s="11"/>
      <c r="T91" s="49"/>
      <c r="U91" s="49"/>
    </row>
    <row r="92" spans="2:21" ht="12.75" customHeight="1">
      <c r="B92" s="57"/>
      <c r="C92" s="41"/>
      <c r="D92" s="41"/>
      <c r="E92" s="53"/>
      <c r="F92" s="54"/>
      <c r="G92" s="41"/>
      <c r="H92" s="41"/>
      <c r="I92" s="41"/>
      <c r="J92" s="41"/>
      <c r="K92" s="163" t="s">
        <v>89</v>
      </c>
      <c r="L92" s="164"/>
      <c r="M92" s="105">
        <v>5.3884951</v>
      </c>
      <c r="N92" s="105">
        <v>-1.066462</v>
      </c>
      <c r="O92" s="50">
        <v>50</v>
      </c>
      <c r="P92" s="51">
        <f t="shared" si="4"/>
        <v>4.618068488594605</v>
      </c>
      <c r="Q92" s="52">
        <f t="shared" si="5"/>
        <v>45.47429288117729</v>
      </c>
      <c r="R92" s="52">
        <f t="shared" si="6"/>
        <v>54.52570711882271</v>
      </c>
      <c r="S92" s="11"/>
      <c r="T92" s="49"/>
      <c r="U92" s="49"/>
    </row>
    <row r="93" spans="2:21" ht="12.75" customHeight="1">
      <c r="B93" s="57"/>
      <c r="C93" s="41"/>
      <c r="D93" s="41"/>
      <c r="E93" s="53"/>
      <c r="F93" s="54"/>
      <c r="G93" s="41"/>
      <c r="H93" s="41"/>
      <c r="I93" s="41"/>
      <c r="J93" s="41"/>
      <c r="K93" s="165" t="s">
        <v>90</v>
      </c>
      <c r="L93" s="166"/>
      <c r="M93" s="105">
        <v>4.3318031</v>
      </c>
      <c r="N93" s="105">
        <v>-1.0608525</v>
      </c>
      <c r="O93" s="50">
        <v>50</v>
      </c>
      <c r="P93" s="51">
        <f t="shared" si="4"/>
        <v>2.806609902886692</v>
      </c>
      <c r="Q93" s="52">
        <f t="shared" si="5"/>
        <v>47.24952229517104</v>
      </c>
      <c r="R93" s="52">
        <f t="shared" si="6"/>
        <v>52.75047770482896</v>
      </c>
      <c r="S93" s="9"/>
      <c r="T93" s="49"/>
      <c r="U93" s="49"/>
    </row>
    <row r="94" spans="2:21" ht="12.75" customHeight="1">
      <c r="B94" s="41"/>
      <c r="C94" s="41"/>
      <c r="D94" s="41"/>
      <c r="E94" s="53"/>
      <c r="F94" s="54"/>
      <c r="G94" s="41"/>
      <c r="H94" s="41"/>
      <c r="I94" s="41"/>
      <c r="J94" s="41"/>
      <c r="K94" s="163" t="s">
        <v>91</v>
      </c>
      <c r="L94" s="164"/>
      <c r="M94" s="105">
        <v>4.6346887</v>
      </c>
      <c r="N94" s="105">
        <v>-1.0881591</v>
      </c>
      <c r="O94" s="50">
        <v>50</v>
      </c>
      <c r="P94" s="51">
        <f t="shared" si="4"/>
        <v>2.8170618254116304</v>
      </c>
      <c r="Q94" s="52">
        <f t="shared" si="5"/>
        <v>47.239279411096604</v>
      </c>
      <c r="R94" s="52">
        <f t="shared" si="6"/>
        <v>52.760720588903396</v>
      </c>
      <c r="S94" s="11"/>
      <c r="T94" s="49"/>
      <c r="U94" s="49"/>
    </row>
    <row r="95" spans="2:21" ht="12.75" customHeight="1">
      <c r="B95" s="57"/>
      <c r="C95" s="41"/>
      <c r="D95" s="41"/>
      <c r="E95" s="53"/>
      <c r="F95" s="54"/>
      <c r="G95" s="41"/>
      <c r="H95" s="41"/>
      <c r="I95" s="41"/>
      <c r="J95" s="41"/>
      <c r="K95" s="163" t="s">
        <v>92</v>
      </c>
      <c r="L95" s="164"/>
      <c r="M95" s="105">
        <v>4.0059262</v>
      </c>
      <c r="N95" s="105">
        <v>-1.089333</v>
      </c>
      <c r="O95" s="50">
        <v>50</v>
      </c>
      <c r="P95" s="51">
        <f t="shared" si="4"/>
        <v>2.0441100615316867</v>
      </c>
      <c r="Q95" s="52">
        <f t="shared" si="5"/>
        <v>47.99677213969895</v>
      </c>
      <c r="R95" s="52">
        <f t="shared" si="6"/>
        <v>52.00322786030105</v>
      </c>
      <c r="S95" s="11"/>
      <c r="T95" s="49"/>
      <c r="U95" s="49"/>
    </row>
    <row r="96" spans="2:21" ht="12.75" customHeight="1">
      <c r="B96" s="57"/>
      <c r="C96" s="41"/>
      <c r="D96" s="41"/>
      <c r="E96" s="53"/>
      <c r="F96" s="54"/>
      <c r="G96" s="41"/>
      <c r="H96" s="41"/>
      <c r="I96" s="41"/>
      <c r="J96" s="41"/>
      <c r="K96" s="165" t="s">
        <v>93</v>
      </c>
      <c r="L96" s="166"/>
      <c r="M96" s="105">
        <v>5.7513898</v>
      </c>
      <c r="N96" s="105">
        <v>-1.0499087</v>
      </c>
      <c r="O96" s="50">
        <v>50</v>
      </c>
      <c r="P96" s="51">
        <f t="shared" si="4"/>
        <v>6.055551227157394</v>
      </c>
      <c r="Q96" s="52">
        <f t="shared" si="5"/>
        <v>44.06555979738575</v>
      </c>
      <c r="R96" s="52">
        <f t="shared" si="6"/>
        <v>55.93444020261425</v>
      </c>
      <c r="S96" s="9"/>
      <c r="T96" s="49"/>
      <c r="U96" s="49"/>
    </row>
    <row r="97" spans="2:21" ht="12.75" customHeight="1">
      <c r="B97" s="57"/>
      <c r="C97" s="41"/>
      <c r="D97" s="41"/>
      <c r="E97" s="53"/>
      <c r="F97" s="54"/>
      <c r="G97" s="41"/>
      <c r="H97" s="41"/>
      <c r="I97" s="41"/>
      <c r="J97" s="41"/>
      <c r="K97" s="163" t="s">
        <v>94</v>
      </c>
      <c r="L97" s="164"/>
      <c r="M97" s="105">
        <v>6.1166548</v>
      </c>
      <c r="N97" s="105">
        <v>-1.0943874</v>
      </c>
      <c r="O97" s="50">
        <v>50</v>
      </c>
      <c r="P97" s="51">
        <f t="shared" si="4"/>
        <v>5.714364390846493</v>
      </c>
      <c r="Q97" s="52">
        <f t="shared" si="5"/>
        <v>44.39992289697044</v>
      </c>
      <c r="R97" s="52">
        <f t="shared" si="6"/>
        <v>55.60007710302956</v>
      </c>
      <c r="S97" s="11"/>
      <c r="T97" s="49"/>
      <c r="U97" s="49"/>
    </row>
    <row r="98" spans="2:21" ht="12.75" customHeight="1">
      <c r="B98" s="57"/>
      <c r="C98" s="41"/>
      <c r="D98" s="41"/>
      <c r="E98" s="53"/>
      <c r="F98" s="54"/>
      <c r="G98" s="41"/>
      <c r="H98" s="41"/>
      <c r="I98" s="41"/>
      <c r="J98" s="41"/>
      <c r="K98" s="163" t="s">
        <v>95</v>
      </c>
      <c r="L98" s="164"/>
      <c r="M98" s="105">
        <v>6.0703059</v>
      </c>
      <c r="N98" s="105">
        <v>-1.1430235</v>
      </c>
      <c r="O98" s="50">
        <v>50</v>
      </c>
      <c r="P98" s="51">
        <f t="shared" si="4"/>
        <v>4.291742012562287</v>
      </c>
      <c r="Q98" s="52">
        <f t="shared" si="5"/>
        <v>45.79409282768896</v>
      </c>
      <c r="R98" s="52">
        <f t="shared" si="6"/>
        <v>54.20590717231104</v>
      </c>
      <c r="S98" s="11"/>
      <c r="T98" s="49"/>
      <c r="U98" s="49"/>
    </row>
    <row r="99" spans="2:21" ht="12.75" customHeight="1">
      <c r="B99" s="57"/>
      <c r="C99" s="41"/>
      <c r="D99" s="41"/>
      <c r="E99" s="53"/>
      <c r="F99" s="54"/>
      <c r="G99" s="41"/>
      <c r="H99" s="41"/>
      <c r="I99" s="41"/>
      <c r="J99" s="41"/>
      <c r="K99" s="163" t="s">
        <v>96</v>
      </c>
      <c r="L99" s="164"/>
      <c r="M99" s="105">
        <v>5.7172747</v>
      </c>
      <c r="N99" s="105">
        <v>-1.0454116</v>
      </c>
      <c r="O99" s="50">
        <v>50</v>
      </c>
      <c r="P99" s="51">
        <f t="shared" si="4"/>
        <v>6.099743200490037</v>
      </c>
      <c r="Q99" s="52">
        <f t="shared" si="5"/>
        <v>44.02225166351976</v>
      </c>
      <c r="R99" s="52">
        <f t="shared" si="6"/>
        <v>55.97774833648024</v>
      </c>
      <c r="S99" s="11"/>
      <c r="T99" s="49"/>
      <c r="U99" s="49"/>
    </row>
    <row r="100" spans="2:21" ht="12.75" customHeight="1">
      <c r="B100" s="41"/>
      <c r="C100" s="41"/>
      <c r="D100" s="41"/>
      <c r="E100" s="53"/>
      <c r="F100" s="54"/>
      <c r="G100" s="41"/>
      <c r="H100" s="41"/>
      <c r="I100" s="41"/>
      <c r="J100" s="41"/>
      <c r="K100" s="163" t="s">
        <v>97</v>
      </c>
      <c r="L100" s="164"/>
      <c r="M100" s="105">
        <v>5.7884657</v>
      </c>
      <c r="N100" s="105">
        <v>-1.1158919</v>
      </c>
      <c r="O100" s="50">
        <v>50</v>
      </c>
      <c r="P100" s="51">
        <f t="shared" si="4"/>
        <v>4.3169604811976585</v>
      </c>
      <c r="Q100" s="52">
        <f t="shared" si="5"/>
        <v>45.7693787284263</v>
      </c>
      <c r="R100" s="52">
        <f t="shared" si="6"/>
        <v>54.2306212715737</v>
      </c>
      <c r="S100" s="11"/>
      <c r="T100" s="49"/>
      <c r="U100" s="49"/>
    </row>
    <row r="101" spans="2:21" ht="12.75" customHeight="1">
      <c r="B101" s="57"/>
      <c r="C101" s="41"/>
      <c r="D101" s="41"/>
      <c r="E101" s="53"/>
      <c r="F101" s="54"/>
      <c r="G101" s="41"/>
      <c r="H101" s="41"/>
      <c r="I101" s="41"/>
      <c r="J101" s="41"/>
      <c r="K101" s="163" t="s">
        <v>98</v>
      </c>
      <c r="L101" s="164"/>
      <c r="M101" s="105">
        <v>5.8512084</v>
      </c>
      <c r="N101" s="105">
        <v>-1.0801948</v>
      </c>
      <c r="O101" s="50">
        <v>50</v>
      </c>
      <c r="P101" s="51">
        <f t="shared" si="4"/>
        <v>5.403464197827442</v>
      </c>
      <c r="Q101" s="52">
        <f t="shared" si="5"/>
        <v>44.704605086129106</v>
      </c>
      <c r="R101" s="52">
        <f t="shared" si="6"/>
        <v>55.295394913870894</v>
      </c>
      <c r="S101" s="11"/>
      <c r="T101" s="49"/>
      <c r="U101" s="49"/>
    </row>
    <row r="102" spans="2:21" ht="12.75" customHeight="1">
      <c r="B102" s="57"/>
      <c r="C102" s="41"/>
      <c r="D102" s="41"/>
      <c r="E102" s="53"/>
      <c r="F102" s="54"/>
      <c r="G102" s="41"/>
      <c r="H102" s="41"/>
      <c r="I102" s="41"/>
      <c r="J102" s="41"/>
      <c r="K102" s="165" t="s">
        <v>99</v>
      </c>
      <c r="L102" s="166"/>
      <c r="M102" s="105">
        <v>5.9887903</v>
      </c>
      <c r="N102" s="105">
        <v>-1.0714242</v>
      </c>
      <c r="O102" s="50">
        <v>50</v>
      </c>
      <c r="P102" s="51">
        <f t="shared" si="4"/>
        <v>6.069517967910616</v>
      </c>
      <c r="Q102" s="52">
        <f t="shared" si="5"/>
        <v>44.051872391447596</v>
      </c>
      <c r="R102" s="52">
        <f t="shared" si="6"/>
        <v>55.948127608552404</v>
      </c>
      <c r="S102" s="9"/>
      <c r="T102" s="49"/>
      <c r="U102" s="49"/>
    </row>
    <row r="103" spans="2:21" ht="12.75" customHeight="1">
      <c r="B103" s="57"/>
      <c r="C103" s="41"/>
      <c r="D103" s="41"/>
      <c r="E103" s="53"/>
      <c r="F103" s="54"/>
      <c r="G103" s="41"/>
      <c r="H103" s="41"/>
      <c r="I103" s="41"/>
      <c r="J103" s="41"/>
      <c r="K103" s="163" t="s">
        <v>100</v>
      </c>
      <c r="L103" s="164"/>
      <c r="M103" s="105">
        <v>5.6163301</v>
      </c>
      <c r="N103" s="105">
        <v>-1.0417627</v>
      </c>
      <c r="O103" s="50">
        <v>50</v>
      </c>
      <c r="P103" s="51">
        <f aca="true" t="shared" si="7" ref="P103:P134">100*SQRT(EXP($M103+$N103*LN($O103*1000)))</f>
        <v>5.915136159386454</v>
      </c>
      <c r="Q103" s="52">
        <f t="shared" si="5"/>
        <v>44.203166563801275</v>
      </c>
      <c r="R103" s="52">
        <f t="shared" si="6"/>
        <v>55.796833436198725</v>
      </c>
      <c r="S103" s="11"/>
      <c r="T103" s="49"/>
      <c r="U103" s="49"/>
    </row>
    <row r="104" spans="2:21" ht="12.75" customHeight="1">
      <c r="B104" s="57"/>
      <c r="C104" s="41"/>
      <c r="D104" s="41"/>
      <c r="E104" s="53"/>
      <c r="F104" s="54"/>
      <c r="G104" s="41"/>
      <c r="H104" s="41"/>
      <c r="I104" s="41"/>
      <c r="J104" s="41"/>
      <c r="K104" s="163" t="s">
        <v>101</v>
      </c>
      <c r="L104" s="164"/>
      <c r="M104" s="105">
        <v>6.1593202</v>
      </c>
      <c r="N104" s="105">
        <v>-1.0993754</v>
      </c>
      <c r="O104" s="50">
        <v>50</v>
      </c>
      <c r="P104" s="51">
        <f t="shared" si="7"/>
        <v>5.682158887354835</v>
      </c>
      <c r="Q104" s="52">
        <f t="shared" si="5"/>
        <v>44.43148429039226</v>
      </c>
      <c r="R104" s="52">
        <f t="shared" si="6"/>
        <v>55.56851570960774</v>
      </c>
      <c r="S104" s="11"/>
      <c r="T104" s="49"/>
      <c r="U104" s="49"/>
    </row>
    <row r="105" spans="2:21" ht="12.75" customHeight="1">
      <c r="B105" s="57"/>
      <c r="C105" s="41"/>
      <c r="D105" s="41"/>
      <c r="E105" s="53"/>
      <c r="F105" s="54"/>
      <c r="G105" s="41"/>
      <c r="H105" s="41"/>
      <c r="I105" s="41"/>
      <c r="J105" s="41"/>
      <c r="K105" s="163" t="s">
        <v>102</v>
      </c>
      <c r="L105" s="164"/>
      <c r="M105" s="105">
        <v>6.5413997</v>
      </c>
      <c r="N105" s="105">
        <v>-1.143642</v>
      </c>
      <c r="O105" s="50">
        <v>50</v>
      </c>
      <c r="P105" s="51">
        <f t="shared" si="7"/>
        <v>5.413487894612818</v>
      </c>
      <c r="Q105" s="52">
        <f t="shared" si="5"/>
        <v>44.69478186327944</v>
      </c>
      <c r="R105" s="52">
        <f t="shared" si="6"/>
        <v>55.30521813672056</v>
      </c>
      <c r="S105" s="11"/>
      <c r="T105" s="49"/>
      <c r="U105" s="49"/>
    </row>
    <row r="106" spans="2:21" ht="12.75" customHeight="1">
      <c r="B106" s="41"/>
      <c r="C106" s="41"/>
      <c r="D106" s="41"/>
      <c r="E106" s="53"/>
      <c r="F106" s="54"/>
      <c r="G106" s="41"/>
      <c r="H106" s="41"/>
      <c r="I106" s="41"/>
      <c r="J106" s="41"/>
      <c r="K106" s="163" t="s">
        <v>103</v>
      </c>
      <c r="L106" s="164"/>
      <c r="M106" s="105">
        <v>5.7520359</v>
      </c>
      <c r="N106" s="105">
        <v>-1.1012491</v>
      </c>
      <c r="O106" s="50">
        <v>50</v>
      </c>
      <c r="P106" s="51">
        <f t="shared" si="7"/>
        <v>4.588497310029264</v>
      </c>
      <c r="Q106" s="52">
        <f t="shared" si="5"/>
        <v>45.503272636171324</v>
      </c>
      <c r="R106" s="52">
        <f t="shared" si="6"/>
        <v>54.496727363828676</v>
      </c>
      <c r="S106" s="11"/>
      <c r="T106" s="49"/>
      <c r="U106" s="49"/>
    </row>
    <row r="107" spans="2:21" ht="12.75" customHeight="1">
      <c r="B107" s="57"/>
      <c r="C107" s="41"/>
      <c r="D107" s="41"/>
      <c r="E107" s="53"/>
      <c r="F107" s="54"/>
      <c r="G107" s="41"/>
      <c r="H107" s="41"/>
      <c r="I107" s="41"/>
      <c r="J107" s="41"/>
      <c r="K107" s="163" t="s">
        <v>104</v>
      </c>
      <c r="L107" s="164"/>
      <c r="M107" s="105">
        <v>5.4662163</v>
      </c>
      <c r="N107" s="105">
        <v>-1.0265935</v>
      </c>
      <c r="O107" s="50">
        <v>50</v>
      </c>
      <c r="P107" s="51">
        <f t="shared" si="7"/>
        <v>5.95672782036321</v>
      </c>
      <c r="Q107" s="52">
        <f t="shared" si="5"/>
        <v>44.162406736044055</v>
      </c>
      <c r="R107" s="52">
        <f t="shared" si="6"/>
        <v>55.837593263955945</v>
      </c>
      <c r="S107" s="11"/>
      <c r="T107" s="49"/>
      <c r="U107" s="49"/>
    </row>
    <row r="108" spans="2:21" ht="12.75" customHeight="1">
      <c r="B108" s="57"/>
      <c r="C108" s="41"/>
      <c r="D108" s="41"/>
      <c r="E108" s="53"/>
      <c r="F108" s="54"/>
      <c r="G108" s="41"/>
      <c r="H108" s="41"/>
      <c r="I108" s="41"/>
      <c r="J108" s="41"/>
      <c r="K108" s="163" t="s">
        <v>143</v>
      </c>
      <c r="L108" s="164"/>
      <c r="M108" s="105">
        <v>5.6747498</v>
      </c>
      <c r="N108" s="105">
        <v>-1.0797747</v>
      </c>
      <c r="O108" s="50">
        <v>50</v>
      </c>
      <c r="P108" s="51">
        <f t="shared" si="7"/>
        <v>4.958402738916448</v>
      </c>
      <c r="Q108" s="52">
        <f t="shared" si="5"/>
        <v>45.140765315861884</v>
      </c>
      <c r="R108" s="52">
        <f t="shared" si="6"/>
        <v>54.859234684138116</v>
      </c>
      <c r="S108" s="11"/>
      <c r="T108" s="49"/>
      <c r="U108" s="49"/>
    </row>
    <row r="109" spans="2:21" ht="12.75" customHeight="1">
      <c r="B109" s="41"/>
      <c r="C109" s="41"/>
      <c r="D109" s="41"/>
      <c r="E109" s="53"/>
      <c r="F109" s="54"/>
      <c r="G109" s="41"/>
      <c r="H109" s="41"/>
      <c r="I109" s="41"/>
      <c r="J109" s="41"/>
      <c r="K109" s="165" t="s">
        <v>105</v>
      </c>
      <c r="L109" s="166"/>
      <c r="M109" s="105">
        <v>4.2607603</v>
      </c>
      <c r="N109" s="105">
        <v>-1.0498766</v>
      </c>
      <c r="O109" s="50">
        <v>50</v>
      </c>
      <c r="P109" s="51">
        <f t="shared" si="7"/>
        <v>2.8743722914224983</v>
      </c>
      <c r="Q109" s="52">
        <f t="shared" si="5"/>
        <v>47.183115154405954</v>
      </c>
      <c r="R109" s="52">
        <f t="shared" si="6"/>
        <v>52.816884845594046</v>
      </c>
      <c r="S109" s="9"/>
      <c r="T109" s="49"/>
      <c r="U109" s="49"/>
    </row>
    <row r="110" spans="2:21" ht="12.75" customHeight="1">
      <c r="B110" s="57"/>
      <c r="C110" s="41"/>
      <c r="D110" s="41"/>
      <c r="E110" s="53"/>
      <c r="F110" s="54"/>
      <c r="G110" s="41"/>
      <c r="H110" s="41"/>
      <c r="I110" s="41"/>
      <c r="J110" s="41"/>
      <c r="K110" s="163" t="s">
        <v>106</v>
      </c>
      <c r="L110" s="164"/>
      <c r="M110" s="105">
        <v>4.495417</v>
      </c>
      <c r="N110" s="105">
        <v>-1.0831143</v>
      </c>
      <c r="O110" s="50">
        <v>50</v>
      </c>
      <c r="P110" s="51">
        <f t="shared" si="7"/>
        <v>2.70026629156069</v>
      </c>
      <c r="Q110" s="52">
        <f t="shared" si="5"/>
        <v>47.353739034270525</v>
      </c>
      <c r="R110" s="52">
        <f t="shared" si="6"/>
        <v>52.646260965729475</v>
      </c>
      <c r="S110" s="11"/>
      <c r="T110" s="49"/>
      <c r="U110" s="49"/>
    </row>
    <row r="111" spans="2:21" ht="12.75" customHeight="1">
      <c r="B111" s="57"/>
      <c r="C111" s="41"/>
      <c r="D111" s="41"/>
      <c r="E111" s="53"/>
      <c r="F111" s="54"/>
      <c r="G111" s="41"/>
      <c r="H111" s="41"/>
      <c r="I111" s="41"/>
      <c r="J111" s="41"/>
      <c r="K111" s="163" t="s">
        <v>107</v>
      </c>
      <c r="L111" s="164"/>
      <c r="M111" s="105">
        <v>4.388278</v>
      </c>
      <c r="N111" s="105">
        <v>-1.0755111</v>
      </c>
      <c r="O111" s="50">
        <v>50</v>
      </c>
      <c r="P111" s="51">
        <f t="shared" si="7"/>
        <v>2.666890971473778</v>
      </c>
      <c r="Q111" s="52">
        <f t="shared" si="5"/>
        <v>47.386446847955696</v>
      </c>
      <c r="R111" s="52">
        <f t="shared" si="6"/>
        <v>52.613553152044304</v>
      </c>
      <c r="S111" s="11"/>
      <c r="T111" s="49"/>
      <c r="U111" s="49"/>
    </row>
    <row r="112" spans="2:21" ht="12.75" customHeight="1">
      <c r="B112" s="57"/>
      <c r="C112" s="41"/>
      <c r="D112" s="41"/>
      <c r="E112" s="53"/>
      <c r="F112" s="54"/>
      <c r="G112" s="41"/>
      <c r="H112" s="41"/>
      <c r="I112" s="41"/>
      <c r="J112" s="41"/>
      <c r="K112" s="165" t="s">
        <v>108</v>
      </c>
      <c r="L112" s="166"/>
      <c r="M112" s="105">
        <v>5.5081351</v>
      </c>
      <c r="N112" s="105">
        <v>-1.048638</v>
      </c>
      <c r="O112" s="50">
        <v>50</v>
      </c>
      <c r="P112" s="51">
        <f t="shared" si="7"/>
        <v>5.399046725568163</v>
      </c>
      <c r="Q112" s="52">
        <f t="shared" si="5"/>
        <v>44.7089342089432</v>
      </c>
      <c r="R112" s="52">
        <f t="shared" si="6"/>
        <v>55.2910657910568</v>
      </c>
      <c r="S112" s="9"/>
      <c r="T112" s="49"/>
      <c r="U112" s="49"/>
    </row>
    <row r="113" spans="2:21" ht="12.75" customHeight="1">
      <c r="B113" s="57"/>
      <c r="C113" s="41"/>
      <c r="D113" s="41"/>
      <c r="E113" s="53"/>
      <c r="F113" s="54"/>
      <c r="G113" s="41"/>
      <c r="H113" s="41"/>
      <c r="I113" s="41"/>
      <c r="J113" s="41"/>
      <c r="K113" s="163" t="s">
        <v>109</v>
      </c>
      <c r="L113" s="164"/>
      <c r="M113" s="105">
        <v>5.8908128</v>
      </c>
      <c r="N113" s="105">
        <v>-1.0861496</v>
      </c>
      <c r="O113" s="50">
        <v>50</v>
      </c>
      <c r="P113" s="51">
        <f t="shared" si="7"/>
        <v>5.336807662179829</v>
      </c>
      <c r="Q113" s="52">
        <f t="shared" si="5"/>
        <v>44.769928491063766</v>
      </c>
      <c r="R113" s="52">
        <f t="shared" si="6"/>
        <v>55.230071508936234</v>
      </c>
      <c r="S113" s="11"/>
      <c r="T113" s="49"/>
      <c r="U113" s="49"/>
    </row>
    <row r="114" spans="2:21" ht="12.75" customHeight="1">
      <c r="B114" s="57"/>
      <c r="C114" s="41"/>
      <c r="D114" s="41"/>
      <c r="E114" s="53"/>
      <c r="F114" s="54"/>
      <c r="G114" s="41"/>
      <c r="H114" s="41"/>
      <c r="I114" s="41"/>
      <c r="J114" s="41"/>
      <c r="K114" s="163" t="s">
        <v>110</v>
      </c>
      <c r="L114" s="164"/>
      <c r="M114" s="105">
        <v>5.0049289</v>
      </c>
      <c r="N114" s="105">
        <v>-1.0025871</v>
      </c>
      <c r="O114" s="50">
        <v>50</v>
      </c>
      <c r="P114" s="51">
        <f t="shared" si="7"/>
        <v>5.385712261679755</v>
      </c>
      <c r="Q114" s="52">
        <f t="shared" si="5"/>
        <v>44.72200198355384</v>
      </c>
      <c r="R114" s="52">
        <f t="shared" si="6"/>
        <v>55.27799801644616</v>
      </c>
      <c r="S114" s="11"/>
      <c r="T114" s="49"/>
      <c r="U114" s="49"/>
    </row>
    <row r="115" spans="2:21" ht="12.75" customHeight="1">
      <c r="B115" s="41"/>
      <c r="C115" s="41"/>
      <c r="D115" s="41"/>
      <c r="E115" s="53"/>
      <c r="F115" s="54"/>
      <c r="G115" s="41"/>
      <c r="H115" s="41"/>
      <c r="I115" s="41"/>
      <c r="J115" s="41"/>
      <c r="K115" s="163" t="s">
        <v>111</v>
      </c>
      <c r="L115" s="164"/>
      <c r="M115" s="105">
        <v>5.7890838</v>
      </c>
      <c r="N115" s="105">
        <v>-1.0868657</v>
      </c>
      <c r="O115" s="50">
        <v>50</v>
      </c>
      <c r="P115" s="51">
        <f t="shared" si="7"/>
        <v>5.052530144453163</v>
      </c>
      <c r="Q115" s="52">
        <f t="shared" si="5"/>
        <v>45.0485204584359</v>
      </c>
      <c r="R115" s="52">
        <f t="shared" si="6"/>
        <v>54.9514795415641</v>
      </c>
      <c r="S115" s="11"/>
      <c r="T115" s="49"/>
      <c r="U115" s="49"/>
    </row>
    <row r="116" spans="2:21" ht="12.75" customHeight="1">
      <c r="B116" s="57"/>
      <c r="C116" s="41"/>
      <c r="D116" s="41"/>
      <c r="E116" s="53"/>
      <c r="F116" s="54"/>
      <c r="G116" s="41"/>
      <c r="H116" s="41"/>
      <c r="I116" s="41"/>
      <c r="J116" s="41"/>
      <c r="K116" s="163" t="s">
        <v>112</v>
      </c>
      <c r="L116" s="164"/>
      <c r="M116" s="105">
        <v>4.696411</v>
      </c>
      <c r="N116" s="105">
        <v>-1.037153</v>
      </c>
      <c r="O116" s="50">
        <v>50</v>
      </c>
      <c r="P116" s="51">
        <f t="shared" si="7"/>
        <v>3.8285759999692437</v>
      </c>
      <c r="Q116" s="52">
        <f t="shared" si="5"/>
        <v>46.247995520030145</v>
      </c>
      <c r="R116" s="52">
        <f t="shared" si="6"/>
        <v>53.752004479969855</v>
      </c>
      <c r="S116" s="11"/>
      <c r="T116" s="49"/>
      <c r="U116" s="49"/>
    </row>
    <row r="117" spans="2:21" ht="12.75" customHeight="1">
      <c r="B117" s="57"/>
      <c r="C117" s="41"/>
      <c r="D117" s="41"/>
      <c r="E117" s="53"/>
      <c r="F117" s="54"/>
      <c r="G117" s="41"/>
      <c r="H117" s="41"/>
      <c r="I117" s="41"/>
      <c r="J117" s="41"/>
      <c r="K117" s="163" t="s">
        <v>113</v>
      </c>
      <c r="L117" s="164"/>
      <c r="M117" s="105">
        <v>4.7720279</v>
      </c>
      <c r="N117" s="105">
        <v>-1.0763524</v>
      </c>
      <c r="O117" s="50">
        <v>50</v>
      </c>
      <c r="P117" s="51">
        <f t="shared" si="7"/>
        <v>3.216317186323994</v>
      </c>
      <c r="Q117" s="52">
        <f t="shared" si="5"/>
        <v>46.84800915740249</v>
      </c>
      <c r="R117" s="52">
        <f t="shared" si="6"/>
        <v>53.15199084259751</v>
      </c>
      <c r="S117" s="11"/>
      <c r="T117" s="49"/>
      <c r="U117" s="49"/>
    </row>
    <row r="118" spans="2:21" ht="12.75" customHeight="1">
      <c r="B118" s="57"/>
      <c r="C118" s="41"/>
      <c r="D118" s="41"/>
      <c r="E118" s="53"/>
      <c r="F118" s="54"/>
      <c r="G118" s="41"/>
      <c r="H118" s="41"/>
      <c r="I118" s="41"/>
      <c r="J118" s="41"/>
      <c r="K118" s="165" t="s">
        <v>114</v>
      </c>
      <c r="L118" s="166"/>
      <c r="M118" s="105">
        <v>5.3168832</v>
      </c>
      <c r="N118" s="105">
        <v>-1.0446965</v>
      </c>
      <c r="O118" s="50">
        <v>50</v>
      </c>
      <c r="P118" s="51">
        <f t="shared" si="7"/>
        <v>5.012423515375811</v>
      </c>
      <c r="Q118" s="52">
        <f t="shared" si="5"/>
        <v>45.087824954931705</v>
      </c>
      <c r="R118" s="52">
        <f t="shared" si="6"/>
        <v>54.912175045068295</v>
      </c>
      <c r="S118" s="9"/>
      <c r="T118" s="49"/>
      <c r="U118" s="49"/>
    </row>
    <row r="119" spans="2:21" ht="12.75" customHeight="1">
      <c r="B119" s="57"/>
      <c r="C119" s="41"/>
      <c r="D119" s="41"/>
      <c r="E119" s="53"/>
      <c r="F119" s="54"/>
      <c r="G119" s="41"/>
      <c r="H119" s="41"/>
      <c r="I119" s="41"/>
      <c r="J119" s="41"/>
      <c r="K119" s="163" t="s">
        <v>115</v>
      </c>
      <c r="L119" s="164"/>
      <c r="M119" s="105">
        <v>5.7497506</v>
      </c>
      <c r="N119" s="105">
        <v>-1.1069404</v>
      </c>
      <c r="O119" s="50">
        <v>50</v>
      </c>
      <c r="P119" s="51">
        <f t="shared" si="7"/>
        <v>4.4442922611928966</v>
      </c>
      <c r="Q119" s="52">
        <f t="shared" si="5"/>
        <v>45.644593584030964</v>
      </c>
      <c r="R119" s="52">
        <f t="shared" si="6"/>
        <v>54.355406415969036</v>
      </c>
      <c r="S119" s="11"/>
      <c r="T119" s="49"/>
      <c r="U119" s="49"/>
    </row>
    <row r="120" spans="2:21" ht="12.75" customHeight="1">
      <c r="B120" s="57"/>
      <c r="C120" s="41"/>
      <c r="D120" s="41"/>
      <c r="E120" s="53"/>
      <c r="F120" s="54"/>
      <c r="G120" s="41"/>
      <c r="H120" s="41"/>
      <c r="I120" s="41"/>
      <c r="J120" s="41"/>
      <c r="K120" s="163" t="s">
        <v>116</v>
      </c>
      <c r="L120" s="164"/>
      <c r="M120" s="105">
        <v>5.5699644</v>
      </c>
      <c r="N120" s="105">
        <v>-1.0799519</v>
      </c>
      <c r="O120" s="50">
        <v>50</v>
      </c>
      <c r="P120" s="51">
        <f t="shared" si="7"/>
        <v>4.700798218758428</v>
      </c>
      <c r="Q120" s="52">
        <f t="shared" si="5"/>
        <v>45.39321774561674</v>
      </c>
      <c r="R120" s="52">
        <f t="shared" si="6"/>
        <v>54.60678225438326</v>
      </c>
      <c r="S120" s="11"/>
      <c r="T120" s="49"/>
      <c r="U120" s="49"/>
    </row>
    <row r="121" spans="2:21" ht="12.75" customHeight="1">
      <c r="B121" s="57"/>
      <c r="C121" s="41"/>
      <c r="D121" s="41"/>
      <c r="E121" s="53"/>
      <c r="F121" s="54"/>
      <c r="G121" s="41"/>
      <c r="H121" s="41"/>
      <c r="I121" s="41"/>
      <c r="J121" s="41"/>
      <c r="K121" s="163" t="s">
        <v>117</v>
      </c>
      <c r="L121" s="164"/>
      <c r="M121" s="105">
        <v>5.4334123</v>
      </c>
      <c r="N121" s="105">
        <v>-1.0586146</v>
      </c>
      <c r="O121" s="50">
        <v>50</v>
      </c>
      <c r="P121" s="51">
        <f t="shared" si="7"/>
        <v>4.927780607549473</v>
      </c>
      <c r="Q121" s="52">
        <f t="shared" si="5"/>
        <v>45.170775004601516</v>
      </c>
      <c r="R121" s="52">
        <f t="shared" si="6"/>
        <v>54.829224995398484</v>
      </c>
      <c r="S121" s="11"/>
      <c r="T121" s="49"/>
      <c r="U121" s="49"/>
    </row>
    <row r="122" spans="2:21" ht="12.75" customHeight="1">
      <c r="B122" s="57"/>
      <c r="C122" s="41"/>
      <c r="D122" s="41"/>
      <c r="E122" s="53"/>
      <c r="F122" s="54"/>
      <c r="G122" s="41"/>
      <c r="H122" s="41"/>
      <c r="I122" s="41"/>
      <c r="J122" s="41"/>
      <c r="K122" s="163" t="s">
        <v>118</v>
      </c>
      <c r="L122" s="164"/>
      <c r="M122" s="105">
        <v>5.441411</v>
      </c>
      <c r="N122" s="105">
        <v>-1.0979444</v>
      </c>
      <c r="O122" s="50">
        <v>50</v>
      </c>
      <c r="P122" s="51">
        <f t="shared" si="7"/>
        <v>3.9992954083165166</v>
      </c>
      <c r="Q122" s="52">
        <f t="shared" si="5"/>
        <v>46.080690499849815</v>
      </c>
      <c r="R122" s="52">
        <f t="shared" si="6"/>
        <v>53.919309500150185</v>
      </c>
      <c r="S122" s="11"/>
      <c r="T122" s="49"/>
      <c r="U122" s="49"/>
    </row>
    <row r="123" spans="2:21" ht="12.75" customHeight="1">
      <c r="B123" s="57"/>
      <c r="C123" s="41"/>
      <c r="D123" s="41"/>
      <c r="E123" s="53"/>
      <c r="F123" s="54"/>
      <c r="G123" s="41"/>
      <c r="H123" s="41"/>
      <c r="I123" s="41"/>
      <c r="J123" s="41"/>
      <c r="K123" s="163" t="s">
        <v>119</v>
      </c>
      <c r="L123" s="164"/>
      <c r="M123" s="105">
        <v>5.0494488</v>
      </c>
      <c r="N123" s="105">
        <v>-1.0508748</v>
      </c>
      <c r="O123" s="50">
        <v>50</v>
      </c>
      <c r="P123" s="51">
        <f t="shared" si="7"/>
        <v>4.240912318904181</v>
      </c>
      <c r="Q123" s="52">
        <f t="shared" si="5"/>
        <v>45.843905927473905</v>
      </c>
      <c r="R123" s="52">
        <f t="shared" si="6"/>
        <v>54.156094072526095</v>
      </c>
      <c r="S123" s="11"/>
      <c r="T123" s="49"/>
      <c r="U123" s="49"/>
    </row>
    <row r="124" spans="2:21" ht="12.75" customHeight="1">
      <c r="B124" s="57"/>
      <c r="C124" s="41"/>
      <c r="D124" s="41"/>
      <c r="E124" s="53"/>
      <c r="F124" s="54"/>
      <c r="G124" s="41"/>
      <c r="H124" s="41"/>
      <c r="I124" s="41"/>
      <c r="J124" s="41"/>
      <c r="K124" s="163" t="s">
        <v>120</v>
      </c>
      <c r="L124" s="164"/>
      <c r="M124" s="105">
        <v>4.9450931</v>
      </c>
      <c r="N124" s="105">
        <v>-1.0964047</v>
      </c>
      <c r="O124" s="50">
        <v>50</v>
      </c>
      <c r="P124" s="51">
        <f t="shared" si="7"/>
        <v>3.1464941160837125</v>
      </c>
      <c r="Q124" s="52">
        <f t="shared" si="5"/>
        <v>46.91643576623796</v>
      </c>
      <c r="R124" s="52">
        <f t="shared" si="6"/>
        <v>53.08356423376204</v>
      </c>
      <c r="S124" s="11"/>
      <c r="T124" s="49"/>
      <c r="U124" s="49"/>
    </row>
    <row r="125" spans="2:21" ht="12.75" customHeight="1">
      <c r="B125" s="41"/>
      <c r="C125" s="41"/>
      <c r="D125" s="41"/>
      <c r="E125" s="53"/>
      <c r="F125" s="54"/>
      <c r="G125" s="41"/>
      <c r="H125" s="41"/>
      <c r="I125" s="41"/>
      <c r="J125" s="41"/>
      <c r="K125" s="163" t="s">
        <v>121</v>
      </c>
      <c r="L125" s="164"/>
      <c r="M125" s="105">
        <v>5.2087731</v>
      </c>
      <c r="N125" s="105">
        <v>-1.0281477</v>
      </c>
      <c r="O125" s="50">
        <v>50</v>
      </c>
      <c r="P125" s="51">
        <f t="shared" si="7"/>
        <v>5.19341593603637</v>
      </c>
      <c r="Q125" s="52">
        <f t="shared" si="5"/>
        <v>44.910452382684355</v>
      </c>
      <c r="R125" s="52">
        <f t="shared" si="6"/>
        <v>55.089547617315645</v>
      </c>
      <c r="S125" s="11"/>
      <c r="T125" s="49"/>
      <c r="U125" s="49"/>
    </row>
    <row r="126" spans="2:21" ht="12.75" customHeight="1">
      <c r="B126" s="57"/>
      <c r="C126" s="41"/>
      <c r="D126" s="41"/>
      <c r="E126" s="53"/>
      <c r="F126" s="54"/>
      <c r="G126" s="41"/>
      <c r="H126" s="41"/>
      <c r="I126" s="41"/>
      <c r="J126" s="41"/>
      <c r="K126" s="163" t="s">
        <v>122</v>
      </c>
      <c r="L126" s="164"/>
      <c r="M126" s="105">
        <v>5.5108813</v>
      </c>
      <c r="N126" s="105">
        <v>-1.1126536</v>
      </c>
      <c r="O126" s="50">
        <v>50</v>
      </c>
      <c r="P126" s="51">
        <f t="shared" si="7"/>
        <v>3.8239281520111366</v>
      </c>
      <c r="Q126" s="52">
        <f t="shared" si="5"/>
        <v>46.252550411029084</v>
      </c>
      <c r="R126" s="52">
        <f t="shared" si="6"/>
        <v>53.747449588970916</v>
      </c>
      <c r="S126" s="11"/>
      <c r="T126" s="49"/>
      <c r="U126" s="49"/>
    </row>
    <row r="127" spans="2:21" ht="12.75" customHeight="1">
      <c r="B127" s="57"/>
      <c r="C127" s="41"/>
      <c r="D127" s="41"/>
      <c r="E127" s="53"/>
      <c r="F127" s="54"/>
      <c r="G127" s="41"/>
      <c r="H127" s="41"/>
      <c r="I127" s="41"/>
      <c r="J127" s="41"/>
      <c r="K127" s="163" t="s">
        <v>123</v>
      </c>
      <c r="L127" s="164"/>
      <c r="M127" s="105">
        <v>5.6119411</v>
      </c>
      <c r="N127" s="105">
        <v>-1.1063775</v>
      </c>
      <c r="O127" s="50">
        <v>50</v>
      </c>
      <c r="P127" s="51">
        <f t="shared" si="7"/>
        <v>4.161023641026742</v>
      </c>
      <c r="Q127" s="52">
        <f t="shared" si="5"/>
        <v>45.92219683179379</v>
      </c>
      <c r="R127" s="52">
        <f t="shared" si="6"/>
        <v>54.07780316820621</v>
      </c>
      <c r="S127" s="11"/>
      <c r="T127" s="49"/>
      <c r="U127" s="49"/>
    </row>
    <row r="128" spans="2:21" ht="12.75" customHeight="1">
      <c r="B128" s="57"/>
      <c r="C128" s="41"/>
      <c r="D128" s="41"/>
      <c r="E128" s="53"/>
      <c r="F128" s="54"/>
      <c r="G128" s="41"/>
      <c r="H128" s="41"/>
      <c r="I128" s="41"/>
      <c r="J128" s="41"/>
      <c r="K128" s="165" t="s">
        <v>124</v>
      </c>
      <c r="L128" s="166"/>
      <c r="M128" s="105">
        <v>5.2360814</v>
      </c>
      <c r="N128" s="105">
        <v>-1.0334821</v>
      </c>
      <c r="O128" s="50">
        <v>50</v>
      </c>
      <c r="P128" s="51">
        <f t="shared" si="7"/>
        <v>5.115050613846158</v>
      </c>
      <c r="Q128" s="52">
        <f t="shared" si="5"/>
        <v>44.98725039843077</v>
      </c>
      <c r="R128" s="52">
        <f t="shared" si="6"/>
        <v>55.01274960156923</v>
      </c>
      <c r="S128" s="9"/>
      <c r="T128" s="49"/>
      <c r="U128" s="49"/>
    </row>
    <row r="129" spans="2:21" ht="12.75" customHeight="1">
      <c r="B129" s="57"/>
      <c r="C129" s="41"/>
      <c r="D129" s="41"/>
      <c r="E129" s="53"/>
      <c r="F129" s="54"/>
      <c r="G129" s="41"/>
      <c r="H129" s="41"/>
      <c r="I129" s="11"/>
      <c r="J129" s="41"/>
      <c r="K129" s="163" t="s">
        <v>125</v>
      </c>
      <c r="L129" s="164"/>
      <c r="M129" s="105">
        <v>5.6738396</v>
      </c>
      <c r="N129" s="105">
        <v>-1.0619072</v>
      </c>
      <c r="O129" s="50">
        <v>50</v>
      </c>
      <c r="P129" s="51">
        <f t="shared" si="7"/>
        <v>5.459131737517031</v>
      </c>
      <c r="Q129" s="52">
        <f t="shared" si="5"/>
        <v>44.650050897233314</v>
      </c>
      <c r="R129" s="52">
        <f t="shared" si="6"/>
        <v>55.349949102766686</v>
      </c>
      <c r="S129" s="11"/>
      <c r="T129" s="49"/>
      <c r="U129" s="49"/>
    </row>
    <row r="130" spans="2:21" ht="12.75" customHeight="1">
      <c r="B130" s="57"/>
      <c r="C130" s="41"/>
      <c r="D130" s="41"/>
      <c r="E130" s="53"/>
      <c r="F130" s="54"/>
      <c r="G130" s="41"/>
      <c r="H130" s="41"/>
      <c r="I130" s="11"/>
      <c r="J130" s="41"/>
      <c r="K130" s="163" t="s">
        <v>126</v>
      </c>
      <c r="L130" s="164"/>
      <c r="M130" s="105">
        <v>4.4295</v>
      </c>
      <c r="N130" s="105">
        <v>-1.0324387</v>
      </c>
      <c r="O130" s="50">
        <v>50</v>
      </c>
      <c r="P130" s="51">
        <f t="shared" si="7"/>
        <v>3.4368016048943706</v>
      </c>
      <c r="Q130" s="52">
        <f t="shared" si="5"/>
        <v>46.63193442720352</v>
      </c>
      <c r="R130" s="52">
        <f t="shared" si="6"/>
        <v>53.36806557279648</v>
      </c>
      <c r="S130" s="11"/>
      <c r="T130" s="49"/>
      <c r="U130" s="49"/>
    </row>
    <row r="131" spans="2:21" ht="12.75" customHeight="1">
      <c r="B131" s="57"/>
      <c r="C131" s="41"/>
      <c r="D131" s="41"/>
      <c r="E131" s="53"/>
      <c r="F131" s="54"/>
      <c r="G131" s="41"/>
      <c r="H131" s="41"/>
      <c r="I131" s="11"/>
      <c r="J131" s="41"/>
      <c r="K131" s="163" t="s">
        <v>127</v>
      </c>
      <c r="L131" s="164"/>
      <c r="M131" s="105">
        <v>6.2291063</v>
      </c>
      <c r="N131" s="105">
        <v>-1.149683</v>
      </c>
      <c r="O131" s="50">
        <v>50</v>
      </c>
      <c r="P131" s="51">
        <f t="shared" si="7"/>
        <v>4.481983783846415</v>
      </c>
      <c r="Q131" s="52">
        <f t="shared" si="5"/>
        <v>45.60765589183051</v>
      </c>
      <c r="R131" s="52">
        <f t="shared" si="6"/>
        <v>54.39234410816949</v>
      </c>
      <c r="S131" s="11"/>
      <c r="T131" s="49"/>
      <c r="U131" s="49"/>
    </row>
    <row r="132" spans="2:21" ht="12.75" customHeight="1">
      <c r="B132" s="57"/>
      <c r="C132" s="41"/>
      <c r="D132" s="41"/>
      <c r="E132" s="53"/>
      <c r="F132" s="54"/>
      <c r="G132" s="41"/>
      <c r="H132" s="41"/>
      <c r="I132" s="11"/>
      <c r="J132" s="41"/>
      <c r="K132" s="163" t="s">
        <v>128</v>
      </c>
      <c r="L132" s="164"/>
      <c r="M132" s="105">
        <v>4.6758516</v>
      </c>
      <c r="N132" s="105">
        <v>-1.0846713</v>
      </c>
      <c r="O132" s="50">
        <v>50</v>
      </c>
      <c r="P132" s="51">
        <f t="shared" si="7"/>
        <v>2.930416307059362</v>
      </c>
      <c r="Q132" s="52">
        <f t="shared" si="5"/>
        <v>47.12819201908182</v>
      </c>
      <c r="R132" s="52">
        <f t="shared" si="6"/>
        <v>52.87180798091818</v>
      </c>
      <c r="S132" s="11"/>
      <c r="T132" s="49"/>
      <c r="U132" s="49"/>
    </row>
    <row r="133" spans="2:21" ht="12.75" customHeight="1">
      <c r="B133" s="57"/>
      <c r="C133" s="41"/>
      <c r="D133" s="41"/>
      <c r="E133" s="53"/>
      <c r="F133" s="54"/>
      <c r="G133" s="41"/>
      <c r="H133" s="41"/>
      <c r="I133" s="11"/>
      <c r="J133" s="41"/>
      <c r="K133" s="163" t="s">
        <v>175</v>
      </c>
      <c r="L133" s="164"/>
      <c r="M133" s="105">
        <v>5.2392148</v>
      </c>
      <c r="N133" s="105">
        <v>-1.0534348</v>
      </c>
      <c r="O133" s="50">
        <v>50</v>
      </c>
      <c r="P133" s="51">
        <f t="shared" si="7"/>
        <v>4.5988767985299415</v>
      </c>
      <c r="Q133" s="52">
        <f>$O133-1.96*$P133*$O133/100</f>
        <v>45.493100737440656</v>
      </c>
      <c r="R133" s="52">
        <f>$O133+1.96*$P133*$O133/100</f>
        <v>54.506899262559344</v>
      </c>
      <c r="S133" s="11"/>
      <c r="T133" s="49"/>
      <c r="U133" s="49"/>
    </row>
    <row r="134" spans="2:21" ht="12.75" customHeight="1">
      <c r="B134" s="41"/>
      <c r="C134" s="41"/>
      <c r="D134" s="41"/>
      <c r="E134" s="53"/>
      <c r="F134" s="54"/>
      <c r="G134" s="41"/>
      <c r="H134" s="41"/>
      <c r="I134" s="41"/>
      <c r="J134" s="41"/>
      <c r="K134" s="169" t="s">
        <v>129</v>
      </c>
      <c r="L134" s="170"/>
      <c r="M134" s="105">
        <v>6.2263852</v>
      </c>
      <c r="N134" s="105">
        <v>-1.0834291</v>
      </c>
      <c r="O134" s="50">
        <v>50</v>
      </c>
      <c r="P134" s="51">
        <f t="shared" si="7"/>
        <v>6.405336439148811</v>
      </c>
      <c r="Q134" s="52">
        <f>$O134-1.96*$P134*$O134/100</f>
        <v>43.72277028963417</v>
      </c>
      <c r="R134" s="52">
        <f>$O134+1.96*$P134*$O134/100</f>
        <v>56.27722971036583</v>
      </c>
      <c r="S134" s="9"/>
      <c r="T134" s="49"/>
      <c r="U134" s="49"/>
    </row>
    <row r="135" spans="2:18" ht="12.75" customHeight="1">
      <c r="B135" s="41"/>
      <c r="C135" s="41"/>
      <c r="D135" s="41"/>
      <c r="E135" s="53"/>
      <c r="F135" s="54"/>
      <c r="G135" s="41"/>
      <c r="H135" s="41"/>
      <c r="I135" s="41"/>
      <c r="J135" s="41"/>
      <c r="K135" s="31"/>
      <c r="L135" s="31"/>
      <c r="M135" s="49"/>
      <c r="N135" s="49"/>
      <c r="O135" s="61"/>
      <c r="P135" s="62"/>
      <c r="Q135" s="63"/>
      <c r="R135" s="63"/>
    </row>
    <row r="136" spans="2:18" ht="12.75" customHeight="1">
      <c r="B136" s="41"/>
      <c r="C136" s="41"/>
      <c r="D136" s="41"/>
      <c r="E136" s="53"/>
      <c r="F136" s="54"/>
      <c r="G136" s="41"/>
      <c r="H136" s="41"/>
      <c r="I136" s="41"/>
      <c r="J136" s="41"/>
      <c r="K136" s="31"/>
      <c r="L136" s="31"/>
      <c r="M136" s="49"/>
      <c r="N136" s="49"/>
      <c r="O136" s="61"/>
      <c r="P136" s="62"/>
      <c r="Q136" s="63"/>
      <c r="R136" s="63"/>
    </row>
    <row r="137" spans="2:18" ht="12.75" customHeight="1">
      <c r="B137" s="41"/>
      <c r="C137" s="41"/>
      <c r="D137" s="41"/>
      <c r="E137" s="53"/>
      <c r="F137" s="54"/>
      <c r="G137" s="41"/>
      <c r="H137" s="41"/>
      <c r="I137" s="41"/>
      <c r="J137" s="41"/>
      <c r="K137" s="31"/>
      <c r="L137" s="31"/>
      <c r="M137" s="49"/>
      <c r="N137" s="49"/>
      <c r="O137" s="61"/>
      <c r="P137" s="62"/>
      <c r="Q137" s="63"/>
      <c r="R137" s="63"/>
    </row>
    <row r="138" spans="2:16" ht="12.75" customHeight="1">
      <c r="B138" s="41"/>
      <c r="C138" s="41"/>
      <c r="D138" s="41"/>
      <c r="E138" s="53"/>
      <c r="F138" s="54"/>
      <c r="G138" s="41"/>
      <c r="H138" s="41"/>
      <c r="I138" s="41"/>
      <c r="J138" s="41"/>
      <c r="K138" s="31"/>
      <c r="L138" s="31"/>
      <c r="M138" s="49"/>
      <c r="N138" s="49"/>
      <c r="O138" s="61"/>
      <c r="P138" s="62"/>
    </row>
    <row r="139" spans="2:18" ht="12.75" customHeight="1">
      <c r="B139" s="41"/>
      <c r="C139" s="41"/>
      <c r="D139" s="41"/>
      <c r="E139" s="53"/>
      <c r="F139" s="54"/>
      <c r="G139" s="41"/>
      <c r="H139" s="41"/>
      <c r="I139" s="41"/>
      <c r="J139" s="41"/>
      <c r="K139" s="31"/>
      <c r="L139" s="31"/>
      <c r="M139" s="49"/>
      <c r="N139" s="49"/>
      <c r="O139" s="61"/>
      <c r="P139" s="62"/>
      <c r="Q139" s="68"/>
      <c r="R139" s="69"/>
    </row>
    <row r="140" spans="2:16" ht="12.75" customHeight="1">
      <c r="B140" s="41"/>
      <c r="C140" s="41"/>
      <c r="D140" s="41"/>
      <c r="E140" s="53"/>
      <c r="F140" s="54"/>
      <c r="G140" s="41"/>
      <c r="H140" s="41"/>
      <c r="I140" s="41"/>
      <c r="J140" s="41"/>
      <c r="K140" s="31"/>
      <c r="L140" s="31"/>
      <c r="M140" s="49"/>
      <c r="N140" s="49"/>
      <c r="O140" s="61"/>
      <c r="P140" s="62"/>
    </row>
    <row r="141" spans="2:10" ht="12.75" customHeight="1">
      <c r="B141" s="41"/>
      <c r="C141" s="41"/>
      <c r="D141" s="41"/>
      <c r="E141" s="42"/>
      <c r="F141" s="41"/>
      <c r="G141" s="41"/>
      <c r="H141" s="41"/>
      <c r="I141" s="41"/>
      <c r="J141" s="41"/>
    </row>
    <row r="142" spans="2:16" ht="18" customHeight="1">
      <c r="B142" s="64" t="s">
        <v>3</v>
      </c>
      <c r="C142" s="65" t="s">
        <v>172</v>
      </c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7"/>
    </row>
    <row r="143" spans="2:16" ht="12.75" customHeight="1">
      <c r="B143" s="70"/>
      <c r="C143" s="71">
        <v>1</v>
      </c>
      <c r="D143" s="72">
        <v>2.5</v>
      </c>
      <c r="E143" s="71">
        <v>5</v>
      </c>
      <c r="F143" s="72">
        <v>7.5</v>
      </c>
      <c r="G143" s="71">
        <v>10</v>
      </c>
      <c r="H143" s="71">
        <v>25</v>
      </c>
      <c r="I143" s="71">
        <v>50</v>
      </c>
      <c r="J143" s="71">
        <v>75</v>
      </c>
      <c r="K143" s="71">
        <v>100</v>
      </c>
      <c r="L143" s="71">
        <v>250</v>
      </c>
      <c r="M143" s="71">
        <v>500</v>
      </c>
      <c r="N143" s="71">
        <v>750</v>
      </c>
      <c r="O143" s="71">
        <v>1000</v>
      </c>
      <c r="P143" s="71">
        <v>2500</v>
      </c>
    </row>
    <row r="144" spans="2:16" ht="12.75" customHeight="1">
      <c r="B144" s="73" t="s">
        <v>8</v>
      </c>
      <c r="C144" s="74">
        <f>100*SQRT(EXP($M7+$N7*LN(C$143*1000)))</f>
        <v>45.98665822179505</v>
      </c>
      <c r="D144" s="70">
        <f aca="true" t="shared" si="8" ref="D144:J144">100*SQRT(EXP($M7+$N7*LN(D$143*1000)))</f>
        <v>28.26644610251423</v>
      </c>
      <c r="E144" s="70">
        <f t="shared" si="8"/>
        <v>19.560639761960978</v>
      </c>
      <c r="F144" s="70">
        <f t="shared" si="8"/>
        <v>15.770827472213917</v>
      </c>
      <c r="G144" s="70">
        <f t="shared" si="8"/>
        <v>13.536141986493872</v>
      </c>
      <c r="H144" s="70">
        <f t="shared" si="8"/>
        <v>8.320209441004128</v>
      </c>
      <c r="I144" s="70">
        <f t="shared" si="8"/>
        <v>5.757661187023877</v>
      </c>
      <c r="J144" s="70">
        <f t="shared" si="8"/>
        <v>4.64213248283413</v>
      </c>
      <c r="K144" s="70">
        <f aca="true" t="shared" si="9" ref="K144:P153">100*SQRT(EXP($M7+$N7*LN(K$143*1000)))</f>
        <v>3.9843543097829057</v>
      </c>
      <c r="L144" s="70">
        <f t="shared" si="9"/>
        <v>2.449048065367396</v>
      </c>
      <c r="M144" s="70">
        <f t="shared" si="9"/>
        <v>1.6947637065035253</v>
      </c>
      <c r="N144" s="70">
        <f t="shared" si="9"/>
        <v>1.366408581043126</v>
      </c>
      <c r="O144" s="70">
        <f t="shared" si="9"/>
        <v>1.1727920172324948</v>
      </c>
      <c r="P144" s="70">
        <f t="shared" si="9"/>
        <v>0.7208756545142848</v>
      </c>
    </row>
    <row r="145" spans="2:16" ht="12.75" customHeight="1">
      <c r="B145" s="75" t="s">
        <v>9</v>
      </c>
      <c r="C145" s="74">
        <f aca="true" t="shared" si="10" ref="C145:J145">100*SQRT(EXP($M8+$N8*LN(C$143*1000)))</f>
        <v>62.18839235613965</v>
      </c>
      <c r="D145" s="70">
        <f t="shared" si="10"/>
        <v>36.582559676469636</v>
      </c>
      <c r="E145" s="70">
        <f t="shared" si="10"/>
        <v>24.488182872992535</v>
      </c>
      <c r="F145" s="70">
        <f t="shared" si="10"/>
        <v>19.36365523881388</v>
      </c>
      <c r="G145" s="70">
        <f t="shared" si="10"/>
        <v>16.392267400764784</v>
      </c>
      <c r="H145" s="70">
        <f t="shared" si="10"/>
        <v>9.64281399954733</v>
      </c>
      <c r="I145" s="70">
        <f t="shared" si="10"/>
        <v>6.454851566416026</v>
      </c>
      <c r="J145" s="70">
        <f t="shared" si="10"/>
        <v>5.1040749327156405</v>
      </c>
      <c r="K145" s="70">
        <f t="shared" si="9"/>
        <v>4.320845424003755</v>
      </c>
      <c r="L145" s="70">
        <f t="shared" si="9"/>
        <v>2.541753848068604</v>
      </c>
      <c r="M145" s="70">
        <f t="shared" si="9"/>
        <v>1.7014373406372636</v>
      </c>
      <c r="N145" s="70">
        <f t="shared" si="9"/>
        <v>1.3453854965645393</v>
      </c>
      <c r="O145" s="70">
        <f t="shared" si="9"/>
        <v>1.1389336643729426</v>
      </c>
      <c r="P145" s="70">
        <f t="shared" si="9"/>
        <v>0.6699820845320494</v>
      </c>
    </row>
    <row r="146" spans="2:16" ht="12.75" customHeight="1">
      <c r="B146" s="75" t="s">
        <v>10</v>
      </c>
      <c r="C146" s="74">
        <f aca="true" t="shared" si="11" ref="C146:J146">100*SQRT(EXP($M9+$N9*LN(C$143*1000)))</f>
        <v>21.549523045180937</v>
      </c>
      <c r="D146" s="70">
        <f t="shared" si="11"/>
        <v>12.747653032495299</v>
      </c>
      <c r="E146" s="70">
        <f t="shared" si="11"/>
        <v>8.569377469258232</v>
      </c>
      <c r="F146" s="70">
        <f t="shared" si="11"/>
        <v>6.79288682703796</v>
      </c>
      <c r="G146" s="70">
        <f t="shared" si="11"/>
        <v>5.760607856476636</v>
      </c>
      <c r="H146" s="70">
        <f t="shared" si="11"/>
        <v>3.4076963121952986</v>
      </c>
      <c r="I146" s="70">
        <f t="shared" si="11"/>
        <v>2.290761752407425</v>
      </c>
      <c r="J146" s="70">
        <f t="shared" si="11"/>
        <v>1.815871151391557</v>
      </c>
      <c r="K146" s="70">
        <f t="shared" si="9"/>
        <v>1.5399228468549047</v>
      </c>
      <c r="L146" s="70">
        <f t="shared" si="9"/>
        <v>0.9109436950117841</v>
      </c>
      <c r="M146" s="70">
        <f t="shared" si="9"/>
        <v>0.6123653001770474</v>
      </c>
      <c r="N146" s="70">
        <f t="shared" si="9"/>
        <v>0.4854177792763137</v>
      </c>
      <c r="O146" s="70">
        <f t="shared" si="9"/>
        <v>0.4116514148067894</v>
      </c>
      <c r="P146" s="70">
        <f t="shared" si="9"/>
        <v>0.24351301860791036</v>
      </c>
    </row>
    <row r="147" spans="2:16" ht="12.75" customHeight="1">
      <c r="B147" s="75" t="s">
        <v>11</v>
      </c>
      <c r="C147" s="74">
        <f aca="true" t="shared" si="12" ref="C147:J147">100*SQRT(EXP($M10+$N10*LN(C$143*1000)))</f>
        <v>36.87029692355503</v>
      </c>
      <c r="D147" s="70">
        <f t="shared" si="12"/>
        <v>21.806806317363403</v>
      </c>
      <c r="E147" s="70">
        <f t="shared" si="12"/>
        <v>14.657258615264226</v>
      </c>
      <c r="F147" s="70">
        <f t="shared" si="12"/>
        <v>11.617795326983197</v>
      </c>
      <c r="G147" s="70">
        <f t="shared" si="12"/>
        <v>9.851751191263505</v>
      </c>
      <c r="H147" s="70">
        <f t="shared" si="12"/>
        <v>5.826783292799782</v>
      </c>
      <c r="I147" s="70">
        <f t="shared" si="12"/>
        <v>3.9164226239614393</v>
      </c>
      <c r="J147" s="70">
        <f t="shared" si="12"/>
        <v>3.1042773859339614</v>
      </c>
      <c r="K147" s="70">
        <f t="shared" si="9"/>
        <v>2.6323900167062675</v>
      </c>
      <c r="L147" s="70">
        <f t="shared" si="9"/>
        <v>1.556917736927726</v>
      </c>
      <c r="M147" s="70">
        <f t="shared" si="9"/>
        <v>1.0464689593116325</v>
      </c>
      <c r="N147" s="70">
        <f t="shared" si="9"/>
        <v>0.8294635787255955</v>
      </c>
      <c r="O147" s="70">
        <f t="shared" si="9"/>
        <v>0.7033751731570173</v>
      </c>
      <c r="P147" s="70">
        <f t="shared" si="9"/>
        <v>0.4160087509270347</v>
      </c>
    </row>
    <row r="148" spans="2:16" ht="12.75" customHeight="1">
      <c r="B148" s="75" t="s">
        <v>12</v>
      </c>
      <c r="C148" s="74">
        <f aca="true" t="shared" si="13" ref="C148:J148">100*SQRT(EXP($M11+$N11*LN(C$143*1000)))</f>
        <v>36.19810164056595</v>
      </c>
      <c r="D148" s="70">
        <f t="shared" si="13"/>
        <v>21.26223999883556</v>
      </c>
      <c r="E148" s="70">
        <f t="shared" si="13"/>
        <v>14.216941636770489</v>
      </c>
      <c r="F148" s="70">
        <f t="shared" si="13"/>
        <v>11.234482622975065</v>
      </c>
      <c r="G148" s="70">
        <f t="shared" si="13"/>
        <v>9.506121157244374</v>
      </c>
      <c r="H148" s="70">
        <f t="shared" si="13"/>
        <v>5.583757720510627</v>
      </c>
      <c r="I148" s="70">
        <f t="shared" si="13"/>
        <v>3.7335651197011086</v>
      </c>
      <c r="J148" s="70">
        <f t="shared" si="13"/>
        <v>2.9503302138163723</v>
      </c>
      <c r="K148" s="70">
        <f t="shared" si="9"/>
        <v>2.496438635194583</v>
      </c>
      <c r="L148" s="70">
        <f t="shared" si="9"/>
        <v>1.466371853721411</v>
      </c>
      <c r="M148" s="70">
        <f t="shared" si="9"/>
        <v>0.9804857373118724</v>
      </c>
      <c r="N148" s="70">
        <f t="shared" si="9"/>
        <v>0.7747974395150814</v>
      </c>
      <c r="O148" s="70">
        <f t="shared" si="9"/>
        <v>0.6555992456021654</v>
      </c>
      <c r="P148" s="70">
        <f t="shared" si="9"/>
        <v>0.38508949009158083</v>
      </c>
    </row>
    <row r="149" spans="2:16" ht="12.75" customHeight="1">
      <c r="B149" s="75" t="s">
        <v>13</v>
      </c>
      <c r="C149" s="74">
        <f aca="true" t="shared" si="14" ref="C149:J149">100*SQRT(EXP($M12+$N12*LN(C$143*1000)))</f>
        <v>25.464662961414504</v>
      </c>
      <c r="D149" s="70">
        <f t="shared" si="14"/>
        <v>14.945655426274993</v>
      </c>
      <c r="E149" s="70">
        <f t="shared" si="14"/>
        <v>9.98734952110833</v>
      </c>
      <c r="F149" s="70">
        <f t="shared" si="14"/>
        <v>7.889399614847124</v>
      </c>
      <c r="G149" s="70">
        <f t="shared" si="14"/>
        <v>6.673989705491526</v>
      </c>
      <c r="H149" s="70">
        <f t="shared" si="14"/>
        <v>3.9170811177797833</v>
      </c>
      <c r="I149" s="70">
        <f t="shared" si="14"/>
        <v>2.6175672534925347</v>
      </c>
      <c r="J149" s="70">
        <f t="shared" si="14"/>
        <v>2.0677191719278807</v>
      </c>
      <c r="K149" s="70">
        <f t="shared" si="9"/>
        <v>1.7491744798075568</v>
      </c>
      <c r="L149" s="70">
        <f t="shared" si="9"/>
        <v>1.0266210511111116</v>
      </c>
      <c r="M149" s="70">
        <f t="shared" si="9"/>
        <v>0.6860336981373704</v>
      </c>
      <c r="N149" s="70">
        <f t="shared" si="9"/>
        <v>0.5419249604129687</v>
      </c>
      <c r="O149" s="70">
        <f t="shared" si="9"/>
        <v>0.45843813008769063</v>
      </c>
      <c r="P149" s="70">
        <f t="shared" si="9"/>
        <v>0.2690653450602694</v>
      </c>
    </row>
    <row r="150" spans="2:16" ht="12.75" customHeight="1">
      <c r="B150" s="75" t="s">
        <v>14</v>
      </c>
      <c r="C150" s="74">
        <f aca="true" t="shared" si="15" ref="C150:J150">100*SQRT(EXP($M13+$N13*LN(C$143*1000)))</f>
        <v>39.252183047977276</v>
      </c>
      <c r="D150" s="70">
        <f t="shared" si="15"/>
        <v>22.54618891199586</v>
      </c>
      <c r="E150" s="70">
        <f t="shared" si="15"/>
        <v>14.822519437266864</v>
      </c>
      <c r="F150" s="70">
        <f t="shared" si="15"/>
        <v>11.597662275396916</v>
      </c>
      <c r="G150" s="70">
        <f t="shared" si="15"/>
        <v>9.744754793181807</v>
      </c>
      <c r="H150" s="70">
        <f t="shared" si="15"/>
        <v>5.597321356613723</v>
      </c>
      <c r="I150" s="70">
        <f t="shared" si="15"/>
        <v>3.679841632165738</v>
      </c>
      <c r="J150" s="70">
        <f t="shared" si="15"/>
        <v>2.879237949892879</v>
      </c>
      <c r="K150" s="70">
        <f t="shared" si="9"/>
        <v>2.4192347687559614</v>
      </c>
      <c r="L150" s="70">
        <f t="shared" si="9"/>
        <v>1.3895921164988887</v>
      </c>
      <c r="M150" s="70">
        <f t="shared" si="9"/>
        <v>0.9135582176249175</v>
      </c>
      <c r="N150" s="70">
        <f t="shared" si="9"/>
        <v>0.7148001877662559</v>
      </c>
      <c r="O150" s="70">
        <f t="shared" si="9"/>
        <v>0.6005997062596918</v>
      </c>
      <c r="P150" s="70">
        <f t="shared" si="9"/>
        <v>0.3449804160260081</v>
      </c>
    </row>
    <row r="151" spans="2:16" ht="12.75" customHeight="1">
      <c r="B151" s="75" t="s">
        <v>15</v>
      </c>
      <c r="C151" s="74">
        <f aca="true" t="shared" si="16" ref="C151:J151">100*SQRT(EXP($M14+$N14*LN(C$143*1000)))</f>
        <v>24.010178304166526</v>
      </c>
      <c r="D151" s="70">
        <f t="shared" si="16"/>
        <v>14.245992222820124</v>
      </c>
      <c r="E151" s="70">
        <f t="shared" si="16"/>
        <v>9.598397778331254</v>
      </c>
      <c r="F151" s="70">
        <f t="shared" si="16"/>
        <v>7.618705898914105</v>
      </c>
      <c r="G151" s="70">
        <f t="shared" si="16"/>
        <v>6.467028654100755</v>
      </c>
      <c r="H151" s="70">
        <f t="shared" si="16"/>
        <v>3.8370910346420475</v>
      </c>
      <c r="I151" s="70">
        <f t="shared" si="16"/>
        <v>2.585283319414318</v>
      </c>
      <c r="J151" s="70">
        <f t="shared" si="16"/>
        <v>2.0520626182477812</v>
      </c>
      <c r="K151" s="70">
        <f t="shared" si="9"/>
        <v>1.7418637664053822</v>
      </c>
      <c r="L151" s="70">
        <f t="shared" si="9"/>
        <v>1.0335024319714088</v>
      </c>
      <c r="M151" s="70">
        <f t="shared" si="9"/>
        <v>0.6963339086373977</v>
      </c>
      <c r="N151" s="70">
        <f t="shared" si="9"/>
        <v>0.5527134194548875</v>
      </c>
      <c r="O151" s="70">
        <f t="shared" si="9"/>
        <v>0.4691628169595353</v>
      </c>
      <c r="P151" s="70">
        <f t="shared" si="9"/>
        <v>0.27836902154458726</v>
      </c>
    </row>
    <row r="152" spans="2:16" ht="12.75" customHeight="1">
      <c r="B152" s="75" t="s">
        <v>144</v>
      </c>
      <c r="C152" s="74">
        <f aca="true" t="shared" si="17" ref="C152:J152">100*SQRT(EXP($M15+$N15*LN(C$143*1000)))</f>
        <v>21.211966440373768</v>
      </c>
      <c r="D152" s="70">
        <f t="shared" si="17"/>
        <v>12.712856755164415</v>
      </c>
      <c r="E152" s="70">
        <f t="shared" si="17"/>
        <v>8.630801282446473</v>
      </c>
      <c r="F152" s="70">
        <f t="shared" si="17"/>
        <v>6.8812143034094175</v>
      </c>
      <c r="G152" s="70">
        <f t="shared" si="17"/>
        <v>5.859480069011155</v>
      </c>
      <c r="H152" s="70">
        <f t="shared" si="17"/>
        <v>3.511731502426759</v>
      </c>
      <c r="I152" s="70">
        <f t="shared" si="17"/>
        <v>2.38412634850463</v>
      </c>
      <c r="J152" s="70">
        <f t="shared" si="17"/>
        <v>1.90082980636243</v>
      </c>
      <c r="K152" s="70">
        <f t="shared" si="9"/>
        <v>1.618591410449828</v>
      </c>
      <c r="L152" s="70">
        <f t="shared" si="9"/>
        <v>0.9700619131200939</v>
      </c>
      <c r="M152" s="70">
        <f t="shared" si="9"/>
        <v>0.6585783010894247</v>
      </c>
      <c r="N152" s="70">
        <f t="shared" si="9"/>
        <v>0.5250750512108925</v>
      </c>
      <c r="O152" s="70">
        <f t="shared" si="9"/>
        <v>0.447111027450613</v>
      </c>
      <c r="P152" s="70">
        <f t="shared" si="9"/>
        <v>0.2679647104671673</v>
      </c>
    </row>
    <row r="153" spans="2:16" ht="12.75" customHeight="1">
      <c r="B153" s="73" t="s">
        <v>16</v>
      </c>
      <c r="C153" s="74">
        <f aca="true" t="shared" si="18" ref="C153:J153">100*SQRT(EXP($M16+$N16*LN(C$143*1000)))</f>
        <v>9.522526675921721</v>
      </c>
      <c r="D153" s="70">
        <f t="shared" si="18"/>
        <v>5.681948907832</v>
      </c>
      <c r="E153" s="70">
        <f t="shared" si="18"/>
        <v>3.844634520344245</v>
      </c>
      <c r="F153" s="70">
        <f t="shared" si="18"/>
        <v>3.0592903627425496</v>
      </c>
      <c r="G153" s="70">
        <f t="shared" si="18"/>
        <v>2.601433915508848</v>
      </c>
      <c r="H153" s="70">
        <f t="shared" si="18"/>
        <v>1.5522366172412867</v>
      </c>
      <c r="I153" s="70">
        <f t="shared" si="18"/>
        <v>1.0503055517029087</v>
      </c>
      <c r="J153" s="70">
        <f t="shared" si="18"/>
        <v>0.8357594552243679</v>
      </c>
      <c r="K153" s="70">
        <f t="shared" si="9"/>
        <v>0.7106788615117917</v>
      </c>
      <c r="L153" s="70">
        <f t="shared" si="9"/>
        <v>0.424051422318054</v>
      </c>
      <c r="M153" s="70">
        <f t="shared" si="9"/>
        <v>0.28693020002306413</v>
      </c>
      <c r="N153" s="70">
        <f t="shared" si="9"/>
        <v>0.22831891849937241</v>
      </c>
      <c r="O153" s="70">
        <f t="shared" si="9"/>
        <v>0.19414848141583632</v>
      </c>
      <c r="P153" s="70">
        <f t="shared" si="9"/>
        <v>0.11584548822817303</v>
      </c>
    </row>
    <row r="154" spans="2:16" ht="12.75" customHeight="1">
      <c r="B154" s="75" t="s">
        <v>17</v>
      </c>
      <c r="C154" s="74">
        <f aca="true" t="shared" si="19" ref="C154:J154">100*SQRT(EXP($M17+$N17*LN(C$143*1000)))</f>
        <v>9.522526675921721</v>
      </c>
      <c r="D154" s="70">
        <f t="shared" si="19"/>
        <v>5.681948907832</v>
      </c>
      <c r="E154" s="70">
        <f t="shared" si="19"/>
        <v>3.844634520344245</v>
      </c>
      <c r="F154" s="70">
        <f t="shared" si="19"/>
        <v>3.0592903627425496</v>
      </c>
      <c r="G154" s="70">
        <f t="shared" si="19"/>
        <v>2.601433915508848</v>
      </c>
      <c r="H154" s="70">
        <f t="shared" si="19"/>
        <v>1.5522366172412867</v>
      </c>
      <c r="I154" s="70">
        <f t="shared" si="19"/>
        <v>1.0503055517029087</v>
      </c>
      <c r="J154" s="70">
        <f t="shared" si="19"/>
        <v>0.8357594552243679</v>
      </c>
      <c r="K154" s="70">
        <f aca="true" t="shared" si="20" ref="K154:P163">100*SQRT(EXP($M17+$N17*LN(K$143*1000)))</f>
        <v>0.7106788615117917</v>
      </c>
      <c r="L154" s="70">
        <f t="shared" si="20"/>
        <v>0.424051422318054</v>
      </c>
      <c r="M154" s="70">
        <f t="shared" si="20"/>
        <v>0.28693020002306413</v>
      </c>
      <c r="N154" s="70">
        <f t="shared" si="20"/>
        <v>0.22831891849937241</v>
      </c>
      <c r="O154" s="70">
        <f t="shared" si="20"/>
        <v>0.19414848141583632</v>
      </c>
      <c r="P154" s="70">
        <f t="shared" si="20"/>
        <v>0.11584548822817303</v>
      </c>
    </row>
    <row r="155" spans="2:16" ht="12.75" customHeight="1">
      <c r="B155" s="73" t="s">
        <v>18</v>
      </c>
      <c r="C155" s="74">
        <f aca="true" t="shared" si="21" ref="C155:J155">100*SQRT(EXP($M18+$N18*LN(C$143*1000)))</f>
        <v>55.78505776117656</v>
      </c>
      <c r="D155" s="70">
        <f t="shared" si="21"/>
        <v>33.84853554088175</v>
      </c>
      <c r="E155" s="70">
        <f t="shared" si="21"/>
        <v>23.195426391235845</v>
      </c>
      <c r="F155" s="70">
        <f t="shared" si="21"/>
        <v>18.594652401104156</v>
      </c>
      <c r="G155" s="70">
        <f t="shared" si="21"/>
        <v>15.895157556267641</v>
      </c>
      <c r="H155" s="70">
        <f t="shared" si="21"/>
        <v>9.644658033242719</v>
      </c>
      <c r="I155" s="70">
        <f t="shared" si="21"/>
        <v>6.6092063335658064</v>
      </c>
      <c r="J155" s="70">
        <f t="shared" si="21"/>
        <v>5.2982813226605385</v>
      </c>
      <c r="K155" s="70">
        <f t="shared" si="20"/>
        <v>4.529098720668666</v>
      </c>
      <c r="L155" s="70">
        <f t="shared" si="20"/>
        <v>2.7481079193469347</v>
      </c>
      <c r="M155" s="70">
        <f t="shared" si="20"/>
        <v>1.8831991972413606</v>
      </c>
      <c r="N155" s="70">
        <f t="shared" si="20"/>
        <v>1.5096697893845334</v>
      </c>
      <c r="O155" s="70">
        <f t="shared" si="20"/>
        <v>1.2905021638790963</v>
      </c>
      <c r="P155" s="70">
        <f t="shared" si="20"/>
        <v>0.7830342050850481</v>
      </c>
    </row>
    <row r="156" spans="2:16" ht="12.75" customHeight="1">
      <c r="B156" s="75" t="s">
        <v>19</v>
      </c>
      <c r="C156" s="74">
        <f aca="true" t="shared" si="22" ref="C156:J156">100*SQRT(EXP($M19+$N19*LN(C$143*1000)))</f>
        <v>51.29512796026775</v>
      </c>
      <c r="D156" s="70">
        <f t="shared" si="22"/>
        <v>30.4682702880815</v>
      </c>
      <c r="E156" s="70">
        <f t="shared" si="22"/>
        <v>20.54530929215554</v>
      </c>
      <c r="F156" s="70">
        <f t="shared" si="22"/>
        <v>16.315675463428754</v>
      </c>
      <c r="G156" s="70">
        <f t="shared" si="22"/>
        <v>13.85407605746011</v>
      </c>
      <c r="H156" s="70">
        <f t="shared" si="22"/>
        <v>8.229041444974872</v>
      </c>
      <c r="I156" s="70">
        <f t="shared" si="22"/>
        <v>5.548992445794046</v>
      </c>
      <c r="J156" s="70">
        <f t="shared" si="22"/>
        <v>4.406629202178089</v>
      </c>
      <c r="K156" s="70">
        <f t="shared" si="20"/>
        <v>3.7417866186932804</v>
      </c>
      <c r="L156" s="70">
        <f t="shared" si="20"/>
        <v>2.2225456996028967</v>
      </c>
      <c r="M156" s="70">
        <f t="shared" si="20"/>
        <v>1.4987030239177725</v>
      </c>
      <c r="N156" s="70">
        <f t="shared" si="20"/>
        <v>1.1901671474781779</v>
      </c>
      <c r="O156" s="70">
        <f t="shared" si="20"/>
        <v>1.0106027310491692</v>
      </c>
      <c r="P156" s="70">
        <f t="shared" si="20"/>
        <v>0.6002776167617667</v>
      </c>
    </row>
    <row r="157" spans="2:16" ht="12.75" customHeight="1">
      <c r="B157" s="75" t="s">
        <v>20</v>
      </c>
      <c r="C157" s="74">
        <f aca="true" t="shared" si="23" ref="C157:J157">100*SQRT(EXP($M20+$N20*LN(C$143*1000)))</f>
        <v>42.193619427551795</v>
      </c>
      <c r="D157" s="70">
        <f t="shared" si="23"/>
        <v>24.6442275270154</v>
      </c>
      <c r="E157" s="70">
        <f t="shared" si="23"/>
        <v>16.407990486702815</v>
      </c>
      <c r="F157" s="70">
        <f t="shared" si="23"/>
        <v>12.933498852102938</v>
      </c>
      <c r="G157" s="70">
        <f t="shared" si="23"/>
        <v>10.924349384317468</v>
      </c>
      <c r="H157" s="70">
        <f t="shared" si="23"/>
        <v>6.380636585917829</v>
      </c>
      <c r="I157" s="70">
        <f t="shared" si="23"/>
        <v>4.248192575161106</v>
      </c>
      <c r="J157" s="70">
        <f t="shared" si="23"/>
        <v>3.348611997239116</v>
      </c>
      <c r="K157" s="70">
        <f t="shared" si="20"/>
        <v>2.8284231381370732</v>
      </c>
      <c r="L157" s="70">
        <f t="shared" si="20"/>
        <v>1.6520105244493228</v>
      </c>
      <c r="M157" s="70">
        <f t="shared" si="20"/>
        <v>1.0998994770431814</v>
      </c>
      <c r="N157" s="70">
        <f t="shared" si="20"/>
        <v>0.8669890828675888</v>
      </c>
      <c r="O157" s="70">
        <f t="shared" si="20"/>
        <v>0.7323069930218082</v>
      </c>
      <c r="P157" s="70">
        <f t="shared" si="20"/>
        <v>0.42772202054487474</v>
      </c>
    </row>
    <row r="158" spans="2:16" ht="12.75" customHeight="1">
      <c r="B158" s="75" t="s">
        <v>21</v>
      </c>
      <c r="C158" s="74">
        <f aca="true" t="shared" si="24" ref="C158:J158">100*SQRT(EXP($M21+$N21*LN(C$143*1000)))</f>
        <v>21.85725524097798</v>
      </c>
      <c r="D158" s="70">
        <f t="shared" si="24"/>
        <v>12.98121595069717</v>
      </c>
      <c r="E158" s="70">
        <f t="shared" si="24"/>
        <v>8.75267845689121</v>
      </c>
      <c r="F158" s="70">
        <f t="shared" si="24"/>
        <v>6.9504091173846305</v>
      </c>
      <c r="G158" s="70">
        <f t="shared" si="24"/>
        <v>5.9015565614724395</v>
      </c>
      <c r="H158" s="70">
        <f t="shared" si="24"/>
        <v>3.5049862997482113</v>
      </c>
      <c r="I158" s="70">
        <f t="shared" si="24"/>
        <v>2.3632622855994816</v>
      </c>
      <c r="J158" s="70">
        <f t="shared" si="24"/>
        <v>1.876641512366942</v>
      </c>
      <c r="K158" s="70">
        <f t="shared" si="20"/>
        <v>1.593446636564056</v>
      </c>
      <c r="L158" s="70">
        <f t="shared" si="20"/>
        <v>0.9463619593172931</v>
      </c>
      <c r="M158" s="70">
        <f t="shared" si="20"/>
        <v>0.6380913748910384</v>
      </c>
      <c r="N158" s="70">
        <f t="shared" si="20"/>
        <v>0.5067015921595264</v>
      </c>
      <c r="O158" s="70">
        <f t="shared" si="20"/>
        <v>0.4302377105310339</v>
      </c>
      <c r="P158" s="70">
        <f t="shared" si="20"/>
        <v>0.25552195684964635</v>
      </c>
    </row>
    <row r="159" spans="2:16" ht="12.75" customHeight="1">
      <c r="B159" s="75" t="s">
        <v>22</v>
      </c>
      <c r="C159" s="74">
        <f aca="true" t="shared" si="25" ref="C159:J159">100*SQRT(EXP($M22+$N22*LN(C$143*1000)))</f>
        <v>64.49452551606672</v>
      </c>
      <c r="D159" s="70">
        <f t="shared" si="25"/>
        <v>38.10269037871494</v>
      </c>
      <c r="E159" s="70">
        <f t="shared" si="25"/>
        <v>25.58887671178231</v>
      </c>
      <c r="F159" s="70">
        <f t="shared" si="25"/>
        <v>20.27256119407241</v>
      </c>
      <c r="G159" s="70">
        <f t="shared" si="25"/>
        <v>17.18489179799693</v>
      </c>
      <c r="H159" s="70">
        <f t="shared" si="25"/>
        <v>10.15265413818225</v>
      </c>
      <c r="I159" s="70">
        <f t="shared" si="25"/>
        <v>6.8182853351594215</v>
      </c>
      <c r="J159" s="70">
        <f t="shared" si="25"/>
        <v>5.40172623646356</v>
      </c>
      <c r="K159" s="70">
        <f t="shared" si="20"/>
        <v>4.579001143830311</v>
      </c>
      <c r="L159" s="70">
        <f t="shared" si="20"/>
        <v>2.7052259308998834</v>
      </c>
      <c r="M159" s="70">
        <f t="shared" si="20"/>
        <v>1.81676653630694</v>
      </c>
      <c r="N159" s="70">
        <f t="shared" si="20"/>
        <v>1.4393172157364327</v>
      </c>
      <c r="O159" s="70">
        <f t="shared" si="20"/>
        <v>1.2200979628887287</v>
      </c>
      <c r="P159" s="70">
        <f t="shared" si="20"/>
        <v>0.7208211013207444</v>
      </c>
    </row>
    <row r="160" spans="2:16" ht="12.75" customHeight="1">
      <c r="B160" s="75" t="s">
        <v>23</v>
      </c>
      <c r="C160" s="74">
        <f aca="true" t="shared" si="26" ref="C160:J160">100*SQRT(EXP($M23+$N23*LN(C$143*1000)))</f>
        <v>56.737811860660514</v>
      </c>
      <c r="D160" s="70">
        <f t="shared" si="26"/>
        <v>33.15435004598158</v>
      </c>
      <c r="E160" s="70">
        <f t="shared" si="26"/>
        <v>22.081655275360085</v>
      </c>
      <c r="F160" s="70">
        <f t="shared" si="26"/>
        <v>17.409269259845253</v>
      </c>
      <c r="G160" s="70">
        <f t="shared" si="26"/>
        <v>14.706953959995866</v>
      </c>
      <c r="H160" s="70">
        <f t="shared" si="26"/>
        <v>8.593907373398697</v>
      </c>
      <c r="I160" s="70">
        <f t="shared" si="26"/>
        <v>5.723764749560093</v>
      </c>
      <c r="J160" s="70">
        <f t="shared" si="26"/>
        <v>4.5126400381901375</v>
      </c>
      <c r="K160" s="70">
        <f t="shared" si="20"/>
        <v>3.8121754732562656</v>
      </c>
      <c r="L160" s="70">
        <f t="shared" si="20"/>
        <v>2.2276185128083377</v>
      </c>
      <c r="M160" s="70">
        <f t="shared" si="20"/>
        <v>1.4836515876988512</v>
      </c>
      <c r="N160" s="70">
        <f t="shared" si="20"/>
        <v>1.1697171093359062</v>
      </c>
      <c r="O160" s="70">
        <f t="shared" si="20"/>
        <v>0.988150359240039</v>
      </c>
      <c r="P160" s="70">
        <f t="shared" si="20"/>
        <v>0.5774188646676038</v>
      </c>
    </row>
    <row r="161" spans="2:16" ht="12.75" customHeight="1">
      <c r="B161" s="75" t="s">
        <v>24</v>
      </c>
      <c r="C161" s="74">
        <f aca="true" t="shared" si="27" ref="C161:J161">100*SQRT(EXP($M24+$N24*LN(C$143*1000)))</f>
        <v>63.24857620304098</v>
      </c>
      <c r="D161" s="70">
        <f t="shared" si="27"/>
        <v>37.35192989305897</v>
      </c>
      <c r="E161" s="70">
        <f t="shared" si="27"/>
        <v>25.07723499284189</v>
      </c>
      <c r="F161" s="70">
        <f t="shared" si="27"/>
        <v>19.86376650508292</v>
      </c>
      <c r="G161" s="70">
        <f t="shared" si="27"/>
        <v>16.836284408508583</v>
      </c>
      <c r="H161" s="70">
        <f t="shared" si="27"/>
        <v>9.942796385920529</v>
      </c>
      <c r="I161" s="70">
        <f t="shared" si="27"/>
        <v>6.675367033767171</v>
      </c>
      <c r="J161" s="70">
        <f t="shared" si="27"/>
        <v>5.2875818299875625</v>
      </c>
      <c r="K161" s="70">
        <f t="shared" si="20"/>
        <v>4.4816893865598315</v>
      </c>
      <c r="L161" s="70">
        <f t="shared" si="20"/>
        <v>2.6466959071436125</v>
      </c>
      <c r="M161" s="70">
        <f t="shared" si="20"/>
        <v>1.7769313502156419</v>
      </c>
      <c r="N161" s="70">
        <f t="shared" si="20"/>
        <v>1.4075136053205364</v>
      </c>
      <c r="O161" s="70">
        <f t="shared" si="20"/>
        <v>1.192991236680012</v>
      </c>
      <c r="P161" s="70">
        <f t="shared" si="20"/>
        <v>0.7045300892221992</v>
      </c>
    </row>
    <row r="162" spans="2:16" ht="12.75" customHeight="1">
      <c r="B162" s="75" t="s">
        <v>25</v>
      </c>
      <c r="C162" s="74">
        <f aca="true" t="shared" si="28" ref="C162:J162">100*SQRT(EXP($M25+$N25*LN(C$143*1000)))</f>
        <v>41.65996676646327</v>
      </c>
      <c r="D162" s="70">
        <f t="shared" si="28"/>
        <v>24.63672164056412</v>
      </c>
      <c r="E162" s="70">
        <f t="shared" si="28"/>
        <v>16.55787855481983</v>
      </c>
      <c r="F162" s="70">
        <f t="shared" si="28"/>
        <v>13.123597543514101</v>
      </c>
      <c r="G162" s="70">
        <f t="shared" si="28"/>
        <v>11.128239634966498</v>
      </c>
      <c r="H162" s="70">
        <f t="shared" si="28"/>
        <v>6.580978419235491</v>
      </c>
      <c r="I162" s="70">
        <f t="shared" si="28"/>
        <v>4.422952169828407</v>
      </c>
      <c r="J162" s="70">
        <f t="shared" si="28"/>
        <v>3.5055846096989356</v>
      </c>
      <c r="K162" s="70">
        <f t="shared" si="20"/>
        <v>2.9725832012168127</v>
      </c>
      <c r="L162" s="70">
        <f t="shared" si="20"/>
        <v>1.7579155857788729</v>
      </c>
      <c r="M162" s="70">
        <f t="shared" si="20"/>
        <v>1.1814620956315296</v>
      </c>
      <c r="N162" s="70">
        <f t="shared" si="20"/>
        <v>0.9364142275020857</v>
      </c>
      <c r="O162" s="70">
        <f t="shared" si="20"/>
        <v>0.7940385162439935</v>
      </c>
      <c r="P162" s="70">
        <f t="shared" si="20"/>
        <v>0.4695756481576899</v>
      </c>
    </row>
    <row r="163" spans="2:16" ht="12.75" customHeight="1">
      <c r="B163" s="75" t="s">
        <v>26</v>
      </c>
      <c r="C163" s="74">
        <f aca="true" t="shared" si="29" ref="C163:J163">100*SQRT(EXP($M26+$N26*LN(C$143*1000)))</f>
        <v>32.86394736957517</v>
      </c>
      <c r="D163" s="70">
        <f t="shared" si="29"/>
        <v>19.57719249488707</v>
      </c>
      <c r="E163" s="70">
        <f t="shared" si="29"/>
        <v>13.230239125020693</v>
      </c>
      <c r="F163" s="70">
        <f t="shared" si="29"/>
        <v>10.520035027255433</v>
      </c>
      <c r="G163" s="70">
        <f t="shared" si="29"/>
        <v>8.940976973636179</v>
      </c>
      <c r="H163" s="70">
        <f t="shared" si="29"/>
        <v>5.32617781232441</v>
      </c>
      <c r="I163" s="70">
        <f t="shared" si="29"/>
        <v>3.599423466762925</v>
      </c>
      <c r="J163" s="70">
        <f t="shared" si="29"/>
        <v>2.862084395486081</v>
      </c>
      <c r="K163" s="70">
        <f t="shared" si="20"/>
        <v>2.4324853111559075</v>
      </c>
      <c r="L163" s="70">
        <f t="shared" si="20"/>
        <v>1.4490417916616847</v>
      </c>
      <c r="M163" s="70">
        <f t="shared" si="20"/>
        <v>0.979260402677218</v>
      </c>
      <c r="N163" s="70">
        <f t="shared" si="20"/>
        <v>0.778659678001282</v>
      </c>
      <c r="O163" s="70">
        <f t="shared" si="20"/>
        <v>0.6617828014138026</v>
      </c>
      <c r="P163" s="70">
        <f t="shared" si="20"/>
        <v>0.394226814794559</v>
      </c>
    </row>
    <row r="164" spans="2:16" ht="12.75" customHeight="1">
      <c r="B164" s="75" t="s">
        <v>27</v>
      </c>
      <c r="C164" s="74">
        <f aca="true" t="shared" si="30" ref="C164:J164">100*SQRT(EXP($M27+$N27*LN(C$143*1000)))</f>
        <v>32.36583269510482</v>
      </c>
      <c r="D164" s="70">
        <f t="shared" si="30"/>
        <v>18.98216239877565</v>
      </c>
      <c r="E164" s="70">
        <f t="shared" si="30"/>
        <v>12.677695304380777</v>
      </c>
      <c r="F164" s="70">
        <f t="shared" si="30"/>
        <v>10.011363705284149</v>
      </c>
      <c r="G164" s="70">
        <f t="shared" si="30"/>
        <v>8.467104793133839</v>
      </c>
      <c r="H164" s="70">
        <f t="shared" si="30"/>
        <v>4.965852717116321</v>
      </c>
      <c r="I164" s="70">
        <f t="shared" si="30"/>
        <v>3.316564591086456</v>
      </c>
      <c r="J164" s="70">
        <f t="shared" si="30"/>
        <v>2.6190355246951023</v>
      </c>
      <c r="K164" s="70">
        <f aca="true" t="shared" si="31" ref="K164:P173">100*SQRT(EXP($M27+$N27*LN(K$143*1000)))</f>
        <v>2.215047709517241</v>
      </c>
      <c r="L164" s="70">
        <f t="shared" si="31"/>
        <v>1.2990982107329412</v>
      </c>
      <c r="M164" s="70">
        <f t="shared" si="31"/>
        <v>0.8676340945855964</v>
      </c>
      <c r="N164" s="70">
        <f t="shared" si="31"/>
        <v>0.6851561167430644</v>
      </c>
      <c r="O164" s="70">
        <f t="shared" si="31"/>
        <v>0.5794703709603689</v>
      </c>
      <c r="P164" s="70">
        <f t="shared" si="31"/>
        <v>0.33985223833008715</v>
      </c>
    </row>
    <row r="165" spans="2:16" ht="12.75" customHeight="1">
      <c r="B165" s="75" t="s">
        <v>28</v>
      </c>
      <c r="C165" s="74">
        <f aca="true" t="shared" si="32" ref="C165:J165">100*SQRT(EXP($M28+$N28*LN(C$143*1000)))</f>
        <v>26.67634909006124</v>
      </c>
      <c r="D165" s="70">
        <f t="shared" si="32"/>
        <v>15.621792307289791</v>
      </c>
      <c r="E165" s="70">
        <f t="shared" si="32"/>
        <v>10.421504629199111</v>
      </c>
      <c r="F165" s="70">
        <f t="shared" si="32"/>
        <v>8.22420191749273</v>
      </c>
      <c r="G165" s="70">
        <f t="shared" si="32"/>
        <v>6.952323817910299</v>
      </c>
      <c r="H165" s="70">
        <f t="shared" si="32"/>
        <v>4.071312696117121</v>
      </c>
      <c r="I165" s="70">
        <f t="shared" si="32"/>
        <v>2.7160266424552617</v>
      </c>
      <c r="J165" s="70">
        <f t="shared" si="32"/>
        <v>2.143371069303886</v>
      </c>
      <c r="K165" s="70">
        <f t="shared" si="31"/>
        <v>1.8118973591888878</v>
      </c>
      <c r="L165" s="70">
        <f t="shared" si="31"/>
        <v>1.0610553989909075</v>
      </c>
      <c r="M165" s="70">
        <f t="shared" si="31"/>
        <v>0.7078441151250254</v>
      </c>
      <c r="N165" s="70">
        <f t="shared" si="31"/>
        <v>0.5586000425108042</v>
      </c>
      <c r="O165" s="70">
        <f t="shared" si="31"/>
        <v>0.47221218778363044</v>
      </c>
      <c r="P165" s="70">
        <f t="shared" si="31"/>
        <v>0.27652962171180906</v>
      </c>
    </row>
    <row r="166" spans="2:16" ht="12.75" customHeight="1">
      <c r="B166" s="75" t="s">
        <v>29</v>
      </c>
      <c r="C166" s="74">
        <f aca="true" t="shared" si="33" ref="C166:J166">100*SQRT(EXP($M29+$N29*LN(C$143*1000)))</f>
        <v>25.559589037137105</v>
      </c>
      <c r="D166" s="70">
        <f t="shared" si="33"/>
        <v>14.838542844610375</v>
      </c>
      <c r="E166" s="70">
        <f t="shared" si="33"/>
        <v>9.83424754082527</v>
      </c>
      <c r="F166" s="70">
        <f t="shared" si="33"/>
        <v>7.7310327921717565</v>
      </c>
      <c r="G166" s="70">
        <f t="shared" si="33"/>
        <v>6.517649725246138</v>
      </c>
      <c r="H166" s="70">
        <f t="shared" si="33"/>
        <v>3.783802022548505</v>
      </c>
      <c r="I166" s="70">
        <f t="shared" si="33"/>
        <v>2.507715624430937</v>
      </c>
      <c r="J166" s="70">
        <f t="shared" si="33"/>
        <v>1.9713996058604508</v>
      </c>
      <c r="K166" s="70">
        <f t="shared" si="31"/>
        <v>1.6619890828166153</v>
      </c>
      <c r="L166" s="70">
        <f t="shared" si="31"/>
        <v>0.9648627830759273</v>
      </c>
      <c r="M166" s="70">
        <f t="shared" si="31"/>
        <v>0.6394630221487503</v>
      </c>
      <c r="N166" s="70">
        <f t="shared" si="31"/>
        <v>0.5027033917023378</v>
      </c>
      <c r="O166" s="70">
        <f t="shared" si="31"/>
        <v>0.4238042588729788</v>
      </c>
      <c r="P166" s="70">
        <f t="shared" si="31"/>
        <v>0.2460382928644859</v>
      </c>
    </row>
    <row r="167" spans="2:16" ht="12.75" customHeight="1">
      <c r="B167" s="75" t="s">
        <v>141</v>
      </c>
      <c r="C167" s="74">
        <f aca="true" t="shared" si="34" ref="C167:J167">100*SQRT(EXP($M30+$N30*LN(C$143*1000)))</f>
        <v>52.373131218514835</v>
      </c>
      <c r="D167" s="70">
        <f t="shared" si="34"/>
        <v>30.462473693370423</v>
      </c>
      <c r="E167" s="70">
        <f t="shared" si="34"/>
        <v>20.217841077054157</v>
      </c>
      <c r="F167" s="70">
        <f t="shared" si="34"/>
        <v>15.907197640949693</v>
      </c>
      <c r="G167" s="70">
        <f t="shared" si="34"/>
        <v>13.41851295241259</v>
      </c>
      <c r="H167" s="70">
        <f t="shared" si="34"/>
        <v>7.8047863151729</v>
      </c>
      <c r="I167" s="70">
        <f t="shared" si="34"/>
        <v>5.1800103612358335</v>
      </c>
      <c r="J167" s="70">
        <f t="shared" si="34"/>
        <v>4.075580982376168</v>
      </c>
      <c r="K167" s="70">
        <f t="shared" si="31"/>
        <v>3.4379554108159063</v>
      </c>
      <c r="L167" s="70">
        <f t="shared" si="31"/>
        <v>1.9996632590861156</v>
      </c>
      <c r="M167" s="70">
        <f t="shared" si="31"/>
        <v>1.3271697625996106</v>
      </c>
      <c r="N167" s="70">
        <f t="shared" si="31"/>
        <v>1.0442040589944284</v>
      </c>
      <c r="O167" s="70">
        <f t="shared" si="31"/>
        <v>0.8808380964921502</v>
      </c>
      <c r="P167" s="70">
        <f t="shared" si="31"/>
        <v>0.5123334564541905</v>
      </c>
    </row>
    <row r="168" spans="2:16" ht="12.75" customHeight="1">
      <c r="B168" s="73" t="s">
        <v>30</v>
      </c>
      <c r="C168" s="74">
        <f aca="true" t="shared" si="35" ref="C168:J168">100*SQRT(EXP($M31+$N31*LN(C$143*1000)))</f>
        <v>25.791629603418194</v>
      </c>
      <c r="D168" s="70">
        <f t="shared" si="35"/>
        <v>15.491959328600197</v>
      </c>
      <c r="E168" s="70">
        <f t="shared" si="35"/>
        <v>10.535243204544823</v>
      </c>
      <c r="F168" s="70">
        <f t="shared" si="35"/>
        <v>8.407864472718659</v>
      </c>
      <c r="G168" s="70">
        <f t="shared" si="35"/>
        <v>7.164448797254678</v>
      </c>
      <c r="H168" s="70">
        <f t="shared" si="35"/>
        <v>4.303386450780846</v>
      </c>
      <c r="I168" s="70">
        <f t="shared" si="35"/>
        <v>2.926500250902465</v>
      </c>
      <c r="J168" s="70">
        <f t="shared" si="35"/>
        <v>2.3355528687131186</v>
      </c>
      <c r="K168" s="70">
        <f t="shared" si="31"/>
        <v>1.9901544554470993</v>
      </c>
      <c r="L168" s="70">
        <f t="shared" si="31"/>
        <v>1.1954030185565643</v>
      </c>
      <c r="M168" s="70">
        <f t="shared" si="31"/>
        <v>0.812928904653816</v>
      </c>
      <c r="N168" s="70">
        <f t="shared" si="31"/>
        <v>0.6487743969058385</v>
      </c>
      <c r="O168" s="70">
        <f t="shared" si="31"/>
        <v>0.5528289570655643</v>
      </c>
      <c r="P168" s="70">
        <f t="shared" si="31"/>
        <v>0.3320613644900179</v>
      </c>
    </row>
    <row r="169" spans="2:16" ht="12.75" customHeight="1">
      <c r="B169" s="75" t="s">
        <v>31</v>
      </c>
      <c r="C169" s="74">
        <f aca="true" t="shared" si="36" ref="C169:J169">100*SQRT(EXP($M32+$N32*LN(C$143*1000)))</f>
        <v>24.30687392255392</v>
      </c>
      <c r="D169" s="70">
        <f t="shared" si="36"/>
        <v>14.558068521341227</v>
      </c>
      <c r="E169" s="70">
        <f t="shared" si="36"/>
        <v>9.878572323148978</v>
      </c>
      <c r="F169" s="70">
        <f t="shared" si="36"/>
        <v>7.873736874357963</v>
      </c>
      <c r="G169" s="70">
        <f t="shared" si="36"/>
        <v>6.703237520872338</v>
      </c>
      <c r="H169" s="70">
        <f t="shared" si="36"/>
        <v>4.014756955362184</v>
      </c>
      <c r="I169" s="70">
        <f t="shared" si="36"/>
        <v>2.7242670884033497</v>
      </c>
      <c r="J169" s="70">
        <f t="shared" si="36"/>
        <v>2.1713828200959755</v>
      </c>
      <c r="K169" s="70">
        <f t="shared" si="31"/>
        <v>1.8485879099219684</v>
      </c>
      <c r="L169" s="70">
        <f t="shared" si="31"/>
        <v>1.107171146158616</v>
      </c>
      <c r="M169" s="70">
        <f t="shared" si="31"/>
        <v>0.7512858059019488</v>
      </c>
      <c r="N169" s="70">
        <f t="shared" si="31"/>
        <v>0.5988139337958768</v>
      </c>
      <c r="O169" s="70">
        <f t="shared" si="31"/>
        <v>0.5097950430771784</v>
      </c>
      <c r="P169" s="70">
        <f t="shared" si="31"/>
        <v>0.3053305493994957</v>
      </c>
    </row>
    <row r="170" spans="2:16" ht="12.75" customHeight="1">
      <c r="B170" s="75" t="s">
        <v>32</v>
      </c>
      <c r="C170" s="74">
        <f aca="true" t="shared" si="37" ref="C170:J170">100*SQRT(EXP($M33+$N33*LN(C$143*1000)))</f>
        <v>25.765807498199372</v>
      </c>
      <c r="D170" s="70">
        <f t="shared" si="37"/>
        <v>15.224728249861434</v>
      </c>
      <c r="E170" s="70">
        <f t="shared" si="37"/>
        <v>10.225872033134651</v>
      </c>
      <c r="F170" s="70">
        <f t="shared" si="37"/>
        <v>8.10195927371493</v>
      </c>
      <c r="G170" s="70">
        <f t="shared" si="37"/>
        <v>6.8683300694708445</v>
      </c>
      <c r="H170" s="70">
        <f t="shared" si="37"/>
        <v>4.058419626295556</v>
      </c>
      <c r="I170" s="70">
        <f t="shared" si="37"/>
        <v>2.725886404943764</v>
      </c>
      <c r="J170" s="70">
        <f t="shared" si="37"/>
        <v>2.159720028381541</v>
      </c>
      <c r="K170" s="70">
        <f t="shared" si="31"/>
        <v>1.8308744232640148</v>
      </c>
      <c r="L170" s="70">
        <f t="shared" si="31"/>
        <v>1.0818432744933146</v>
      </c>
      <c r="M170" s="70">
        <f t="shared" si="31"/>
        <v>0.7266330605918498</v>
      </c>
      <c r="N170" s="70">
        <f t="shared" si="31"/>
        <v>0.5757114351493938</v>
      </c>
      <c r="O170" s="70">
        <f t="shared" si="31"/>
        <v>0.48805184373158633</v>
      </c>
      <c r="P170" s="70">
        <f t="shared" si="31"/>
        <v>0.28838439056010623</v>
      </c>
    </row>
    <row r="171" spans="2:16" ht="12.75" customHeight="1">
      <c r="B171" s="75" t="s">
        <v>33</v>
      </c>
      <c r="C171" s="74">
        <f aca="true" t="shared" si="38" ref="C171:J171">100*SQRT(EXP($M34+$N34*LN(C$143*1000)))</f>
        <v>59.37671942218057</v>
      </c>
      <c r="D171" s="70">
        <f t="shared" si="38"/>
        <v>35.37367256866602</v>
      </c>
      <c r="E171" s="70">
        <f t="shared" si="38"/>
        <v>23.90686341214866</v>
      </c>
      <c r="F171" s="70">
        <f t="shared" si="38"/>
        <v>19.010205587124194</v>
      </c>
      <c r="G171" s="70">
        <f t="shared" si="38"/>
        <v>16.157160868656923</v>
      </c>
      <c r="H171" s="70">
        <f t="shared" si="38"/>
        <v>9.625626403226848</v>
      </c>
      <c r="I171" s="70">
        <f t="shared" si="38"/>
        <v>6.505361727189027</v>
      </c>
      <c r="J171" s="70">
        <f t="shared" si="38"/>
        <v>5.17291882755429</v>
      </c>
      <c r="K171" s="70">
        <f t="shared" si="31"/>
        <v>4.396569057301948</v>
      </c>
      <c r="L171" s="70">
        <f t="shared" si="31"/>
        <v>2.6192554215184747</v>
      </c>
      <c r="M171" s="70">
        <f t="shared" si="31"/>
        <v>1.7701917006841772</v>
      </c>
      <c r="N171" s="70">
        <f t="shared" si="31"/>
        <v>1.4076170335890434</v>
      </c>
      <c r="O171" s="70">
        <f t="shared" si="31"/>
        <v>1.1963623827700212</v>
      </c>
      <c r="P171" s="70">
        <f t="shared" si="31"/>
        <v>0.7127327277998288</v>
      </c>
    </row>
    <row r="172" spans="2:16" ht="12.75" customHeight="1">
      <c r="B172" s="75" t="s">
        <v>34</v>
      </c>
      <c r="C172" s="74">
        <f aca="true" t="shared" si="39" ref="C172:J172">100*SQRT(EXP($M35+$N35*LN(C$143*1000)))</f>
        <v>57.04862101961289</v>
      </c>
      <c r="D172" s="70">
        <f t="shared" si="39"/>
        <v>33.878517037463254</v>
      </c>
      <c r="E172" s="70">
        <f t="shared" si="39"/>
        <v>22.841222608402372</v>
      </c>
      <c r="F172" s="70">
        <f t="shared" si="39"/>
        <v>18.137223928125078</v>
      </c>
      <c r="G172" s="70">
        <f t="shared" si="39"/>
        <v>15.399772359270218</v>
      </c>
      <c r="H172" s="70">
        <f t="shared" si="39"/>
        <v>9.14520703431601</v>
      </c>
      <c r="I172" s="70">
        <f t="shared" si="39"/>
        <v>6.165786697208412</v>
      </c>
      <c r="J172" s="70">
        <f t="shared" si="39"/>
        <v>4.895983719329709</v>
      </c>
      <c r="K172" s="70">
        <f t="shared" si="31"/>
        <v>4.157032799019137</v>
      </c>
      <c r="L172" s="70">
        <f t="shared" si="31"/>
        <v>2.4686680236923824</v>
      </c>
      <c r="M172" s="70">
        <f t="shared" si="31"/>
        <v>1.6643997673525268</v>
      </c>
      <c r="N172" s="70">
        <f t="shared" si="31"/>
        <v>1.3216276468181358</v>
      </c>
      <c r="O172" s="70">
        <f t="shared" si="31"/>
        <v>1.1221543597505366</v>
      </c>
      <c r="P172" s="70">
        <f t="shared" si="31"/>
        <v>0.666395171627413</v>
      </c>
    </row>
    <row r="173" spans="2:16" ht="12.75" customHeight="1">
      <c r="B173" s="75" t="s">
        <v>35</v>
      </c>
      <c r="C173" s="74">
        <f aca="true" t="shared" si="40" ref="C173:J173">100*SQRT(EXP($M36+$N36*LN(C$143*1000)))</f>
        <v>49.4953982562655</v>
      </c>
      <c r="D173" s="70">
        <f t="shared" si="40"/>
        <v>29.66602089510919</v>
      </c>
      <c r="E173" s="70">
        <f t="shared" si="40"/>
        <v>20.14149304341507</v>
      </c>
      <c r="F173" s="70">
        <f t="shared" si="40"/>
        <v>16.059051795750907</v>
      </c>
      <c r="G173" s="70">
        <f t="shared" si="40"/>
        <v>13.674895714942997</v>
      </c>
      <c r="H173" s="70">
        <f t="shared" si="40"/>
        <v>8.196312310035493</v>
      </c>
      <c r="I173" s="70">
        <f t="shared" si="40"/>
        <v>5.56481666206383</v>
      </c>
      <c r="J173" s="70">
        <f t="shared" si="40"/>
        <v>4.436894465435737</v>
      </c>
      <c r="K173" s="70">
        <f t="shared" si="31"/>
        <v>3.7781850313911622</v>
      </c>
      <c r="L173" s="70">
        <f t="shared" si="31"/>
        <v>2.2645280174637374</v>
      </c>
      <c r="M173" s="70">
        <f t="shared" si="31"/>
        <v>1.537482073232273</v>
      </c>
      <c r="N173" s="70">
        <f t="shared" si="31"/>
        <v>1.2258527307710039</v>
      </c>
      <c r="O173" s="70">
        <f t="shared" si="31"/>
        <v>1.0438604014968706</v>
      </c>
      <c r="P173" s="70">
        <f t="shared" si="31"/>
        <v>0.6256578504944788</v>
      </c>
    </row>
    <row r="174" spans="2:16" ht="12.75" customHeight="1">
      <c r="B174" s="75" t="s">
        <v>36</v>
      </c>
      <c r="C174" s="74">
        <f aca="true" t="shared" si="41" ref="C174:J174">100*SQRT(EXP($M37+$N37*LN(C$143*1000)))</f>
        <v>22.699241652378003</v>
      </c>
      <c r="D174" s="70">
        <f t="shared" si="41"/>
        <v>13.551813842978621</v>
      </c>
      <c r="E174" s="70">
        <f t="shared" si="41"/>
        <v>9.17355011362864</v>
      </c>
      <c r="F174" s="70">
        <f t="shared" si="41"/>
        <v>7.301459802221267</v>
      </c>
      <c r="G174" s="70">
        <f t="shared" si="41"/>
        <v>6.209797644974104</v>
      </c>
      <c r="H174" s="70">
        <f t="shared" si="41"/>
        <v>3.7073494778377367</v>
      </c>
      <c r="I174" s="70">
        <f t="shared" si="41"/>
        <v>2.5095944068992866</v>
      </c>
      <c r="J174" s="70">
        <f t="shared" si="41"/>
        <v>1.997449455759982</v>
      </c>
      <c r="K174" s="70">
        <f aca="true" t="shared" si="42" ref="K174:P183">100*SQRT(EXP($M37+$N37*LN(K$143*1000)))</f>
        <v>1.6988050694409962</v>
      </c>
      <c r="L174" s="70">
        <f t="shared" si="42"/>
        <v>1.0142140609424706</v>
      </c>
      <c r="M174" s="70">
        <f t="shared" si="42"/>
        <v>0.6865459946399037</v>
      </c>
      <c r="N174" s="70">
        <f t="shared" si="42"/>
        <v>0.5464392650771092</v>
      </c>
      <c r="O174" s="70">
        <f t="shared" si="42"/>
        <v>0.46473956623919305</v>
      </c>
      <c r="P174" s="70">
        <f t="shared" si="42"/>
        <v>0.277457026256222</v>
      </c>
    </row>
    <row r="175" spans="2:16" ht="12.75" customHeight="1">
      <c r="B175" s="75" t="s">
        <v>37</v>
      </c>
      <c r="C175" s="74">
        <f aca="true" t="shared" si="43" ref="C175:J175">100*SQRT(EXP($M38+$N38*LN(C$143*1000)))</f>
        <v>60.014134828802526</v>
      </c>
      <c r="D175" s="70">
        <f t="shared" si="43"/>
        <v>34.99192877514696</v>
      </c>
      <c r="E175" s="70">
        <f t="shared" si="43"/>
        <v>23.26685137624761</v>
      </c>
      <c r="F175" s="70">
        <f t="shared" si="43"/>
        <v>18.325868084458605</v>
      </c>
      <c r="G175" s="70">
        <f t="shared" si="43"/>
        <v>15.47060684888245</v>
      </c>
      <c r="H175" s="70">
        <f t="shared" si="43"/>
        <v>9.02031453937728</v>
      </c>
      <c r="I175" s="70">
        <f t="shared" si="43"/>
        <v>5.997792208120863</v>
      </c>
      <c r="J175" s="70">
        <f t="shared" si="43"/>
        <v>4.724092101100761</v>
      </c>
      <c r="K175" s="70">
        <f t="shared" si="42"/>
        <v>3.988055096610723</v>
      </c>
      <c r="L175" s="70">
        <f t="shared" si="42"/>
        <v>2.3252812073363467</v>
      </c>
      <c r="M175" s="70">
        <f t="shared" si="42"/>
        <v>1.5461271828348715</v>
      </c>
      <c r="N175" s="70">
        <f t="shared" si="42"/>
        <v>1.2177893061780094</v>
      </c>
      <c r="O175" s="70">
        <f t="shared" si="42"/>
        <v>1.028051685946092</v>
      </c>
      <c r="P175" s="70">
        <f t="shared" si="42"/>
        <v>0.5994173118451861</v>
      </c>
    </row>
    <row r="176" spans="2:16" ht="12.75" customHeight="1">
      <c r="B176" s="75" t="s">
        <v>38</v>
      </c>
      <c r="C176" s="74">
        <f aca="true" t="shared" si="44" ref="C176:J176">100*SQRT(EXP($M39+$N39*LN(C$143*1000)))</f>
        <v>52.12843965659233</v>
      </c>
      <c r="D176" s="70">
        <f t="shared" si="44"/>
        <v>31.051239944809062</v>
      </c>
      <c r="E176" s="70">
        <f t="shared" si="44"/>
        <v>20.98341699924592</v>
      </c>
      <c r="F176" s="70">
        <f t="shared" si="44"/>
        <v>16.684530622693728</v>
      </c>
      <c r="G176" s="70">
        <f t="shared" si="44"/>
        <v>14.179910037307526</v>
      </c>
      <c r="H176" s="70">
        <f t="shared" si="44"/>
        <v>8.446517714031767</v>
      </c>
      <c r="I176" s="70">
        <f t="shared" si="44"/>
        <v>5.707881672360561</v>
      </c>
      <c r="J176" s="70">
        <f t="shared" si="44"/>
        <v>4.53850421771795</v>
      </c>
      <c r="K176" s="70">
        <f t="shared" si="42"/>
        <v>3.857200598957638</v>
      </c>
      <c r="L176" s="70">
        <f t="shared" si="42"/>
        <v>2.2976107112070125</v>
      </c>
      <c r="M176" s="70">
        <f t="shared" si="42"/>
        <v>1.5526505138243434</v>
      </c>
      <c r="N176" s="70">
        <f t="shared" si="42"/>
        <v>1.234557986679401</v>
      </c>
      <c r="O176" s="70">
        <f t="shared" si="42"/>
        <v>1.049230666587796</v>
      </c>
      <c r="P176" s="70">
        <f t="shared" si="42"/>
        <v>0.6249930632932232</v>
      </c>
    </row>
    <row r="177" spans="2:16" ht="12.75" customHeight="1">
      <c r="B177" s="75" t="s">
        <v>39</v>
      </c>
      <c r="C177" s="74">
        <f aca="true" t="shared" si="45" ref="C177:J177">100*SQRT(EXP($M40+$N40*LN(C$143*1000)))</f>
        <v>58.40933608439981</v>
      </c>
      <c r="D177" s="70">
        <f t="shared" si="45"/>
        <v>33.78156360644582</v>
      </c>
      <c r="E177" s="70">
        <f t="shared" si="45"/>
        <v>22.32487745183052</v>
      </c>
      <c r="F177" s="70">
        <f t="shared" si="45"/>
        <v>17.521036366956405</v>
      </c>
      <c r="G177" s="70">
        <f t="shared" si="45"/>
        <v>14.75361410281647</v>
      </c>
      <c r="H177" s="70">
        <f t="shared" si="45"/>
        <v>8.532885094243785</v>
      </c>
      <c r="I177" s="70">
        <f t="shared" si="45"/>
        <v>5.639040757817247</v>
      </c>
      <c r="J177" s="70">
        <f t="shared" si="45"/>
        <v>4.4256385463098775</v>
      </c>
      <c r="K177" s="70">
        <f t="shared" si="42"/>
        <v>3.7266153612891504</v>
      </c>
      <c r="L177" s="70">
        <f t="shared" si="42"/>
        <v>2.155321431530037</v>
      </c>
      <c r="M177" s="70">
        <f t="shared" si="42"/>
        <v>1.424365295484156</v>
      </c>
      <c r="N177" s="70">
        <f t="shared" si="42"/>
        <v>1.1178720329307854</v>
      </c>
      <c r="O177" s="70">
        <f t="shared" si="42"/>
        <v>0.9413057678081128</v>
      </c>
      <c r="P177" s="70">
        <f t="shared" si="42"/>
        <v>0.5444126367465599</v>
      </c>
    </row>
    <row r="178" spans="2:16" ht="12.75" customHeight="1">
      <c r="B178" s="75" t="s">
        <v>40</v>
      </c>
      <c r="C178" s="74">
        <f aca="true" t="shared" si="46" ref="C178:J178">100*SQRT(EXP($M41+$N41*LN(C$143*1000)))</f>
        <v>30.282649749773068</v>
      </c>
      <c r="D178" s="70">
        <f t="shared" si="46"/>
        <v>18.094085826479738</v>
      </c>
      <c r="E178" s="70">
        <f t="shared" si="46"/>
        <v>12.255936009257418</v>
      </c>
      <c r="F178" s="70">
        <f t="shared" si="46"/>
        <v>9.758354362764951</v>
      </c>
      <c r="G178" s="70">
        <f t="shared" si="46"/>
        <v>8.301495245655973</v>
      </c>
      <c r="H178" s="70">
        <f t="shared" si="46"/>
        <v>4.960198949041389</v>
      </c>
      <c r="I178" s="70">
        <f t="shared" si="46"/>
        <v>3.3597652567598333</v>
      </c>
      <c r="J178" s="70">
        <f t="shared" si="46"/>
        <v>2.6750939239894826</v>
      </c>
      <c r="K178" s="70">
        <f t="shared" si="42"/>
        <v>2.2757197234421436</v>
      </c>
      <c r="L178" s="70">
        <f t="shared" si="42"/>
        <v>1.359757760077897</v>
      </c>
      <c r="M178" s="70">
        <f t="shared" si="42"/>
        <v>0.9210249280025746</v>
      </c>
      <c r="N178" s="70">
        <f t="shared" si="42"/>
        <v>0.733333432681144</v>
      </c>
      <c r="O178" s="70">
        <f t="shared" si="42"/>
        <v>0.62385149980946</v>
      </c>
      <c r="P178" s="70">
        <f t="shared" si="42"/>
        <v>0.372755444910004</v>
      </c>
    </row>
    <row r="179" spans="2:16" ht="12.75" customHeight="1">
      <c r="B179" s="73" t="s">
        <v>41</v>
      </c>
      <c r="C179" s="74">
        <f aca="true" t="shared" si="47" ref="C179:J179">100*SQRT(EXP($M42+$N42*LN(C$143*1000)))</f>
        <v>30.717008238336714</v>
      </c>
      <c r="D179" s="70">
        <f t="shared" si="47"/>
        <v>18.379153330946146</v>
      </c>
      <c r="E179" s="70">
        <f t="shared" si="47"/>
        <v>12.462125128763669</v>
      </c>
      <c r="F179" s="70">
        <f t="shared" si="47"/>
        <v>9.928631674249191</v>
      </c>
      <c r="G179" s="70">
        <f t="shared" si="47"/>
        <v>8.450039015859701</v>
      </c>
      <c r="H179" s="70">
        <f t="shared" si="47"/>
        <v>5.055979459976615</v>
      </c>
      <c r="I179" s="70">
        <f t="shared" si="47"/>
        <v>3.4282454443968615</v>
      </c>
      <c r="J179" s="70">
        <f t="shared" si="47"/>
        <v>2.7312987114675167</v>
      </c>
      <c r="K179" s="70">
        <f t="shared" si="42"/>
        <v>2.324547977313617</v>
      </c>
      <c r="L179" s="70">
        <f t="shared" si="42"/>
        <v>1.3908653918602183</v>
      </c>
      <c r="M179" s="70">
        <f t="shared" si="42"/>
        <v>0.9430868897232624</v>
      </c>
      <c r="N179" s="70">
        <f t="shared" si="42"/>
        <v>0.7513616071197691</v>
      </c>
      <c r="O179" s="70">
        <f t="shared" si="42"/>
        <v>0.6394672602920604</v>
      </c>
      <c r="P179" s="70">
        <f t="shared" si="42"/>
        <v>0.38261756274686703</v>
      </c>
    </row>
    <row r="180" spans="2:16" ht="12.75" customHeight="1">
      <c r="B180" s="75" t="s">
        <v>42</v>
      </c>
      <c r="C180" s="74">
        <f aca="true" t="shared" si="48" ref="C180:J180">100*SQRT(EXP($M43+$N43*LN(C$143*1000)))</f>
        <v>32.17302059267717</v>
      </c>
      <c r="D180" s="70">
        <f t="shared" si="48"/>
        <v>19.23050906744057</v>
      </c>
      <c r="E180" s="70">
        <f t="shared" si="48"/>
        <v>13.02923025123916</v>
      </c>
      <c r="F180" s="70">
        <f t="shared" si="48"/>
        <v>10.375713378079164</v>
      </c>
      <c r="G180" s="70">
        <f t="shared" si="48"/>
        <v>8.827683154120452</v>
      </c>
      <c r="H180" s="70">
        <f t="shared" si="48"/>
        <v>5.276496822882852</v>
      </c>
      <c r="I180" s="70">
        <f t="shared" si="48"/>
        <v>3.574980349411133</v>
      </c>
      <c r="J180" s="70">
        <f t="shared" si="48"/>
        <v>2.846904285403004</v>
      </c>
      <c r="K180" s="70">
        <f t="shared" si="42"/>
        <v>2.42215335812389</v>
      </c>
      <c r="L180" s="70">
        <f t="shared" si="42"/>
        <v>1.4477733597303226</v>
      </c>
      <c r="M180" s="70">
        <f t="shared" si="42"/>
        <v>0.9809086379036279</v>
      </c>
      <c r="N180" s="70">
        <f t="shared" si="42"/>
        <v>0.7811380013030409</v>
      </c>
      <c r="O180" s="70">
        <f t="shared" si="42"/>
        <v>0.6645941848889773</v>
      </c>
      <c r="P180" s="70">
        <f t="shared" si="42"/>
        <v>0.39724229379894427</v>
      </c>
    </row>
    <row r="181" spans="2:16" ht="12.75" customHeight="1">
      <c r="B181" s="75" t="s">
        <v>43</v>
      </c>
      <c r="C181" s="74">
        <f aca="true" t="shared" si="49" ref="C181:J181">100*SQRT(EXP($M44+$N44*LN(C$143*1000)))</f>
        <v>19.09805135525681</v>
      </c>
      <c r="D181" s="70">
        <f t="shared" si="49"/>
        <v>11.079774333335244</v>
      </c>
      <c r="E181" s="70">
        <f t="shared" si="49"/>
        <v>7.339343866061518</v>
      </c>
      <c r="F181" s="70">
        <f t="shared" si="49"/>
        <v>5.767967986577899</v>
      </c>
      <c r="G181" s="70">
        <f t="shared" si="49"/>
        <v>4.861648510496332</v>
      </c>
      <c r="H181" s="70">
        <f t="shared" si="49"/>
        <v>2.8204955250299957</v>
      </c>
      <c r="I181" s="70">
        <f t="shared" si="49"/>
        <v>1.8683220350979426</v>
      </c>
      <c r="J181" s="70">
        <f t="shared" si="49"/>
        <v>1.4683085959352815</v>
      </c>
      <c r="K181" s="70">
        <f t="shared" si="42"/>
        <v>1.2375936057531562</v>
      </c>
      <c r="L181" s="70">
        <f t="shared" si="42"/>
        <v>0.7179925120658619</v>
      </c>
      <c r="M181" s="70">
        <f t="shared" si="42"/>
        <v>0.47560480753243106</v>
      </c>
      <c r="N181" s="70">
        <f t="shared" si="42"/>
        <v>0.3737763694102147</v>
      </c>
      <c r="O181" s="70">
        <f t="shared" si="42"/>
        <v>0.31504497490805555</v>
      </c>
      <c r="P181" s="70">
        <f t="shared" si="42"/>
        <v>0.1827739993940119</v>
      </c>
    </row>
    <row r="182" spans="2:16" ht="12.75" customHeight="1">
      <c r="B182" s="75" t="s">
        <v>44</v>
      </c>
      <c r="C182" s="74">
        <f aca="true" t="shared" si="50" ref="C182:J182">100*SQRT(EXP($M45+$N45*LN(C$143*1000)))</f>
        <v>13.589676105655348</v>
      </c>
      <c r="D182" s="70">
        <f t="shared" si="50"/>
        <v>8.874309880482029</v>
      </c>
      <c r="E182" s="70">
        <f t="shared" si="50"/>
        <v>6.428817878232361</v>
      </c>
      <c r="F182" s="70">
        <f t="shared" si="50"/>
        <v>5.3239546165960006</v>
      </c>
      <c r="G182" s="70">
        <f t="shared" si="50"/>
        <v>4.657229673980588</v>
      </c>
      <c r="H182" s="70">
        <f t="shared" si="50"/>
        <v>3.041257127112889</v>
      </c>
      <c r="I182" s="70">
        <f t="shared" si="50"/>
        <v>2.203178439158013</v>
      </c>
      <c r="J182" s="70">
        <f t="shared" si="50"/>
        <v>1.824537923535827</v>
      </c>
      <c r="K182" s="70">
        <f t="shared" si="42"/>
        <v>1.5960489468309798</v>
      </c>
      <c r="L182" s="70">
        <f t="shared" si="42"/>
        <v>1.0422494861890654</v>
      </c>
      <c r="M182" s="70">
        <f t="shared" si="42"/>
        <v>0.7550369798475876</v>
      </c>
      <c r="N182" s="70">
        <f t="shared" si="42"/>
        <v>0.6252755468732493</v>
      </c>
      <c r="O182" s="70">
        <f t="shared" si="42"/>
        <v>0.546971573017358</v>
      </c>
      <c r="P182" s="70">
        <f t="shared" si="42"/>
        <v>0.3571825551273252</v>
      </c>
    </row>
    <row r="183" spans="2:16" ht="12.75" customHeight="1">
      <c r="B183" s="75" t="s">
        <v>45</v>
      </c>
      <c r="C183" s="74">
        <f aca="true" t="shared" si="51" ref="C183:J183">100*SQRT(EXP($M46+$N46*LN(C$143*1000)))</f>
        <v>31.26081555951583</v>
      </c>
      <c r="D183" s="70">
        <f t="shared" si="51"/>
        <v>18.310615513411665</v>
      </c>
      <c r="E183" s="70">
        <f t="shared" si="51"/>
        <v>12.217343195437097</v>
      </c>
      <c r="F183" s="70">
        <f t="shared" si="51"/>
        <v>9.642364710290433</v>
      </c>
      <c r="G183" s="70">
        <f t="shared" si="51"/>
        <v>8.15174534388343</v>
      </c>
      <c r="H183" s="70">
        <f t="shared" si="51"/>
        <v>4.774778651277298</v>
      </c>
      <c r="I183" s="70">
        <f t="shared" si="51"/>
        <v>3.1858628358054566</v>
      </c>
      <c r="J183" s="70">
        <f t="shared" si="51"/>
        <v>2.514397024655024</v>
      </c>
      <c r="K183" s="70">
        <f t="shared" si="42"/>
        <v>2.125694770343174</v>
      </c>
      <c r="L183" s="70">
        <f t="shared" si="42"/>
        <v>1.2450980226194281</v>
      </c>
      <c r="M183" s="70">
        <f t="shared" si="42"/>
        <v>0.8307634357326612</v>
      </c>
      <c r="N183" s="70">
        <f t="shared" si="42"/>
        <v>0.6556682502215367</v>
      </c>
      <c r="O183" s="70">
        <f t="shared" si="42"/>
        <v>0.5543080734305303</v>
      </c>
      <c r="P183" s="70">
        <f t="shared" si="42"/>
        <v>0.3246787336447725</v>
      </c>
    </row>
    <row r="184" spans="2:16" ht="12.75" customHeight="1">
      <c r="B184" s="73" t="s">
        <v>46</v>
      </c>
      <c r="C184" s="74">
        <f aca="true" t="shared" si="52" ref="C184:J184">100*SQRT(EXP($M47+$N47*LN(C$143*1000)))</f>
        <v>39.4046243675306</v>
      </c>
      <c r="D184" s="70">
        <f t="shared" si="52"/>
        <v>23.59412594063306</v>
      </c>
      <c r="E184" s="70">
        <f t="shared" si="52"/>
        <v>16.006821154569366</v>
      </c>
      <c r="F184" s="70">
        <f t="shared" si="52"/>
        <v>12.756737316475702</v>
      </c>
      <c r="G184" s="70">
        <f t="shared" si="52"/>
        <v>10.859411538238781</v>
      </c>
      <c r="H184" s="70">
        <f t="shared" si="52"/>
        <v>6.50223996769002</v>
      </c>
      <c r="I184" s="70">
        <f t="shared" si="52"/>
        <v>4.411275608547275</v>
      </c>
      <c r="J184" s="70">
        <f t="shared" si="52"/>
        <v>3.515593984927485</v>
      </c>
      <c r="K184" s="70">
        <f aca="true" t="shared" si="53" ref="K184:P193">100*SQRT(EXP($M47+$N47*LN(K$143*1000)))</f>
        <v>2.9927152167958546</v>
      </c>
      <c r="L184" s="70">
        <f t="shared" si="53"/>
        <v>1.791934344328211</v>
      </c>
      <c r="M184" s="70">
        <f t="shared" si="53"/>
        <v>1.2156912547879106</v>
      </c>
      <c r="N184" s="70">
        <f t="shared" si="53"/>
        <v>0.9688528312718147</v>
      </c>
      <c r="O184" s="70">
        <f t="shared" si="53"/>
        <v>0.8247541164918449</v>
      </c>
      <c r="P184" s="70">
        <f t="shared" si="53"/>
        <v>0.4938342341006712</v>
      </c>
    </row>
    <row r="185" spans="2:16" ht="12.75" customHeight="1">
      <c r="B185" s="75" t="s">
        <v>47</v>
      </c>
      <c r="C185" s="74">
        <f aca="true" t="shared" si="54" ref="C185:J185">100*SQRT(EXP($M48+$N48*LN(C$143*1000)))</f>
        <v>30.06257081479133</v>
      </c>
      <c r="D185" s="70">
        <f t="shared" si="54"/>
        <v>17.87265914237798</v>
      </c>
      <c r="E185" s="70">
        <f t="shared" si="54"/>
        <v>12.06007808637463</v>
      </c>
      <c r="F185" s="70">
        <f t="shared" si="54"/>
        <v>9.581106774438403</v>
      </c>
      <c r="G185" s="70">
        <f t="shared" si="54"/>
        <v>8.13787597529833</v>
      </c>
      <c r="H185" s="70">
        <f t="shared" si="54"/>
        <v>4.8380920030263015</v>
      </c>
      <c r="I185" s="70">
        <f t="shared" si="54"/>
        <v>3.2646382880549156</v>
      </c>
      <c r="J185" s="70">
        <f t="shared" si="54"/>
        <v>2.5935858618620817</v>
      </c>
      <c r="K185" s="70">
        <f t="shared" si="53"/>
        <v>2.2029062583281744</v>
      </c>
      <c r="L185" s="70">
        <f t="shared" si="53"/>
        <v>1.3096615362761697</v>
      </c>
      <c r="M185" s="70">
        <f t="shared" si="53"/>
        <v>0.8837308577525127</v>
      </c>
      <c r="N185" s="70">
        <f t="shared" si="53"/>
        <v>0.7020783486931921</v>
      </c>
      <c r="O185" s="70">
        <f t="shared" si="53"/>
        <v>0.5963221850162862</v>
      </c>
      <c r="P185" s="70">
        <f t="shared" si="53"/>
        <v>0.35452267929761583</v>
      </c>
    </row>
    <row r="186" spans="2:16" ht="12.75" customHeight="1">
      <c r="B186" s="75" t="s">
        <v>48</v>
      </c>
      <c r="C186" s="74">
        <f aca="true" t="shared" si="55" ref="C186:J186">100*SQRT(EXP($M49+$N49*LN(C$143*1000)))</f>
        <v>29.814868150598695</v>
      </c>
      <c r="D186" s="70">
        <f t="shared" si="55"/>
        <v>17.82765318284422</v>
      </c>
      <c r="E186" s="70">
        <f t="shared" si="55"/>
        <v>12.082170496608018</v>
      </c>
      <c r="F186" s="70">
        <f t="shared" si="55"/>
        <v>9.623122262578574</v>
      </c>
      <c r="G186" s="70">
        <f t="shared" si="55"/>
        <v>8.188337657902307</v>
      </c>
      <c r="H186" s="70">
        <f t="shared" si="55"/>
        <v>4.896176067985532</v>
      </c>
      <c r="I186" s="70">
        <f t="shared" si="55"/>
        <v>3.318240119890825</v>
      </c>
      <c r="J186" s="70">
        <f t="shared" si="55"/>
        <v>2.6428885752992333</v>
      </c>
      <c r="K186" s="70">
        <f t="shared" si="53"/>
        <v>2.2488401847410064</v>
      </c>
      <c r="L186" s="70">
        <f t="shared" si="53"/>
        <v>1.3446828835431552</v>
      </c>
      <c r="M186" s="70">
        <f t="shared" si="53"/>
        <v>0.9113194931609556</v>
      </c>
      <c r="N186" s="70">
        <f t="shared" si="53"/>
        <v>0.7258413465876066</v>
      </c>
      <c r="O186" s="70">
        <f t="shared" si="53"/>
        <v>0.6176201309462783</v>
      </c>
      <c r="P186" s="70">
        <f t="shared" si="53"/>
        <v>0.3693029074499523</v>
      </c>
    </row>
    <row r="187" spans="2:16" ht="12.75" customHeight="1">
      <c r="B187" s="75" t="s">
        <v>49</v>
      </c>
      <c r="C187" s="74">
        <f aca="true" t="shared" si="56" ref="C187:J187">100*SQRT(EXP($M50+$N50*LN(C$143*1000)))</f>
        <v>45.08240544827553</v>
      </c>
      <c r="D187" s="70">
        <f t="shared" si="56"/>
        <v>26.43186548702922</v>
      </c>
      <c r="E187" s="70">
        <f t="shared" si="56"/>
        <v>17.648911404588848</v>
      </c>
      <c r="F187" s="70">
        <f t="shared" si="56"/>
        <v>13.935087936352158</v>
      </c>
      <c r="G187" s="70">
        <f t="shared" si="56"/>
        <v>11.784415062186186</v>
      </c>
      <c r="H187" s="70">
        <f t="shared" si="56"/>
        <v>6.909215927362228</v>
      </c>
      <c r="I187" s="70">
        <f t="shared" si="56"/>
        <v>4.613376223370583</v>
      </c>
      <c r="J187" s="70">
        <f t="shared" si="56"/>
        <v>3.642593125569772</v>
      </c>
      <c r="K187" s="70">
        <f t="shared" si="53"/>
        <v>3.0804132338770978</v>
      </c>
      <c r="L187" s="70">
        <f t="shared" si="53"/>
        <v>1.8060497755764433</v>
      </c>
      <c r="M187" s="70">
        <f t="shared" si="53"/>
        <v>1.205923679396295</v>
      </c>
      <c r="N187" s="70">
        <f t="shared" si="53"/>
        <v>0.9521636848688224</v>
      </c>
      <c r="O187" s="70">
        <f t="shared" si="53"/>
        <v>0.8052114289400147</v>
      </c>
      <c r="P187" s="70">
        <f t="shared" si="53"/>
        <v>0.4720963747770729</v>
      </c>
    </row>
    <row r="188" spans="2:16" ht="12.75" customHeight="1">
      <c r="B188" s="75" t="s">
        <v>50</v>
      </c>
      <c r="C188" s="74">
        <f aca="true" t="shared" si="57" ref="C188:J188">100*SQRT(EXP($M51+$N51*LN(C$143*1000)))</f>
        <v>26.472314070388453</v>
      </c>
      <c r="D188" s="70">
        <f t="shared" si="57"/>
        <v>15.56959862083066</v>
      </c>
      <c r="E188" s="70">
        <f t="shared" si="57"/>
        <v>10.420773027280763</v>
      </c>
      <c r="F188" s="70">
        <f t="shared" si="57"/>
        <v>8.239401190992474</v>
      </c>
      <c r="G188" s="70">
        <f t="shared" si="57"/>
        <v>6.974650607936406</v>
      </c>
      <c r="H188" s="70">
        <f t="shared" si="57"/>
        <v>4.102116278817214</v>
      </c>
      <c r="I188" s="70">
        <f t="shared" si="57"/>
        <v>2.7455571408164654</v>
      </c>
      <c r="J188" s="70">
        <f t="shared" si="57"/>
        <v>2.1708319254971875</v>
      </c>
      <c r="K188" s="70">
        <f t="shared" si="53"/>
        <v>1.8376085661964168</v>
      </c>
      <c r="L188" s="70">
        <f t="shared" si="53"/>
        <v>1.0807830294625436</v>
      </c>
      <c r="M188" s="70">
        <f t="shared" si="53"/>
        <v>0.7233709048027605</v>
      </c>
      <c r="N188" s="70">
        <f t="shared" si="53"/>
        <v>0.5719482689967407</v>
      </c>
      <c r="O188" s="70">
        <f t="shared" si="53"/>
        <v>0.48415403614856445</v>
      </c>
      <c r="P188" s="70">
        <f t="shared" si="53"/>
        <v>0.2847534973121325</v>
      </c>
    </row>
    <row r="189" spans="2:16" ht="12.75" customHeight="1">
      <c r="B189" s="73" t="s">
        <v>51</v>
      </c>
      <c r="C189" s="74">
        <f aca="true" t="shared" si="58" ref="C189:J189">100*SQRT(EXP($M52+$N52*LN(C$143*1000)))</f>
        <v>46.57841751906513</v>
      </c>
      <c r="D189" s="70">
        <f t="shared" si="58"/>
        <v>27.987339846844762</v>
      </c>
      <c r="E189" s="70">
        <f t="shared" si="58"/>
        <v>19.037626426549785</v>
      </c>
      <c r="F189" s="70">
        <f t="shared" si="58"/>
        <v>15.195675672154133</v>
      </c>
      <c r="G189" s="70">
        <f t="shared" si="58"/>
        <v>12.949827384102994</v>
      </c>
      <c r="H189" s="70">
        <f t="shared" si="58"/>
        <v>7.781097754309053</v>
      </c>
      <c r="I189" s="70">
        <f t="shared" si="58"/>
        <v>5.2928800323872744</v>
      </c>
      <c r="J189" s="70">
        <f t="shared" si="58"/>
        <v>4.224732986230465</v>
      </c>
      <c r="K189" s="70">
        <f t="shared" si="53"/>
        <v>3.600337628675835</v>
      </c>
      <c r="L189" s="70">
        <f t="shared" si="53"/>
        <v>2.163316792286682</v>
      </c>
      <c r="M189" s="70">
        <f t="shared" si="53"/>
        <v>1.471537386518674</v>
      </c>
      <c r="N189" s="70">
        <f t="shared" si="53"/>
        <v>1.1745689490892897</v>
      </c>
      <c r="O189" s="70">
        <f t="shared" si="53"/>
        <v>1.0009732682901713</v>
      </c>
      <c r="P189" s="70">
        <f t="shared" si="53"/>
        <v>0.6014497814524763</v>
      </c>
    </row>
    <row r="190" spans="2:16" ht="12.75" customHeight="1">
      <c r="B190" s="75" t="s">
        <v>52</v>
      </c>
      <c r="C190" s="74">
        <f aca="true" t="shared" si="59" ref="C190:J190">100*SQRT(EXP($M53+$N53*LN(C$143*1000)))</f>
        <v>24.50790682514309</v>
      </c>
      <c r="D190" s="70">
        <f t="shared" si="59"/>
        <v>14.392912969753036</v>
      </c>
      <c r="E190" s="70">
        <f t="shared" si="59"/>
        <v>9.622430543110482</v>
      </c>
      <c r="F190" s="70">
        <f t="shared" si="59"/>
        <v>7.603191905883744</v>
      </c>
      <c r="G190" s="70">
        <f t="shared" si="59"/>
        <v>6.433108416035559</v>
      </c>
      <c r="H190" s="70">
        <f t="shared" si="59"/>
        <v>3.7780121418608785</v>
      </c>
      <c r="I190" s="70">
        <f t="shared" si="59"/>
        <v>2.525802768521026</v>
      </c>
      <c r="J190" s="70">
        <f t="shared" si="59"/>
        <v>1.9957705155094847</v>
      </c>
      <c r="K190" s="70">
        <f t="shared" si="53"/>
        <v>1.6886339656722593</v>
      </c>
      <c r="L190" s="70">
        <f t="shared" si="53"/>
        <v>0.9916947162846039</v>
      </c>
      <c r="M190" s="70">
        <f t="shared" si="53"/>
        <v>0.6630008496175882</v>
      </c>
      <c r="N190" s="70">
        <f t="shared" si="53"/>
        <v>0.5238720789744445</v>
      </c>
      <c r="O190" s="70">
        <f t="shared" si="53"/>
        <v>0.4432514556904154</v>
      </c>
      <c r="P190" s="70">
        <f t="shared" si="53"/>
        <v>0.2603110771958484</v>
      </c>
    </row>
    <row r="191" spans="2:16" ht="12.75" customHeight="1">
      <c r="B191" s="75" t="s">
        <v>53</v>
      </c>
      <c r="C191" s="74">
        <f aca="true" t="shared" si="60" ref="C191:J191">100*SQRT(EXP($M54+$N54*LN(C$143*1000)))</f>
        <v>36.73541195406832</v>
      </c>
      <c r="D191" s="70">
        <f t="shared" si="60"/>
        <v>21.575583569598923</v>
      </c>
      <c r="E191" s="70">
        <f t="shared" si="60"/>
        <v>14.425312587351671</v>
      </c>
      <c r="F191" s="70">
        <f t="shared" si="60"/>
        <v>11.398611658012001</v>
      </c>
      <c r="G191" s="70">
        <f t="shared" si="60"/>
        <v>9.64468203474299</v>
      </c>
      <c r="H191" s="70">
        <f t="shared" si="60"/>
        <v>5.664551781887987</v>
      </c>
      <c r="I191" s="70">
        <f t="shared" si="60"/>
        <v>3.787287136748032</v>
      </c>
      <c r="J191" s="70">
        <f t="shared" si="60"/>
        <v>2.9926433169307503</v>
      </c>
      <c r="K191" s="70">
        <f t="shared" si="53"/>
        <v>2.532158661174146</v>
      </c>
      <c r="L191" s="70">
        <f t="shared" si="53"/>
        <v>1.4871971729609577</v>
      </c>
      <c r="M191" s="70">
        <f t="shared" si="53"/>
        <v>0.9943315799446684</v>
      </c>
      <c r="N191" s="70">
        <f t="shared" si="53"/>
        <v>0.7857021794470234</v>
      </c>
      <c r="O191" s="70">
        <f t="shared" si="53"/>
        <v>0.6648044447978639</v>
      </c>
      <c r="P191" s="70">
        <f t="shared" si="53"/>
        <v>0.3904555058239551</v>
      </c>
    </row>
    <row r="192" spans="2:16" ht="12.75" customHeight="1">
      <c r="B192" s="75" t="s">
        <v>54</v>
      </c>
      <c r="C192" s="74">
        <f aca="true" t="shared" si="61" ref="C192:J192">100*SQRT(EXP($M55+$N55*LN(C$143*1000)))</f>
        <v>36.80285899947785</v>
      </c>
      <c r="D192" s="70">
        <f t="shared" si="61"/>
        <v>22.029909300458375</v>
      </c>
      <c r="E192" s="70">
        <f t="shared" si="61"/>
        <v>14.942350984909483</v>
      </c>
      <c r="F192" s="70">
        <f t="shared" si="61"/>
        <v>11.906877809293787</v>
      </c>
      <c r="G192" s="70">
        <f t="shared" si="61"/>
        <v>10.135032782526244</v>
      </c>
      <c r="H192" s="70">
        <f t="shared" si="61"/>
        <v>6.066752937846302</v>
      </c>
      <c r="I192" s="70">
        <f t="shared" si="61"/>
        <v>4.114930774324342</v>
      </c>
      <c r="J192" s="70">
        <f t="shared" si="61"/>
        <v>3.279000605263818</v>
      </c>
      <c r="K192" s="70">
        <f t="shared" si="53"/>
        <v>2.791057333462572</v>
      </c>
      <c r="L192" s="70">
        <f t="shared" si="53"/>
        <v>1.6707055261503492</v>
      </c>
      <c r="M192" s="70">
        <f t="shared" si="53"/>
        <v>1.1331988717559975</v>
      </c>
      <c r="N192" s="70">
        <f t="shared" si="53"/>
        <v>0.9029944828129712</v>
      </c>
      <c r="O192" s="70">
        <f t="shared" si="53"/>
        <v>0.7686211979605938</v>
      </c>
      <c r="P192" s="70">
        <f t="shared" si="53"/>
        <v>0.46009075756102996</v>
      </c>
    </row>
    <row r="193" spans="2:16" ht="12.75" customHeight="1">
      <c r="B193" s="75" t="s">
        <v>55</v>
      </c>
      <c r="C193" s="74">
        <f aca="true" t="shared" si="62" ref="C193:J193">100*SQRT(EXP($M56+$N56*LN(C$143*1000)))</f>
        <v>48.92616667046417</v>
      </c>
      <c r="D193" s="70">
        <f t="shared" si="62"/>
        <v>28.954935694907043</v>
      </c>
      <c r="E193" s="70">
        <f t="shared" si="62"/>
        <v>19.47083146312982</v>
      </c>
      <c r="F193" s="70">
        <f t="shared" si="62"/>
        <v>15.4373648135605</v>
      </c>
      <c r="G193" s="70">
        <f t="shared" si="62"/>
        <v>13.0932177456809</v>
      </c>
      <c r="H193" s="70">
        <f t="shared" si="62"/>
        <v>7.74868140435106</v>
      </c>
      <c r="I193" s="70">
        <f t="shared" si="62"/>
        <v>5.210623545337218</v>
      </c>
      <c r="J193" s="70">
        <f t="shared" si="62"/>
        <v>4.131220422087135</v>
      </c>
      <c r="K193" s="70">
        <f t="shared" si="53"/>
        <v>3.5038990912669257</v>
      </c>
      <c r="L193" s="70">
        <f t="shared" si="53"/>
        <v>2.0736382956877684</v>
      </c>
      <c r="M193" s="70">
        <f t="shared" si="53"/>
        <v>1.3944241560836923</v>
      </c>
      <c r="N193" s="70">
        <f t="shared" si="53"/>
        <v>1.1055631827057555</v>
      </c>
      <c r="O193" s="70">
        <f t="shared" si="53"/>
        <v>0.937684615061957</v>
      </c>
      <c r="P193" s="70">
        <f t="shared" si="53"/>
        <v>0.5549300012423195</v>
      </c>
    </row>
    <row r="194" spans="2:16" ht="12.75" customHeight="1">
      <c r="B194" s="75" t="s">
        <v>56</v>
      </c>
      <c r="C194" s="74">
        <f aca="true" t="shared" si="63" ref="C194:J194">100*SQRT(EXP($M57+$N57*LN(C$143*1000)))</f>
        <v>55.07562808238875</v>
      </c>
      <c r="D194" s="70">
        <f t="shared" si="63"/>
        <v>32.234676169803265</v>
      </c>
      <c r="E194" s="70">
        <f t="shared" si="63"/>
        <v>21.495168807025266</v>
      </c>
      <c r="F194" s="70">
        <f t="shared" si="63"/>
        <v>16.958901789590108</v>
      </c>
      <c r="G194" s="70">
        <f t="shared" si="63"/>
        <v>14.333703233393841</v>
      </c>
      <c r="H194" s="70">
        <f t="shared" si="63"/>
        <v>8.38923309873714</v>
      </c>
      <c r="I194" s="70">
        <f t="shared" si="63"/>
        <v>5.594223458890085</v>
      </c>
      <c r="J194" s="70">
        <f t="shared" si="63"/>
        <v>4.413637644814919</v>
      </c>
      <c r="K194" s="70">
        <f aca="true" t="shared" si="64" ref="K194:P203">100*SQRT(EXP($M57+$N57*LN(K$143*1000)))</f>
        <v>3.7304168020682535</v>
      </c>
      <c r="L194" s="70">
        <f t="shared" si="64"/>
        <v>2.183339197025239</v>
      </c>
      <c r="M194" s="70">
        <f t="shared" si="64"/>
        <v>1.4559241841249426</v>
      </c>
      <c r="N194" s="70">
        <f t="shared" si="64"/>
        <v>1.1486709163965376</v>
      </c>
      <c r="O194" s="70">
        <f t="shared" si="64"/>
        <v>0.9708593299694122</v>
      </c>
      <c r="P194" s="70">
        <f t="shared" si="64"/>
        <v>0.5682247701502526</v>
      </c>
    </row>
    <row r="195" spans="2:16" ht="12.75" customHeight="1">
      <c r="B195" s="75" t="s">
        <v>57</v>
      </c>
      <c r="C195" s="74">
        <f aca="true" t="shared" si="65" ref="C195:J195">100*SQRT(EXP($M58+$N58*LN(C$143*1000)))</f>
        <v>33.0944776888726</v>
      </c>
      <c r="D195" s="70">
        <f t="shared" si="65"/>
        <v>19.37645492081882</v>
      </c>
      <c r="E195" s="70">
        <f t="shared" si="65"/>
        <v>12.924360900503231</v>
      </c>
      <c r="F195" s="70">
        <f t="shared" si="65"/>
        <v>10.198457795138568</v>
      </c>
      <c r="G195" s="70">
        <f t="shared" si="65"/>
        <v>8.620725791640222</v>
      </c>
      <c r="H195" s="70">
        <f t="shared" si="65"/>
        <v>5.0473407151737835</v>
      </c>
      <c r="I195" s="70">
        <f t="shared" si="65"/>
        <v>3.366645408424043</v>
      </c>
      <c r="J195" s="70">
        <f t="shared" si="65"/>
        <v>2.6565794141258263</v>
      </c>
      <c r="K195" s="70">
        <f t="shared" si="64"/>
        <v>2.245598612352137</v>
      </c>
      <c r="L195" s="70">
        <f t="shared" si="64"/>
        <v>1.3147734401961713</v>
      </c>
      <c r="M195" s="70">
        <f t="shared" si="64"/>
        <v>0.8769718977455477</v>
      </c>
      <c r="N195" s="70">
        <f t="shared" si="64"/>
        <v>0.6920079805518503</v>
      </c>
      <c r="O195" s="70">
        <f t="shared" si="64"/>
        <v>0.5849522708039173</v>
      </c>
      <c r="P195" s="70">
        <f t="shared" si="64"/>
        <v>0.3424831602607115</v>
      </c>
    </row>
    <row r="196" spans="2:16" ht="12.75" customHeight="1">
      <c r="B196" s="75" t="s">
        <v>58</v>
      </c>
      <c r="C196" s="74">
        <f aca="true" t="shared" si="66" ref="C196:J196">100*SQRT(EXP($M59+$N59*LN(C$143*1000)))</f>
        <v>36.974284506647194</v>
      </c>
      <c r="D196" s="70">
        <f t="shared" si="66"/>
        <v>21.529231224527837</v>
      </c>
      <c r="E196" s="70">
        <f t="shared" si="66"/>
        <v>14.300633460689907</v>
      </c>
      <c r="F196" s="70">
        <f t="shared" si="66"/>
        <v>11.257010953643876</v>
      </c>
      <c r="G196" s="70">
        <f t="shared" si="66"/>
        <v>9.499090573378757</v>
      </c>
      <c r="H196" s="70">
        <f t="shared" si="66"/>
        <v>5.531090597310624</v>
      </c>
      <c r="I196" s="70">
        <f t="shared" si="66"/>
        <v>3.673986239689449</v>
      </c>
      <c r="J196" s="70">
        <f t="shared" si="66"/>
        <v>2.892046947249409</v>
      </c>
      <c r="K196" s="70">
        <f t="shared" si="64"/>
        <v>2.4404183319634303</v>
      </c>
      <c r="L196" s="70">
        <f t="shared" si="64"/>
        <v>1.4209965454225795</v>
      </c>
      <c r="M196" s="70">
        <f t="shared" si="64"/>
        <v>0.9438865017085901</v>
      </c>
      <c r="N196" s="70">
        <f t="shared" si="64"/>
        <v>0.7429979041094581</v>
      </c>
      <c r="O196" s="70">
        <f t="shared" si="64"/>
        <v>0.6269696650407653</v>
      </c>
      <c r="P196" s="70">
        <f t="shared" si="64"/>
        <v>0.36506926555943786</v>
      </c>
    </row>
    <row r="197" spans="2:16" ht="12.75" customHeight="1">
      <c r="B197" s="75" t="s">
        <v>59</v>
      </c>
      <c r="C197" s="74">
        <f aca="true" t="shared" si="67" ref="C197:J197">100*SQRT(EXP($M60+$N60*LN(C$143*1000)))</f>
        <v>37.19661212384274</v>
      </c>
      <c r="D197" s="70">
        <f t="shared" si="67"/>
        <v>22.164078124097514</v>
      </c>
      <c r="E197" s="70">
        <f t="shared" si="67"/>
        <v>14.981469144910411</v>
      </c>
      <c r="F197" s="70">
        <f t="shared" si="67"/>
        <v>11.91393018321805</v>
      </c>
      <c r="G197" s="70">
        <f t="shared" si="67"/>
        <v>10.126494613636988</v>
      </c>
      <c r="H197" s="70">
        <f t="shared" si="67"/>
        <v>6.034001618013908</v>
      </c>
      <c r="I197" s="70">
        <f t="shared" si="67"/>
        <v>4.078590977457846</v>
      </c>
      <c r="J197" s="70">
        <f t="shared" si="67"/>
        <v>3.243476836705552</v>
      </c>
      <c r="K197" s="70">
        <f t="shared" si="64"/>
        <v>2.756861103871551</v>
      </c>
      <c r="L197" s="70">
        <f t="shared" si="64"/>
        <v>1.6427110264788893</v>
      </c>
      <c r="M197" s="70">
        <f t="shared" si="64"/>
        <v>1.1103653587306466</v>
      </c>
      <c r="N197" s="70">
        <f t="shared" si="64"/>
        <v>0.8830118884752328</v>
      </c>
      <c r="O197" s="70">
        <f t="shared" si="64"/>
        <v>0.7505344579756991</v>
      </c>
      <c r="P197" s="70">
        <f t="shared" si="64"/>
        <v>0.44721557721483274</v>
      </c>
    </row>
    <row r="198" spans="2:16" ht="12.75" customHeight="1">
      <c r="B198" s="75" t="s">
        <v>60</v>
      </c>
      <c r="C198" s="74">
        <f aca="true" t="shared" si="68" ref="C198:J198">100*SQRT(EXP($M61+$N61*LN(C$143*1000)))</f>
        <v>37.906985153008264</v>
      </c>
      <c r="D198" s="70">
        <f t="shared" si="68"/>
        <v>22.369769756547832</v>
      </c>
      <c r="E198" s="70">
        <f t="shared" si="68"/>
        <v>15.010184470772913</v>
      </c>
      <c r="F198" s="70">
        <f t="shared" si="68"/>
        <v>11.88574391544381</v>
      </c>
      <c r="G198" s="70">
        <f t="shared" si="68"/>
        <v>10.071880055032008</v>
      </c>
      <c r="H198" s="70">
        <f t="shared" si="68"/>
        <v>5.943644342519085</v>
      </c>
      <c r="I198" s="70">
        <f t="shared" si="68"/>
        <v>3.9882036775887317</v>
      </c>
      <c r="J198" s="70">
        <f t="shared" si="68"/>
        <v>3.158040308348722</v>
      </c>
      <c r="K198" s="70">
        <f t="shared" si="64"/>
        <v>2.6760969629604334</v>
      </c>
      <c r="L198" s="70">
        <f t="shared" si="64"/>
        <v>1.5792253766947522</v>
      </c>
      <c r="M198" s="70">
        <f t="shared" si="64"/>
        <v>1.0596650963819403</v>
      </c>
      <c r="N198" s="70">
        <f t="shared" si="64"/>
        <v>0.8390908183876084</v>
      </c>
      <c r="O198" s="70">
        <f t="shared" si="64"/>
        <v>0.7110385465311516</v>
      </c>
      <c r="P198" s="70">
        <f t="shared" si="64"/>
        <v>0.4195999367855295</v>
      </c>
    </row>
    <row r="199" spans="2:16" ht="12.75" customHeight="1">
      <c r="B199" s="73" t="s">
        <v>61</v>
      </c>
      <c r="C199" s="74">
        <f aca="true" t="shared" si="69" ref="C199:J199">100*SQRT(EXP($M62+$N62*LN(C$143*1000)))</f>
        <v>41.77842045164081</v>
      </c>
      <c r="D199" s="70">
        <f t="shared" si="69"/>
        <v>25.476606084767116</v>
      </c>
      <c r="E199" s="70">
        <f t="shared" si="69"/>
        <v>17.524423672906803</v>
      </c>
      <c r="F199" s="70">
        <f t="shared" si="69"/>
        <v>14.079544617351159</v>
      </c>
      <c r="G199" s="70">
        <f t="shared" si="69"/>
        <v>12.054408819044388</v>
      </c>
      <c r="H199" s="70">
        <f t="shared" si="69"/>
        <v>7.350814648988854</v>
      </c>
      <c r="I199" s="70">
        <f t="shared" si="69"/>
        <v>5.056356008381873</v>
      </c>
      <c r="J199" s="70">
        <f t="shared" si="69"/>
        <v>4.062398361852408</v>
      </c>
      <c r="K199" s="70">
        <f t="shared" si="64"/>
        <v>3.4780819955807667</v>
      </c>
      <c r="L199" s="70">
        <f t="shared" si="64"/>
        <v>2.120944831662536</v>
      </c>
      <c r="M199" s="70">
        <f t="shared" si="64"/>
        <v>1.4589202224679314</v>
      </c>
      <c r="N199" s="70">
        <f t="shared" si="64"/>
        <v>1.17213169167725</v>
      </c>
      <c r="O199" s="70">
        <f t="shared" si="64"/>
        <v>1.0035377553208027</v>
      </c>
      <c r="P199" s="70">
        <f t="shared" si="64"/>
        <v>0.6119603328013177</v>
      </c>
    </row>
    <row r="200" spans="2:16" ht="12.75" customHeight="1">
      <c r="B200" s="75" t="s">
        <v>173</v>
      </c>
      <c r="C200" s="74">
        <f aca="true" t="shared" si="70" ref="C200:J200">100*SQRT(EXP($M63+$N63*LN(C$143*1000)))</f>
        <v>30.11520681937573</v>
      </c>
      <c r="D200" s="70">
        <f t="shared" si="70"/>
        <v>18.134658497887628</v>
      </c>
      <c r="E200" s="70">
        <f t="shared" si="70"/>
        <v>12.355964897743016</v>
      </c>
      <c r="F200" s="70">
        <f t="shared" si="70"/>
        <v>9.871946105498731</v>
      </c>
      <c r="G200" s="70">
        <f t="shared" si="70"/>
        <v>8.418678993709259</v>
      </c>
      <c r="H200" s="70">
        <f t="shared" si="70"/>
        <v>5.069527480582731</v>
      </c>
      <c r="I200" s="70">
        <f t="shared" si="70"/>
        <v>3.454098879530607</v>
      </c>
      <c r="J200" s="70">
        <f t="shared" si="70"/>
        <v>2.7596936592154204</v>
      </c>
      <c r="K200" s="70">
        <f t="shared" si="64"/>
        <v>2.3534341445572315</v>
      </c>
      <c r="L200" s="70">
        <f t="shared" si="64"/>
        <v>1.417181849847193</v>
      </c>
      <c r="M200" s="70">
        <f t="shared" si="64"/>
        <v>0.9655902366438349</v>
      </c>
      <c r="N200" s="70">
        <f t="shared" si="64"/>
        <v>0.7714698815537175</v>
      </c>
      <c r="O200" s="70">
        <f t="shared" si="64"/>
        <v>0.6579003994458641</v>
      </c>
      <c r="P200" s="70">
        <f t="shared" si="64"/>
        <v>0.39617191212176783</v>
      </c>
    </row>
    <row r="201" spans="2:16" ht="12.75" customHeight="1">
      <c r="B201" s="75" t="s">
        <v>62</v>
      </c>
      <c r="C201" s="74">
        <f aca="true" t="shared" si="71" ref="C201:J201">100*SQRT(EXP($M64+$N64*LN(C$143*1000)))</f>
        <v>37.96846069426325</v>
      </c>
      <c r="D201" s="70">
        <f t="shared" si="71"/>
        <v>22.856540952982467</v>
      </c>
      <c r="E201" s="70">
        <f t="shared" si="71"/>
        <v>15.569508333098787</v>
      </c>
      <c r="F201" s="70">
        <f t="shared" si="71"/>
        <v>12.437721274136575</v>
      </c>
      <c r="G201" s="70">
        <f t="shared" si="71"/>
        <v>10.60569883400496</v>
      </c>
      <c r="H201" s="70">
        <f t="shared" si="71"/>
        <v>6.384498747168305</v>
      </c>
      <c r="I201" s="70">
        <f t="shared" si="71"/>
        <v>4.3490179310673405</v>
      </c>
      <c r="J201" s="70">
        <f t="shared" si="71"/>
        <v>3.4742184329511088</v>
      </c>
      <c r="K201" s="70">
        <f t="shared" si="64"/>
        <v>2.962481114611245</v>
      </c>
      <c r="L201" s="70">
        <f t="shared" si="64"/>
        <v>1.7833767732590724</v>
      </c>
      <c r="M201" s="70">
        <f t="shared" si="64"/>
        <v>1.21480759444</v>
      </c>
      <c r="N201" s="70">
        <f t="shared" si="64"/>
        <v>0.9704505715975824</v>
      </c>
      <c r="O201" s="70">
        <f t="shared" si="64"/>
        <v>0.8275074082142458</v>
      </c>
      <c r="P201" s="70">
        <f t="shared" si="64"/>
        <v>0.498149164303704</v>
      </c>
    </row>
    <row r="202" spans="2:16" ht="12.75" customHeight="1">
      <c r="B202" s="75" t="s">
        <v>63</v>
      </c>
      <c r="C202" s="74">
        <f aca="true" t="shared" si="72" ref="C202:J202">100*SQRT(EXP($M65+$N65*LN(C$143*1000)))</f>
        <v>35.17668691382489</v>
      </c>
      <c r="D202" s="70">
        <f t="shared" si="72"/>
        <v>20.84553865775808</v>
      </c>
      <c r="E202" s="70">
        <f t="shared" si="72"/>
        <v>14.03173349961222</v>
      </c>
      <c r="F202" s="70">
        <f t="shared" si="72"/>
        <v>11.131539307362818</v>
      </c>
      <c r="G202" s="70">
        <f t="shared" si="72"/>
        <v>9.445164657851796</v>
      </c>
      <c r="H202" s="70">
        <f t="shared" si="72"/>
        <v>5.597160002204755</v>
      </c>
      <c r="I202" s="70">
        <f t="shared" si="72"/>
        <v>3.7676098850243296</v>
      </c>
      <c r="J202" s="70">
        <f t="shared" si="72"/>
        <v>2.988889258131653</v>
      </c>
      <c r="K202" s="70">
        <f t="shared" si="64"/>
        <v>2.5360869155324473</v>
      </c>
      <c r="L202" s="70">
        <f t="shared" si="64"/>
        <v>1.5028731377311444</v>
      </c>
      <c r="M202" s="70">
        <f t="shared" si="64"/>
        <v>1.0116272694407524</v>
      </c>
      <c r="N202" s="70">
        <f t="shared" si="64"/>
        <v>0.8025358174377409</v>
      </c>
      <c r="O202" s="70">
        <f t="shared" si="64"/>
        <v>0.6809555022196631</v>
      </c>
      <c r="P202" s="70">
        <f t="shared" si="64"/>
        <v>0.40353101702009</v>
      </c>
    </row>
    <row r="203" spans="2:16" ht="12.75" customHeight="1">
      <c r="B203" s="75" t="s">
        <v>64</v>
      </c>
      <c r="C203" s="74">
        <f aca="true" t="shared" si="73" ref="C203:J203">100*SQRT(EXP($M66+$N66*LN(C$143*1000)))</f>
        <v>56.38176865204779</v>
      </c>
      <c r="D203" s="70">
        <f t="shared" si="73"/>
        <v>32.81689431981526</v>
      </c>
      <c r="E203" s="70">
        <f t="shared" si="73"/>
        <v>21.791928327448563</v>
      </c>
      <c r="F203" s="70">
        <f t="shared" si="73"/>
        <v>17.15095338560573</v>
      </c>
      <c r="G203" s="70">
        <f t="shared" si="73"/>
        <v>14.470843450347818</v>
      </c>
      <c r="H203" s="70">
        <f t="shared" si="73"/>
        <v>8.422725139386127</v>
      </c>
      <c r="I203" s="70">
        <f t="shared" si="73"/>
        <v>5.593077174535477</v>
      </c>
      <c r="J203" s="70">
        <f t="shared" si="73"/>
        <v>4.40193288364145</v>
      </c>
      <c r="K203" s="70">
        <f t="shared" si="64"/>
        <v>3.7140606825725904</v>
      </c>
      <c r="L203" s="70">
        <f t="shared" si="64"/>
        <v>2.161761502544474</v>
      </c>
      <c r="M203" s="70">
        <f t="shared" si="64"/>
        <v>1.4355091394508275</v>
      </c>
      <c r="N203" s="70">
        <f t="shared" si="64"/>
        <v>1.1297921856837674</v>
      </c>
      <c r="O203" s="70">
        <f t="shared" si="64"/>
        <v>0.9532441423447247</v>
      </c>
      <c r="P203" s="70">
        <f t="shared" si="64"/>
        <v>0.5548338235603325</v>
      </c>
    </row>
    <row r="204" spans="2:16" ht="12.75" customHeight="1">
      <c r="B204" s="75" t="s">
        <v>65</v>
      </c>
      <c r="C204" s="74">
        <f aca="true" t="shared" si="74" ref="C204:J204">100*SQRT(EXP($M67+$N67*LN(C$143*1000)))</f>
        <v>34.65765242885597</v>
      </c>
      <c r="D204" s="70">
        <f t="shared" si="74"/>
        <v>20.62833329303795</v>
      </c>
      <c r="E204" s="70">
        <f t="shared" si="74"/>
        <v>13.931721714284887</v>
      </c>
      <c r="F204" s="70">
        <f t="shared" si="74"/>
        <v>11.07369260825323</v>
      </c>
      <c r="G204" s="70">
        <f t="shared" si="74"/>
        <v>9.409042755275978</v>
      </c>
      <c r="H204" s="70">
        <f t="shared" si="74"/>
        <v>5.600289007534607</v>
      </c>
      <c r="I204" s="70">
        <f t="shared" si="74"/>
        <v>3.7822574836365037</v>
      </c>
      <c r="J204" s="70">
        <f t="shared" si="74"/>
        <v>3.006344628324777</v>
      </c>
      <c r="K204" s="70">
        <f aca="true" t="shared" si="75" ref="K204:P213">100*SQRT(EXP($M67+$N67*LN(K$143*1000)))</f>
        <v>2.5544166833672</v>
      </c>
      <c r="L204" s="70">
        <f t="shared" si="75"/>
        <v>1.5203960747763374</v>
      </c>
      <c r="M204" s="70">
        <f t="shared" si="75"/>
        <v>1.026827262696199</v>
      </c>
      <c r="N204" s="70">
        <f t="shared" si="75"/>
        <v>0.8161783376144215</v>
      </c>
      <c r="O204" s="70">
        <f t="shared" si="75"/>
        <v>0.6934865492672847</v>
      </c>
      <c r="P204" s="70">
        <f t="shared" si="75"/>
        <v>0.4127651664200309</v>
      </c>
    </row>
    <row r="205" spans="2:16" ht="12.75" customHeight="1">
      <c r="B205" s="75" t="s">
        <v>66</v>
      </c>
      <c r="C205" s="74">
        <f aca="true" t="shared" si="76" ref="C205:J205">100*SQRT(EXP($M68+$N68*LN(C$143*1000)))</f>
        <v>37.80232033862823</v>
      </c>
      <c r="D205" s="70">
        <f t="shared" si="76"/>
        <v>22.223034808162595</v>
      </c>
      <c r="E205" s="70">
        <f t="shared" si="76"/>
        <v>14.868738971788856</v>
      </c>
      <c r="F205" s="70">
        <f t="shared" si="76"/>
        <v>11.753875408794045</v>
      </c>
      <c r="G205" s="70">
        <f t="shared" si="76"/>
        <v>9.948209167633113</v>
      </c>
      <c r="H205" s="70">
        <f t="shared" si="76"/>
        <v>5.848302343104674</v>
      </c>
      <c r="I205" s="70">
        <f t="shared" si="76"/>
        <v>3.912916562403307</v>
      </c>
      <c r="J205" s="70">
        <f t="shared" si="76"/>
        <v>3.0931966622561453</v>
      </c>
      <c r="K205" s="70">
        <f t="shared" si="75"/>
        <v>2.61801034318654</v>
      </c>
      <c r="L205" s="70">
        <f t="shared" si="75"/>
        <v>1.5390625354103715</v>
      </c>
      <c r="M205" s="70">
        <f t="shared" si="75"/>
        <v>1.0297387057086838</v>
      </c>
      <c r="N205" s="70">
        <f t="shared" si="75"/>
        <v>0.8140179522605833</v>
      </c>
      <c r="O205" s="70">
        <f t="shared" si="75"/>
        <v>0.6889660281100034</v>
      </c>
      <c r="P205" s="70">
        <f t="shared" si="75"/>
        <v>0.40502582611799903</v>
      </c>
    </row>
    <row r="206" spans="2:16" ht="12.75" customHeight="1">
      <c r="B206" s="75" t="s">
        <v>67</v>
      </c>
      <c r="C206" s="74">
        <f aca="true" t="shared" si="77" ref="C206:J206">100*SQRT(EXP($M69+$N69*LN(C$143*1000)))</f>
        <v>36.67348840234965</v>
      </c>
      <c r="D206" s="70">
        <f t="shared" si="77"/>
        <v>21.609513688056943</v>
      </c>
      <c r="E206" s="70">
        <f t="shared" si="77"/>
        <v>14.483655381325237</v>
      </c>
      <c r="F206" s="70">
        <f t="shared" si="77"/>
        <v>11.461227014819663</v>
      </c>
      <c r="G206" s="70">
        <f t="shared" si="77"/>
        <v>9.707588807097041</v>
      </c>
      <c r="H206" s="70">
        <f t="shared" si="77"/>
        <v>5.720106876758191</v>
      </c>
      <c r="I206" s="70">
        <f t="shared" si="77"/>
        <v>3.833869560567782</v>
      </c>
      <c r="J206" s="70">
        <f t="shared" si="77"/>
        <v>3.0338231766774966</v>
      </c>
      <c r="K206" s="70">
        <f t="shared" si="75"/>
        <v>2.5696295758338077</v>
      </c>
      <c r="L206" s="70">
        <f t="shared" si="75"/>
        <v>1.5141304498499522</v>
      </c>
      <c r="M206" s="70">
        <f t="shared" si="75"/>
        <v>1.0148374440336407</v>
      </c>
      <c r="N206" s="70">
        <f t="shared" si="75"/>
        <v>0.803062626317793</v>
      </c>
      <c r="O206" s="70">
        <f t="shared" si="75"/>
        <v>0.6801891065032037</v>
      </c>
      <c r="P206" s="70">
        <f t="shared" si="75"/>
        <v>0.4007951369716569</v>
      </c>
    </row>
    <row r="207" spans="2:16" ht="12.75" customHeight="1">
      <c r="B207" s="75" t="s">
        <v>68</v>
      </c>
      <c r="C207" s="74">
        <f aca="true" t="shared" si="78" ref="C207:J207">100*SQRT(EXP($M70+$N70*LN(C$143*1000)))</f>
        <v>26.53121532866387</v>
      </c>
      <c r="D207" s="70">
        <f t="shared" si="78"/>
        <v>15.573265285391926</v>
      </c>
      <c r="E207" s="70">
        <f t="shared" si="78"/>
        <v>10.407571137699144</v>
      </c>
      <c r="F207" s="70">
        <f t="shared" si="78"/>
        <v>8.221730364100914</v>
      </c>
      <c r="G207" s="70">
        <f t="shared" si="78"/>
        <v>6.955351687733242</v>
      </c>
      <c r="H207" s="70">
        <f t="shared" si="78"/>
        <v>4.0826451274263285</v>
      </c>
      <c r="I207" s="70">
        <f t="shared" si="78"/>
        <v>2.7284207142818833</v>
      </c>
      <c r="J207" s="70">
        <f t="shared" si="78"/>
        <v>2.155386606140702</v>
      </c>
      <c r="K207" s="70">
        <f t="shared" si="75"/>
        <v>1.8233961957931144</v>
      </c>
      <c r="L207" s="70">
        <f t="shared" si="75"/>
        <v>1.0702952098384204</v>
      </c>
      <c r="M207" s="70">
        <f t="shared" si="75"/>
        <v>0.7152753986141106</v>
      </c>
      <c r="N207" s="70">
        <f t="shared" si="75"/>
        <v>0.5650503259284099</v>
      </c>
      <c r="O207" s="70">
        <f t="shared" si="75"/>
        <v>0.4780166174338122</v>
      </c>
      <c r="P207" s="70">
        <f t="shared" si="75"/>
        <v>0.28058569884206486</v>
      </c>
    </row>
    <row r="208" spans="2:16" ht="12.75" customHeight="1">
      <c r="B208" s="75" t="s">
        <v>69</v>
      </c>
      <c r="C208" s="74">
        <f aca="true" t="shared" si="79" ref="C208:J208">100*SQRT(EXP($M71+$N71*LN(C$143*1000)))</f>
        <v>27.953365822122755</v>
      </c>
      <c r="D208" s="70">
        <f t="shared" si="79"/>
        <v>16.524004019292562</v>
      </c>
      <c r="E208" s="70">
        <f t="shared" si="79"/>
        <v>11.101937421950971</v>
      </c>
      <c r="F208" s="70">
        <f t="shared" si="79"/>
        <v>8.797638029498717</v>
      </c>
      <c r="G208" s="70">
        <f t="shared" si="79"/>
        <v>7.459028355174188</v>
      </c>
      <c r="H208" s="70">
        <f t="shared" si="79"/>
        <v>4.4092369879612505</v>
      </c>
      <c r="I208" s="70">
        <f t="shared" si="79"/>
        <v>2.962422005086944</v>
      </c>
      <c r="J208" s="70">
        <f t="shared" si="79"/>
        <v>2.3475466939532406</v>
      </c>
      <c r="K208" s="70">
        <f t="shared" si="75"/>
        <v>1.9903543765474012</v>
      </c>
      <c r="L208" s="70">
        <f t="shared" si="75"/>
        <v>1.1765532611409968</v>
      </c>
      <c r="M208" s="70">
        <f t="shared" si="75"/>
        <v>0.7904876241575083</v>
      </c>
      <c r="N208" s="70">
        <f t="shared" si="75"/>
        <v>0.6264153471434414</v>
      </c>
      <c r="O208" s="70">
        <f t="shared" si="75"/>
        <v>0.5311027597171378</v>
      </c>
      <c r="P208" s="70">
        <f t="shared" si="75"/>
        <v>0.31394946111562466</v>
      </c>
    </row>
    <row r="209" spans="2:16" ht="12.75" customHeight="1">
      <c r="B209" s="75" t="s">
        <v>70</v>
      </c>
      <c r="C209" s="74">
        <f aca="true" t="shared" si="80" ref="C209:J209">100*SQRT(EXP($M72+$N72*LN(C$143*1000)))</f>
        <v>24.373150187044274</v>
      </c>
      <c r="D209" s="70">
        <f t="shared" si="80"/>
        <v>15.031242032798806</v>
      </c>
      <c r="E209" s="70">
        <f t="shared" si="80"/>
        <v>10.427950026262115</v>
      </c>
      <c r="F209" s="70">
        <f t="shared" si="80"/>
        <v>8.419945470071106</v>
      </c>
      <c r="G209" s="70">
        <f t="shared" si="80"/>
        <v>7.234408275306869</v>
      </c>
      <c r="H209" s="70">
        <f t="shared" si="80"/>
        <v>4.461554658126339</v>
      </c>
      <c r="I209" s="70">
        <f t="shared" si="80"/>
        <v>3.0952112215916148</v>
      </c>
      <c r="J209" s="70">
        <f t="shared" si="80"/>
        <v>2.49919779424713</v>
      </c>
      <c r="K209" s="70">
        <f t="shared" si="75"/>
        <v>2.1473081112694454</v>
      </c>
      <c r="L209" s="70">
        <f t="shared" si="75"/>
        <v>1.3242731321878956</v>
      </c>
      <c r="M209" s="70">
        <f t="shared" si="75"/>
        <v>0.9187167642862898</v>
      </c>
      <c r="N209" s="70">
        <f t="shared" si="75"/>
        <v>0.7418087963836851</v>
      </c>
      <c r="O209" s="70">
        <f t="shared" si="75"/>
        <v>0.6373613361664977</v>
      </c>
      <c r="P209" s="70">
        <f t="shared" si="75"/>
        <v>0.39306911222986496</v>
      </c>
    </row>
    <row r="210" spans="2:16" ht="12.75" customHeight="1">
      <c r="B210" s="73" t="s">
        <v>71</v>
      </c>
      <c r="C210" s="74">
        <f aca="true" t="shared" si="81" ref="C210:J210">100*SQRT(EXP($M73+$N73*LN(C$143*1000)))</f>
        <v>32.031181306167916</v>
      </c>
      <c r="D210" s="70">
        <f t="shared" si="81"/>
        <v>19.27375332993274</v>
      </c>
      <c r="E210" s="70">
        <f t="shared" si="81"/>
        <v>13.12453124395881</v>
      </c>
      <c r="F210" s="70">
        <f t="shared" si="81"/>
        <v>10.482474129554992</v>
      </c>
      <c r="G210" s="70">
        <f t="shared" si="81"/>
        <v>8.937196477768364</v>
      </c>
      <c r="H210" s="70">
        <f t="shared" si="81"/>
        <v>5.3776761689548485</v>
      </c>
      <c r="I210" s="70">
        <f t="shared" si="81"/>
        <v>3.661947815308425</v>
      </c>
      <c r="J210" s="70">
        <f t="shared" si="81"/>
        <v>2.9247728946830076</v>
      </c>
      <c r="K210" s="70">
        <f t="shared" si="75"/>
        <v>2.493616458249543</v>
      </c>
      <c r="L210" s="70">
        <f t="shared" si="75"/>
        <v>1.500455073959683</v>
      </c>
      <c r="M210" s="70">
        <f t="shared" si="75"/>
        <v>1.0217402475394834</v>
      </c>
      <c r="N210" s="70">
        <f t="shared" si="75"/>
        <v>0.8160570090370033</v>
      </c>
      <c r="O210" s="70">
        <f t="shared" si="75"/>
        <v>0.6957576748279868</v>
      </c>
      <c r="P210" s="70">
        <f t="shared" si="75"/>
        <v>0.4186502418960101</v>
      </c>
    </row>
    <row r="211" spans="2:16" ht="12.75" customHeight="1">
      <c r="B211" s="75" t="s">
        <v>72</v>
      </c>
      <c r="C211" s="74">
        <f aca="true" t="shared" si="82" ref="C211:J211">100*SQRT(EXP($M74+$N74*LN(C$143*1000)))</f>
        <v>32.24816926828839</v>
      </c>
      <c r="D211" s="70">
        <f t="shared" si="82"/>
        <v>19.265541577178016</v>
      </c>
      <c r="E211" s="70">
        <f t="shared" si="82"/>
        <v>13.047901466428124</v>
      </c>
      <c r="F211" s="70">
        <f t="shared" si="82"/>
        <v>10.38822364603743</v>
      </c>
      <c r="G211" s="70">
        <f t="shared" si="82"/>
        <v>8.83690354592953</v>
      </c>
      <c r="H211" s="70">
        <f t="shared" si="82"/>
        <v>5.2792991521857475</v>
      </c>
      <c r="I211" s="70">
        <f t="shared" si="82"/>
        <v>3.575491240335386</v>
      </c>
      <c r="J211" s="70">
        <f t="shared" si="82"/>
        <v>2.846664863665596</v>
      </c>
      <c r="K211" s="70">
        <f t="shared" si="75"/>
        <v>2.4215596125902747</v>
      </c>
      <c r="L211" s="70">
        <f t="shared" si="75"/>
        <v>1.446676151128042</v>
      </c>
      <c r="M211" s="70">
        <f t="shared" si="75"/>
        <v>0.9797849594900985</v>
      </c>
      <c r="N211" s="70">
        <f t="shared" si="75"/>
        <v>0.7800660750232624</v>
      </c>
      <c r="O211" s="70">
        <f t="shared" si="75"/>
        <v>0.6635753040474711</v>
      </c>
      <c r="P211" s="70">
        <f t="shared" si="75"/>
        <v>0.39642987182799605</v>
      </c>
    </row>
    <row r="212" spans="2:16" ht="12.75" customHeight="1">
      <c r="B212" s="75" t="s">
        <v>73</v>
      </c>
      <c r="C212" s="74">
        <f aca="true" t="shared" si="83" ref="C212:J212">100*SQRT(EXP($M75+$N75*LN(C$143*1000)))</f>
        <v>28.38820131148025</v>
      </c>
      <c r="D212" s="70">
        <f t="shared" si="83"/>
        <v>17.071431103920396</v>
      </c>
      <c r="E212" s="70">
        <f t="shared" si="83"/>
        <v>11.619562545686577</v>
      </c>
      <c r="F212" s="70">
        <f t="shared" si="83"/>
        <v>9.277995438245433</v>
      </c>
      <c r="G212" s="70">
        <f t="shared" si="83"/>
        <v>7.908782393885947</v>
      </c>
      <c r="H212" s="70">
        <f t="shared" si="83"/>
        <v>4.755998179374702</v>
      </c>
      <c r="I212" s="70">
        <f t="shared" si="83"/>
        <v>3.2371403414283773</v>
      </c>
      <c r="J212" s="70">
        <f t="shared" si="83"/>
        <v>2.5847938080837674</v>
      </c>
      <c r="K212" s="70">
        <f t="shared" si="75"/>
        <v>2.2033392770307523</v>
      </c>
      <c r="L212" s="70">
        <f t="shared" si="75"/>
        <v>1.324992529596478</v>
      </c>
      <c r="M212" s="70">
        <f t="shared" si="75"/>
        <v>0.9018478577743936</v>
      </c>
      <c r="N212" s="70">
        <f t="shared" si="75"/>
        <v>0.7201080313930032</v>
      </c>
      <c r="O212" s="70">
        <f t="shared" si="75"/>
        <v>0.6138370899494504</v>
      </c>
      <c r="P212" s="70">
        <f t="shared" si="75"/>
        <v>0.36913496121592104</v>
      </c>
    </row>
    <row r="213" spans="2:16" ht="12.75" customHeight="1">
      <c r="B213" s="73" t="s">
        <v>74</v>
      </c>
      <c r="C213" s="74">
        <f aca="true" t="shared" si="84" ref="C213:J213">100*SQRT(EXP($M76+$N76*LN(C$143*1000)))</f>
        <v>36.29689421376764</v>
      </c>
      <c r="D213" s="70">
        <f t="shared" si="84"/>
        <v>21.933838440225166</v>
      </c>
      <c r="E213" s="70">
        <f t="shared" si="84"/>
        <v>14.98418074301334</v>
      </c>
      <c r="F213" s="70">
        <f t="shared" si="84"/>
        <v>11.990366295117811</v>
      </c>
      <c r="G213" s="70">
        <f t="shared" si="84"/>
        <v>10.236497052313798</v>
      </c>
      <c r="H213" s="70">
        <f t="shared" si="84"/>
        <v>6.185809485984289</v>
      </c>
      <c r="I213" s="70">
        <f t="shared" si="84"/>
        <v>4.225858033578348</v>
      </c>
      <c r="J213" s="70">
        <f t="shared" si="84"/>
        <v>3.38153861080435</v>
      </c>
      <c r="K213" s="70">
        <f t="shared" si="75"/>
        <v>2.886910138506652</v>
      </c>
      <c r="L213" s="70">
        <f t="shared" si="75"/>
        <v>1.744529991919665</v>
      </c>
      <c r="M213" s="70">
        <f t="shared" si="75"/>
        <v>1.1917819483247507</v>
      </c>
      <c r="N213" s="70">
        <f t="shared" si="75"/>
        <v>0.9536658926772394</v>
      </c>
      <c r="O213" s="70">
        <f t="shared" si="75"/>
        <v>0.8141701311708641</v>
      </c>
      <c r="P213" s="70">
        <f t="shared" si="75"/>
        <v>0.49199460468397477</v>
      </c>
    </row>
    <row r="214" spans="2:16" ht="12.75" customHeight="1">
      <c r="B214" s="75" t="s">
        <v>75</v>
      </c>
      <c r="C214" s="74">
        <f aca="true" t="shared" si="85" ref="C214:J214">100*SQRT(EXP($M77+$N77*LN(C$143*1000)))</f>
        <v>31.852766267126555</v>
      </c>
      <c r="D214" s="70">
        <f t="shared" si="85"/>
        <v>18.8106488578571</v>
      </c>
      <c r="E214" s="70">
        <f t="shared" si="85"/>
        <v>12.628916466079893</v>
      </c>
      <c r="F214" s="70">
        <f t="shared" si="85"/>
        <v>10.00335158737446</v>
      </c>
      <c r="G214" s="70">
        <f t="shared" si="85"/>
        <v>8.478683128498574</v>
      </c>
      <c r="H214" s="70">
        <f t="shared" si="85"/>
        <v>5.0070857196420056</v>
      </c>
      <c r="I214" s="70">
        <f t="shared" si="85"/>
        <v>3.3616101055146723</v>
      </c>
      <c r="J214" s="70">
        <f t="shared" si="85"/>
        <v>2.662727865486659</v>
      </c>
      <c r="K214" s="70">
        <f aca="true" t="shared" si="86" ref="K214:P223">100*SQRT(EXP($M77+$N77*LN(K$143*1000)))</f>
        <v>2.256886167769926</v>
      </c>
      <c r="L214" s="70">
        <f t="shared" si="86"/>
        <v>1.3328039661625461</v>
      </c>
      <c r="M214" s="70">
        <f t="shared" si="86"/>
        <v>0.8948053882413641</v>
      </c>
      <c r="N214" s="70">
        <f t="shared" si="86"/>
        <v>0.7087744166253033</v>
      </c>
      <c r="O214" s="70">
        <f t="shared" si="86"/>
        <v>0.6007460235364636</v>
      </c>
      <c r="P214" s="70">
        <f t="shared" si="86"/>
        <v>0.3547705215531278</v>
      </c>
    </row>
    <row r="215" spans="2:16" ht="12.75" customHeight="1">
      <c r="B215" s="75" t="s">
        <v>76</v>
      </c>
      <c r="C215" s="74">
        <f aca="true" t="shared" si="87" ref="C215:J215">100*SQRT(EXP($M78+$N78*LN(C$143*1000)))</f>
        <v>39.28703760180284</v>
      </c>
      <c r="D215" s="70">
        <f t="shared" si="87"/>
        <v>23.27107681864029</v>
      </c>
      <c r="E215" s="70">
        <f t="shared" si="87"/>
        <v>15.659222902487596</v>
      </c>
      <c r="F215" s="70">
        <f t="shared" si="87"/>
        <v>12.42022855390794</v>
      </c>
      <c r="G215" s="70">
        <f t="shared" si="87"/>
        <v>10.537168684578303</v>
      </c>
      <c r="H215" s="70">
        <f t="shared" si="87"/>
        <v>6.241530969963999</v>
      </c>
      <c r="I215" s="70">
        <f t="shared" si="87"/>
        <v>4.199957117289804</v>
      </c>
      <c r="J215" s="70">
        <f t="shared" si="87"/>
        <v>3.331227075454997</v>
      </c>
      <c r="K215" s="70">
        <f t="shared" si="86"/>
        <v>2.82617195556029</v>
      </c>
      <c r="L215" s="70">
        <f t="shared" si="86"/>
        <v>1.674039802825765</v>
      </c>
      <c r="M215" s="70">
        <f t="shared" si="86"/>
        <v>1.126469678407289</v>
      </c>
      <c r="N215" s="70">
        <f t="shared" si="86"/>
        <v>0.8934677635020513</v>
      </c>
      <c r="O215" s="70">
        <f t="shared" si="86"/>
        <v>0.7580070284046255</v>
      </c>
      <c r="P215" s="70">
        <f t="shared" si="86"/>
        <v>0.4489938886678439</v>
      </c>
    </row>
    <row r="216" spans="2:16" ht="12.75" customHeight="1">
      <c r="B216" s="75" t="s">
        <v>77</v>
      </c>
      <c r="C216" s="74">
        <f aca="true" t="shared" si="88" ref="C216:J216">100*SQRT(EXP($M79+$N79*LN(C$143*1000)))</f>
        <v>32.716319564967684</v>
      </c>
      <c r="D216" s="70">
        <f t="shared" si="88"/>
        <v>19.975460847661562</v>
      </c>
      <c r="E216" s="70">
        <f t="shared" si="88"/>
        <v>13.753384974183502</v>
      </c>
      <c r="F216" s="70">
        <f t="shared" si="88"/>
        <v>11.055914235815612</v>
      </c>
      <c r="G216" s="70">
        <f t="shared" si="88"/>
        <v>9.469398462976654</v>
      </c>
      <c r="H216" s="70">
        <f t="shared" si="88"/>
        <v>5.781689406489439</v>
      </c>
      <c r="I216" s="70">
        <f t="shared" si="88"/>
        <v>3.9807742517197866</v>
      </c>
      <c r="J216" s="70">
        <f t="shared" si="88"/>
        <v>3.2000193989894328</v>
      </c>
      <c r="K216" s="70">
        <f t="shared" si="86"/>
        <v>2.7408189075962563</v>
      </c>
      <c r="L216" s="70">
        <f t="shared" si="86"/>
        <v>1.6734498717222588</v>
      </c>
      <c r="M216" s="70">
        <f t="shared" si="86"/>
        <v>1.1521937088869998</v>
      </c>
      <c r="N216" s="70">
        <f t="shared" si="86"/>
        <v>0.9262123362657632</v>
      </c>
      <c r="O216" s="70">
        <f t="shared" si="86"/>
        <v>0.793301529511913</v>
      </c>
      <c r="P216" s="70">
        <f t="shared" si="86"/>
        <v>0.4843626622391716</v>
      </c>
    </row>
    <row r="217" spans="2:16" ht="12.75" customHeight="1">
      <c r="B217" s="75" t="s">
        <v>78</v>
      </c>
      <c r="C217" s="74">
        <f aca="true" t="shared" si="89" ref="C217:J217">100*SQRT(EXP($M80+$N80*LN(C$143*1000)))</f>
        <v>29.021498592563077</v>
      </c>
      <c r="D217" s="70">
        <f t="shared" si="89"/>
        <v>17.649551613249216</v>
      </c>
      <c r="E217" s="70">
        <f t="shared" si="89"/>
        <v>12.115642655167452</v>
      </c>
      <c r="F217" s="70">
        <f t="shared" si="89"/>
        <v>9.722345673021659</v>
      </c>
      <c r="G217" s="70">
        <f t="shared" si="89"/>
        <v>8.316857003750803</v>
      </c>
      <c r="H217" s="70">
        <f t="shared" si="89"/>
        <v>5.057933051924776</v>
      </c>
      <c r="I217" s="70">
        <f t="shared" si="89"/>
        <v>3.472049079415663</v>
      </c>
      <c r="J217" s="70">
        <f t="shared" si="89"/>
        <v>2.7861882612870077</v>
      </c>
      <c r="K217" s="70">
        <f t="shared" si="86"/>
        <v>2.383409326717682</v>
      </c>
      <c r="L217" s="70">
        <f t="shared" si="86"/>
        <v>1.4494808320540353</v>
      </c>
      <c r="M217" s="70">
        <f t="shared" si="86"/>
        <v>0.9950049826477422</v>
      </c>
      <c r="N217" s="70">
        <f t="shared" si="86"/>
        <v>0.7984539213488856</v>
      </c>
      <c r="O217" s="70">
        <f t="shared" si="86"/>
        <v>0.683027256104431</v>
      </c>
      <c r="P217" s="70">
        <f t="shared" si="86"/>
        <v>0.41538602051929674</v>
      </c>
    </row>
    <row r="218" spans="2:16" ht="12.75" customHeight="1">
      <c r="B218" s="75" t="s">
        <v>142</v>
      </c>
      <c r="C218" s="74">
        <f aca="true" t="shared" si="90" ref="C218:J218">100*SQRT(EXP($M81+$N81*LN(C$143*1000)))</f>
        <v>25.930253293406796</v>
      </c>
      <c r="D218" s="70">
        <f t="shared" si="90"/>
        <v>15.13819615232821</v>
      </c>
      <c r="E218" s="70">
        <f t="shared" si="90"/>
        <v>10.075398184773727</v>
      </c>
      <c r="F218" s="70">
        <f t="shared" si="90"/>
        <v>7.940244614185358</v>
      </c>
      <c r="G218" s="70">
        <f t="shared" si="90"/>
        <v>6.7057955624474666</v>
      </c>
      <c r="H218" s="70">
        <f t="shared" si="90"/>
        <v>3.9148730030937795</v>
      </c>
      <c r="I218" s="70">
        <f t="shared" si="90"/>
        <v>2.605588139570012</v>
      </c>
      <c r="J218" s="70">
        <f t="shared" si="90"/>
        <v>2.0534183178260825</v>
      </c>
      <c r="K218" s="70">
        <f t="shared" si="86"/>
        <v>1.734178745441486</v>
      </c>
      <c r="L218" s="70">
        <f t="shared" si="86"/>
        <v>1.012421194449604</v>
      </c>
      <c r="M218" s="70">
        <f t="shared" si="86"/>
        <v>0.6738284113999398</v>
      </c>
      <c r="N218" s="70">
        <f t="shared" si="86"/>
        <v>0.5310323538963533</v>
      </c>
      <c r="O218" s="70">
        <f t="shared" si="86"/>
        <v>0.4484741434681293</v>
      </c>
      <c r="P218" s="70">
        <f t="shared" si="86"/>
        <v>0.26182118146891215</v>
      </c>
    </row>
    <row r="219" spans="2:16" ht="12.75" customHeight="1">
      <c r="B219" s="73" t="s">
        <v>79</v>
      </c>
      <c r="C219" s="74">
        <f aca="true" t="shared" si="91" ref="C219:J219">100*SQRT(EXP($M82+$N82*LN(C$143*1000)))</f>
        <v>53.086747972137736</v>
      </c>
      <c r="D219" s="70">
        <f t="shared" si="91"/>
        <v>32.410463349981065</v>
      </c>
      <c r="E219" s="70">
        <f t="shared" si="91"/>
        <v>22.313766331107608</v>
      </c>
      <c r="F219" s="70">
        <f t="shared" si="91"/>
        <v>17.936728311661312</v>
      </c>
      <c r="G219" s="70">
        <f t="shared" si="91"/>
        <v>15.362451394252046</v>
      </c>
      <c r="H219" s="70">
        <f t="shared" si="91"/>
        <v>9.379067034593911</v>
      </c>
      <c r="I219" s="70">
        <f t="shared" si="91"/>
        <v>6.457245240643718</v>
      </c>
      <c r="J219" s="70">
        <f t="shared" si="91"/>
        <v>5.190600806898621</v>
      </c>
      <c r="K219" s="70">
        <f t="shared" si="86"/>
        <v>4.445646453322452</v>
      </c>
      <c r="L219" s="70">
        <f t="shared" si="86"/>
        <v>2.7141512137455326</v>
      </c>
      <c r="M219" s="70">
        <f t="shared" si="86"/>
        <v>1.8686229603331261</v>
      </c>
      <c r="N219" s="70">
        <f t="shared" si="86"/>
        <v>1.5020764248885023</v>
      </c>
      <c r="O219" s="70">
        <f t="shared" si="86"/>
        <v>1.2864986114998038</v>
      </c>
      <c r="P219" s="70">
        <f t="shared" si="86"/>
        <v>0.7854317261946393</v>
      </c>
    </row>
    <row r="220" spans="2:16" ht="12.75" customHeight="1">
      <c r="B220" s="75" t="s">
        <v>80</v>
      </c>
      <c r="C220" s="74">
        <f aca="true" t="shared" si="92" ref="C220:J220">100*SQRT(EXP($M83+$N83*LN(C$143*1000)))</f>
        <v>36.279761398370376</v>
      </c>
      <c r="D220" s="70">
        <f t="shared" si="92"/>
        <v>21.683523732301236</v>
      </c>
      <c r="E220" s="70">
        <f t="shared" si="92"/>
        <v>14.690361766612703</v>
      </c>
      <c r="F220" s="70">
        <f t="shared" si="92"/>
        <v>11.698141526023468</v>
      </c>
      <c r="G220" s="70">
        <f t="shared" si="92"/>
        <v>9.952567280957036</v>
      </c>
      <c r="H220" s="70">
        <f t="shared" si="92"/>
        <v>5.948405406096478</v>
      </c>
      <c r="I220" s="70">
        <f t="shared" si="92"/>
        <v>4.029982784571986</v>
      </c>
      <c r="J220" s="70">
        <f t="shared" si="92"/>
        <v>3.209131926791992</v>
      </c>
      <c r="K220" s="70">
        <f t="shared" si="86"/>
        <v>2.7302714148066567</v>
      </c>
      <c r="L220" s="70">
        <f t="shared" si="86"/>
        <v>1.6318162726738064</v>
      </c>
      <c r="M220" s="70">
        <f t="shared" si="86"/>
        <v>1.105538549830511</v>
      </c>
      <c r="N220" s="70">
        <f t="shared" si="86"/>
        <v>0.8803558839364151</v>
      </c>
      <c r="O220" s="70">
        <f t="shared" si="86"/>
        <v>0.7489908671879417</v>
      </c>
      <c r="P220" s="70">
        <f t="shared" si="86"/>
        <v>0.44765347449821186</v>
      </c>
    </row>
    <row r="221" spans="2:16" ht="12.75" customHeight="1">
      <c r="B221" s="75" t="s">
        <v>81</v>
      </c>
      <c r="C221" s="74">
        <f aca="true" t="shared" si="93" ref="C221:J221">100*SQRT(EXP($M84+$N84*LN(C$143*1000)))</f>
        <v>22.211307712356497</v>
      </c>
      <c r="D221" s="70">
        <f t="shared" si="93"/>
        <v>13.241344942290493</v>
      </c>
      <c r="E221" s="70">
        <f t="shared" si="93"/>
        <v>8.953585064587516</v>
      </c>
      <c r="F221" s="70">
        <f t="shared" si="93"/>
        <v>7.12182474650075</v>
      </c>
      <c r="G221" s="70">
        <f t="shared" si="93"/>
        <v>6.054270609080388</v>
      </c>
      <c r="H221" s="70">
        <f t="shared" si="93"/>
        <v>3.609273553227426</v>
      </c>
      <c r="I221" s="70">
        <f t="shared" si="93"/>
        <v>2.4405328855210513</v>
      </c>
      <c r="J221" s="70">
        <f t="shared" si="93"/>
        <v>1.94123888625315</v>
      </c>
      <c r="K221" s="70">
        <f t="shared" si="86"/>
        <v>1.6502491921078257</v>
      </c>
      <c r="L221" s="70">
        <f t="shared" si="86"/>
        <v>0.9838015427285993</v>
      </c>
      <c r="M221" s="70">
        <f t="shared" si="86"/>
        <v>0.6652308234460386</v>
      </c>
      <c r="N221" s="70">
        <f t="shared" si="86"/>
        <v>0.5291352353696914</v>
      </c>
      <c r="O221" s="70">
        <f t="shared" si="86"/>
        <v>0.44981841280236295</v>
      </c>
      <c r="P221" s="70">
        <f t="shared" si="86"/>
        <v>0.26816074237700943</v>
      </c>
    </row>
    <row r="222" spans="2:16" ht="12.75" customHeight="1">
      <c r="B222" s="75" t="s">
        <v>82</v>
      </c>
      <c r="C222" s="74">
        <f aca="true" t="shared" si="94" ref="C222:J222">100*SQRT(EXP($M85+$N85*LN(C$143*1000)))</f>
        <v>58.9683590092532</v>
      </c>
      <c r="D222" s="70">
        <f t="shared" si="94"/>
        <v>35.46974627149543</v>
      </c>
      <c r="E222" s="70">
        <f t="shared" si="94"/>
        <v>24.146759802636293</v>
      </c>
      <c r="F222" s="70">
        <f t="shared" si="94"/>
        <v>19.28282149040994</v>
      </c>
      <c r="G222" s="70">
        <f t="shared" si="94"/>
        <v>16.438403717445873</v>
      </c>
      <c r="H222" s="70">
        <f t="shared" si="94"/>
        <v>9.887777424410253</v>
      </c>
      <c r="I222" s="70">
        <f t="shared" si="94"/>
        <v>6.73130798911401</v>
      </c>
      <c r="J222" s="70">
        <f t="shared" si="94"/>
        <v>5.375404874689843</v>
      </c>
      <c r="K222" s="70">
        <f t="shared" si="86"/>
        <v>4.582476455472262</v>
      </c>
      <c r="L222" s="70">
        <f t="shared" si="86"/>
        <v>2.7563812170048276</v>
      </c>
      <c r="M222" s="70">
        <f t="shared" si="86"/>
        <v>1.876463244536985</v>
      </c>
      <c r="N222" s="70">
        <f t="shared" si="86"/>
        <v>1.498482863683088</v>
      </c>
      <c r="O222" s="70">
        <f t="shared" si="86"/>
        <v>1.2774409745559148</v>
      </c>
      <c r="P222" s="70">
        <f t="shared" si="86"/>
        <v>0.7683867756469209</v>
      </c>
    </row>
    <row r="223" spans="2:16" ht="12.75" customHeight="1">
      <c r="B223" s="75" t="s">
        <v>83</v>
      </c>
      <c r="C223" s="74">
        <f aca="true" t="shared" si="95" ref="C223:J223">100*SQRT(EXP($M86+$N86*LN(C$143*1000)))</f>
        <v>41.602732770916596</v>
      </c>
      <c r="D223" s="70">
        <f t="shared" si="95"/>
        <v>25.77474069866339</v>
      </c>
      <c r="E223" s="70">
        <f t="shared" si="95"/>
        <v>17.943335685257235</v>
      </c>
      <c r="F223" s="70">
        <f t="shared" si="95"/>
        <v>14.51756480874988</v>
      </c>
      <c r="G223" s="70">
        <f t="shared" si="95"/>
        <v>12.491427140934233</v>
      </c>
      <c r="H223" s="70">
        <f t="shared" si="95"/>
        <v>7.738993909046818</v>
      </c>
      <c r="I223" s="70">
        <f t="shared" si="95"/>
        <v>5.387575657876139</v>
      </c>
      <c r="J223" s="70">
        <f t="shared" si="95"/>
        <v>4.358970937578981</v>
      </c>
      <c r="K223" s="70">
        <f t="shared" si="86"/>
        <v>3.7506130396883233</v>
      </c>
      <c r="L223" s="70">
        <f t="shared" si="86"/>
        <v>2.3236713581126214</v>
      </c>
      <c r="M223" s="70">
        <f t="shared" si="86"/>
        <v>1.617646349512821</v>
      </c>
      <c r="N223" s="70">
        <f t="shared" si="86"/>
        <v>1.3088026735176899</v>
      </c>
      <c r="O223" s="70">
        <f t="shared" si="86"/>
        <v>1.126140193171556</v>
      </c>
      <c r="P223" s="70">
        <f t="shared" si="86"/>
        <v>0.6976938661498413</v>
      </c>
    </row>
    <row r="224" spans="2:16" ht="12.75" customHeight="1">
      <c r="B224" s="75" t="s">
        <v>84</v>
      </c>
      <c r="C224" s="74">
        <f aca="true" t="shared" si="96" ref="C224:J224">100*SQRT(EXP($M87+$N87*LN(C$143*1000)))</f>
        <v>39.76572934090526</v>
      </c>
      <c r="D224" s="70">
        <f t="shared" si="96"/>
        <v>24.144869769138253</v>
      </c>
      <c r="E224" s="70">
        <f t="shared" si="96"/>
        <v>16.554256677671862</v>
      </c>
      <c r="F224" s="70">
        <f t="shared" si="96"/>
        <v>13.274722453935617</v>
      </c>
      <c r="G224" s="70">
        <f t="shared" si="96"/>
        <v>11.349964475705038</v>
      </c>
      <c r="H224" s="70">
        <f t="shared" si="96"/>
        <v>6.8914469492289046</v>
      </c>
      <c r="I224" s="70">
        <f t="shared" si="96"/>
        <v>4.724928432785073</v>
      </c>
      <c r="J224" s="70">
        <f t="shared" si="96"/>
        <v>3.788881299909372</v>
      </c>
      <c r="K224" s="70">
        <f aca="true" t="shared" si="97" ref="K224:P233">100*SQRT(EXP($M87+$N87*LN(K$143*1000)))</f>
        <v>3.239515425340215</v>
      </c>
      <c r="L224" s="70">
        <f t="shared" si="97"/>
        <v>1.9669619885355631</v>
      </c>
      <c r="M224" s="70">
        <f t="shared" si="97"/>
        <v>1.3485926387170464</v>
      </c>
      <c r="N224" s="70">
        <f t="shared" si="97"/>
        <v>1.0814253597103913</v>
      </c>
      <c r="O224" s="70">
        <f t="shared" si="97"/>
        <v>0.9246249372393122</v>
      </c>
      <c r="P224" s="70">
        <f t="shared" si="97"/>
        <v>0.5614117750375595</v>
      </c>
    </row>
    <row r="225" spans="2:16" ht="12.75" customHeight="1">
      <c r="B225" s="73" t="s">
        <v>85</v>
      </c>
      <c r="C225" s="74">
        <f aca="true" t="shared" si="98" ref="C225:J225">100*SQRT(EXP($M88+$N88*LN(C$143*1000)))</f>
        <v>37.16822458188678</v>
      </c>
      <c r="D225" s="70">
        <f t="shared" si="98"/>
        <v>22.728056259805687</v>
      </c>
      <c r="E225" s="70">
        <f t="shared" si="98"/>
        <v>15.666534202644518</v>
      </c>
      <c r="F225" s="70">
        <f t="shared" si="98"/>
        <v>12.602282546542154</v>
      </c>
      <c r="G225" s="70">
        <f t="shared" si="98"/>
        <v>10.79900063238972</v>
      </c>
      <c r="H225" s="70">
        <f t="shared" si="98"/>
        <v>6.603497925543676</v>
      </c>
      <c r="I225" s="70">
        <f t="shared" si="98"/>
        <v>4.551815822921001</v>
      </c>
      <c r="J225" s="70">
        <f t="shared" si="98"/>
        <v>3.6615162203896245</v>
      </c>
      <c r="K225" s="70">
        <f t="shared" si="97"/>
        <v>3.1375836745020487</v>
      </c>
      <c r="L225" s="70">
        <f t="shared" si="97"/>
        <v>1.9186059887477804</v>
      </c>
      <c r="M225" s="70">
        <f t="shared" si="97"/>
        <v>1.322502285304212</v>
      </c>
      <c r="N225" s="70">
        <f t="shared" si="97"/>
        <v>1.0638311736515436</v>
      </c>
      <c r="O225" s="70">
        <f t="shared" si="97"/>
        <v>0.9116057725726154</v>
      </c>
      <c r="P225" s="70">
        <f t="shared" si="97"/>
        <v>0.5574392513730937</v>
      </c>
    </row>
    <row r="226" spans="2:16" ht="12.75" customHeight="1">
      <c r="B226" s="75" t="s">
        <v>86</v>
      </c>
      <c r="C226" s="74">
        <f aca="true" t="shared" si="99" ref="C226:J226">100*SQRT(EXP($M89+$N89*LN(C$143*1000)))</f>
        <v>33.72377090393093</v>
      </c>
      <c r="D226" s="70">
        <f t="shared" si="99"/>
        <v>20.596644533513334</v>
      </c>
      <c r="E226" s="70">
        <f t="shared" si="99"/>
        <v>14.184240198348427</v>
      </c>
      <c r="F226" s="70">
        <f t="shared" si="99"/>
        <v>11.403752143611424</v>
      </c>
      <c r="G226" s="70">
        <f t="shared" si="99"/>
        <v>9.768225580486073</v>
      </c>
      <c r="H226" s="70">
        <f t="shared" si="99"/>
        <v>5.965900746318736</v>
      </c>
      <c r="I226" s="70">
        <f t="shared" si="99"/>
        <v>4.108522096771681</v>
      </c>
      <c r="J226" s="70">
        <f t="shared" si="99"/>
        <v>3.3031425732335196</v>
      </c>
      <c r="K226" s="70">
        <f t="shared" si="97"/>
        <v>2.8294057406296846</v>
      </c>
      <c r="L226" s="70">
        <f t="shared" si="97"/>
        <v>1.7280470931570369</v>
      </c>
      <c r="M226" s="70">
        <f t="shared" si="97"/>
        <v>1.1900499133980125</v>
      </c>
      <c r="N226" s="70">
        <f t="shared" si="97"/>
        <v>0.9567685023056317</v>
      </c>
      <c r="O226" s="70">
        <f t="shared" si="97"/>
        <v>0.8195487275704225</v>
      </c>
      <c r="P226" s="70">
        <f t="shared" si="97"/>
        <v>0.5005357754252086</v>
      </c>
    </row>
    <row r="227" spans="2:16" ht="12.75" customHeight="1">
      <c r="B227" s="75" t="s">
        <v>87</v>
      </c>
      <c r="C227" s="74">
        <f aca="true" t="shared" si="100" ref="C227:J227">100*SQRT(EXP($M90+$N90*LN(C$143*1000)))</f>
        <v>31.70494148073238</v>
      </c>
      <c r="D227" s="70">
        <f t="shared" si="100"/>
        <v>19.109803751087533</v>
      </c>
      <c r="E227" s="70">
        <f t="shared" si="100"/>
        <v>13.029580742854845</v>
      </c>
      <c r="F227" s="70">
        <f t="shared" si="100"/>
        <v>10.41444411949925</v>
      </c>
      <c r="G227" s="70">
        <f t="shared" si="100"/>
        <v>8.883920345069605</v>
      </c>
      <c r="H227" s="70">
        <f t="shared" si="100"/>
        <v>5.354684992487562</v>
      </c>
      <c r="I227" s="70">
        <f t="shared" si="100"/>
        <v>3.6509689670779215</v>
      </c>
      <c r="J227" s="70">
        <f t="shared" si="100"/>
        <v>2.9181915397016773</v>
      </c>
      <c r="K227" s="70">
        <f t="shared" si="97"/>
        <v>2.4893293288525746</v>
      </c>
      <c r="L227" s="70">
        <f t="shared" si="97"/>
        <v>1.500415794020898</v>
      </c>
      <c r="M227" s="70">
        <f t="shared" si="97"/>
        <v>1.0230240451808617</v>
      </c>
      <c r="N227" s="70">
        <f t="shared" si="97"/>
        <v>0.817695285957893</v>
      </c>
      <c r="O227" s="70">
        <f t="shared" si="97"/>
        <v>0.6975254467386903</v>
      </c>
      <c r="P227" s="70">
        <f t="shared" si="97"/>
        <v>0.4204257688558306</v>
      </c>
    </row>
    <row r="228" spans="2:16" ht="12.75" customHeight="1">
      <c r="B228" s="75" t="s">
        <v>88</v>
      </c>
      <c r="C228" s="74">
        <f aca="true" t="shared" si="101" ref="C228:J228">100*SQRT(EXP($M91+$N91*LN(C$143*1000)))</f>
        <v>34.28800744286874</v>
      </c>
      <c r="D228" s="70">
        <f t="shared" si="101"/>
        <v>20.669427342526212</v>
      </c>
      <c r="E228" s="70">
        <f t="shared" si="101"/>
        <v>14.094371718699897</v>
      </c>
      <c r="F228" s="70">
        <f t="shared" si="101"/>
        <v>11.266176832726623</v>
      </c>
      <c r="G228" s="70">
        <f t="shared" si="101"/>
        <v>9.61087653048681</v>
      </c>
      <c r="H228" s="70">
        <f t="shared" si="101"/>
        <v>5.793609164250325</v>
      </c>
      <c r="I228" s="70">
        <f t="shared" si="101"/>
        <v>3.9506310359070707</v>
      </c>
      <c r="J228" s="70">
        <f t="shared" si="101"/>
        <v>3.1578922948608485</v>
      </c>
      <c r="K228" s="70">
        <f t="shared" si="97"/>
        <v>2.693914128377651</v>
      </c>
      <c r="L228" s="70">
        <f t="shared" si="97"/>
        <v>1.6239398698301293</v>
      </c>
      <c r="M228" s="70">
        <f t="shared" si="97"/>
        <v>1.1073558930735983</v>
      </c>
      <c r="N228" s="70">
        <f t="shared" si="97"/>
        <v>0.8851524251752771</v>
      </c>
      <c r="O228" s="70">
        <f t="shared" si="97"/>
        <v>0.755100048164404</v>
      </c>
      <c r="P228" s="70">
        <f t="shared" si="97"/>
        <v>0.4551878847984285</v>
      </c>
    </row>
    <row r="229" spans="2:16" ht="12.75" customHeight="1">
      <c r="B229" s="75" t="s">
        <v>89</v>
      </c>
      <c r="C229" s="74">
        <f aca="true" t="shared" si="102" ref="C229:J229">100*SQRT(EXP($M92+$N92*LN(C$143*1000)))</f>
        <v>37.18808747474123</v>
      </c>
      <c r="D229" s="70">
        <f t="shared" si="102"/>
        <v>22.814444306234353</v>
      </c>
      <c r="E229" s="70">
        <f t="shared" si="102"/>
        <v>15.764905415627997</v>
      </c>
      <c r="F229" s="70">
        <f t="shared" si="102"/>
        <v>12.699717235233003</v>
      </c>
      <c r="G229" s="70">
        <f t="shared" si="102"/>
        <v>10.893635603291122</v>
      </c>
      <c r="H229" s="70">
        <f t="shared" si="102"/>
        <v>6.683114396041588</v>
      </c>
      <c r="I229" s="70">
        <f t="shared" si="102"/>
        <v>4.618068488594605</v>
      </c>
      <c r="J229" s="70">
        <f t="shared" si="102"/>
        <v>3.7201722707421085</v>
      </c>
      <c r="K229" s="70">
        <f t="shared" si="97"/>
        <v>3.1911105065001117</v>
      </c>
      <c r="L229" s="70">
        <f t="shared" si="97"/>
        <v>1.957707907808797</v>
      </c>
      <c r="M229" s="70">
        <f t="shared" si="97"/>
        <v>1.3527868390640094</v>
      </c>
      <c r="N229" s="70">
        <f t="shared" si="97"/>
        <v>1.0897629819349721</v>
      </c>
      <c r="O229" s="70">
        <f t="shared" si="97"/>
        <v>0.934783082116215</v>
      </c>
      <c r="P229" s="70">
        <f t="shared" si="97"/>
        <v>0.5734781757689428</v>
      </c>
    </row>
    <row r="230" spans="2:16" ht="12.75" customHeight="1">
      <c r="B230" s="73" t="s">
        <v>90</v>
      </c>
      <c r="C230" s="74">
        <f aca="true" t="shared" si="103" ref="C230:J230">100*SQRT(EXP($M93+$N93*LN(C$143*1000)))</f>
        <v>22.35426224696335</v>
      </c>
      <c r="D230" s="70">
        <f t="shared" si="103"/>
        <v>13.749361004354594</v>
      </c>
      <c r="E230" s="70">
        <f t="shared" si="103"/>
        <v>9.519372101845882</v>
      </c>
      <c r="F230" s="70">
        <f t="shared" si="103"/>
        <v>7.677235751194502</v>
      </c>
      <c r="G230" s="70">
        <f t="shared" si="103"/>
        <v>6.590738666669801</v>
      </c>
      <c r="H230" s="70">
        <f t="shared" si="103"/>
        <v>4.053743496979489</v>
      </c>
      <c r="I230" s="70">
        <f t="shared" si="103"/>
        <v>2.806609902886692</v>
      </c>
      <c r="J230" s="70">
        <f t="shared" si="103"/>
        <v>2.2634902444794784</v>
      </c>
      <c r="K230" s="70">
        <f t="shared" si="97"/>
        <v>1.9431567766561895</v>
      </c>
      <c r="L230" s="70">
        <f t="shared" si="97"/>
        <v>1.1951709126045214</v>
      </c>
      <c r="M230" s="70">
        <f t="shared" si="97"/>
        <v>0.8274767561039273</v>
      </c>
      <c r="N230" s="70">
        <f t="shared" si="97"/>
        <v>0.6673480212010698</v>
      </c>
      <c r="O230" s="70">
        <f t="shared" si="97"/>
        <v>0.5729036530851797</v>
      </c>
      <c r="P230" s="70">
        <f t="shared" si="97"/>
        <v>0.35237392582936583</v>
      </c>
    </row>
    <row r="231" spans="2:16" ht="12.75" customHeight="1">
      <c r="B231" s="75" t="s">
        <v>91</v>
      </c>
      <c r="C231" s="74">
        <f aca="true" t="shared" si="104" ref="C231:J231">100*SQRT(EXP($M94+$N94*LN(C$143*1000)))</f>
        <v>23.66852608572313</v>
      </c>
      <c r="D231" s="70">
        <f t="shared" si="104"/>
        <v>14.376732529640826</v>
      </c>
      <c r="E231" s="70">
        <f t="shared" si="104"/>
        <v>9.859977603279342</v>
      </c>
      <c r="F231" s="70">
        <f t="shared" si="104"/>
        <v>7.908029404139513</v>
      </c>
      <c r="G231" s="70">
        <f t="shared" si="104"/>
        <v>6.7622568714227285</v>
      </c>
      <c r="H231" s="70">
        <f t="shared" si="104"/>
        <v>4.10752904448127</v>
      </c>
      <c r="I231" s="70">
        <f t="shared" si="104"/>
        <v>2.8170618254116304</v>
      </c>
      <c r="J231" s="70">
        <f t="shared" si="104"/>
        <v>2.259377114733489</v>
      </c>
      <c r="K231" s="70">
        <f t="shared" si="97"/>
        <v>1.9320222065998074</v>
      </c>
      <c r="L231" s="70">
        <f t="shared" si="97"/>
        <v>1.1735486360668028</v>
      </c>
      <c r="M231" s="70">
        <f t="shared" si="97"/>
        <v>0.8048534842058983</v>
      </c>
      <c r="N231" s="70">
        <f t="shared" si="97"/>
        <v>0.6455192166975608</v>
      </c>
      <c r="O231" s="70">
        <f t="shared" si="97"/>
        <v>0.5519917207773058</v>
      </c>
      <c r="P231" s="70">
        <f t="shared" si="97"/>
        <v>0.33529072741789406</v>
      </c>
    </row>
    <row r="232" spans="2:16" ht="12.75" customHeight="1">
      <c r="B232" s="75" t="s">
        <v>92</v>
      </c>
      <c r="C232" s="74">
        <f aca="true" t="shared" si="105" ref="C232:J232">100*SQRT(EXP($M95+$N95*LN(C$143*1000)))</f>
        <v>17.21378291735487</v>
      </c>
      <c r="D232" s="70">
        <f t="shared" si="105"/>
        <v>10.450371514608287</v>
      </c>
      <c r="E232" s="70">
        <f t="shared" si="105"/>
        <v>7.164250718576019</v>
      </c>
      <c r="F232" s="70">
        <f t="shared" si="105"/>
        <v>5.744599633350814</v>
      </c>
      <c r="G232" s="70">
        <f t="shared" si="105"/>
        <v>4.91145107012407</v>
      </c>
      <c r="H232" s="70">
        <f t="shared" si="105"/>
        <v>2.9817088204865096</v>
      </c>
      <c r="I232" s="70">
        <f t="shared" si="105"/>
        <v>2.0441100615316867</v>
      </c>
      <c r="J232" s="70">
        <f t="shared" si="105"/>
        <v>1.6390540157334992</v>
      </c>
      <c r="K232" s="70">
        <f t="shared" si="97"/>
        <v>1.401339364510216</v>
      </c>
      <c r="L232" s="70">
        <f t="shared" si="97"/>
        <v>0.8507436771734995</v>
      </c>
      <c r="M232" s="70">
        <f t="shared" si="97"/>
        <v>0.583227207950866</v>
      </c>
      <c r="N232" s="70">
        <f t="shared" si="97"/>
        <v>0.4676562751032102</v>
      </c>
      <c r="O232" s="70">
        <f t="shared" si="97"/>
        <v>0.39983133018900074</v>
      </c>
      <c r="P232" s="70">
        <f t="shared" si="97"/>
        <v>0.24273490398455327</v>
      </c>
    </row>
    <row r="233" spans="2:16" ht="12.75" customHeight="1">
      <c r="B233" s="73" t="s">
        <v>93</v>
      </c>
      <c r="C233" s="74">
        <f aca="true" t="shared" si="106" ref="C233:J233">100*SQRT(EXP($M96+$N96*LN(C$143*1000)))</f>
        <v>47.210149608385244</v>
      </c>
      <c r="D233" s="70">
        <f t="shared" si="106"/>
        <v>29.183342903284803</v>
      </c>
      <c r="E233" s="70">
        <f t="shared" si="106"/>
        <v>20.281871760847466</v>
      </c>
      <c r="F233" s="70">
        <f t="shared" si="106"/>
        <v>16.393366939196472</v>
      </c>
      <c r="G233" s="70">
        <f t="shared" si="106"/>
        <v>14.09551755214311</v>
      </c>
      <c r="H233" s="70">
        <f t="shared" si="106"/>
        <v>8.71326029541748</v>
      </c>
      <c r="I233" s="70">
        <f t="shared" si="106"/>
        <v>6.055551227157394</v>
      </c>
      <c r="J233" s="70">
        <f t="shared" si="106"/>
        <v>4.894561727657066</v>
      </c>
      <c r="K233" s="70">
        <f t="shared" si="97"/>
        <v>4.2084936546671186</v>
      </c>
      <c r="L233" s="70">
        <f t="shared" si="97"/>
        <v>2.6015150227067814</v>
      </c>
      <c r="M233" s="70">
        <f t="shared" si="97"/>
        <v>1.8080037728823124</v>
      </c>
      <c r="N233" s="70">
        <f t="shared" si="97"/>
        <v>1.4613675515653144</v>
      </c>
      <c r="O233" s="70">
        <f t="shared" si="97"/>
        <v>1.2565284513927293</v>
      </c>
      <c r="P233" s="70">
        <f t="shared" si="97"/>
        <v>0.7767334136601497</v>
      </c>
    </row>
    <row r="234" spans="2:16" ht="12.75" customHeight="1">
      <c r="B234" s="75" t="s">
        <v>94</v>
      </c>
      <c r="C234" s="74">
        <f aca="true" t="shared" si="107" ref="C234:J234">100*SQRT(EXP($M97+$N97*LN(C$143*1000)))</f>
        <v>48.599702825559135</v>
      </c>
      <c r="D234" s="70">
        <f t="shared" si="107"/>
        <v>29.436308646115457</v>
      </c>
      <c r="E234" s="70">
        <f t="shared" si="107"/>
        <v>20.14473834471894</v>
      </c>
      <c r="F234" s="70">
        <f t="shared" si="107"/>
        <v>16.136361072594596</v>
      </c>
      <c r="G234" s="70">
        <f t="shared" si="107"/>
        <v>13.786052043952285</v>
      </c>
      <c r="H234" s="70">
        <f t="shared" si="107"/>
        <v>8.350060995923828</v>
      </c>
      <c r="I234" s="70">
        <f t="shared" si="107"/>
        <v>5.714364390846493</v>
      </c>
      <c r="J234" s="70">
        <f t="shared" si="107"/>
        <v>4.577326621631163</v>
      </c>
      <c r="K234" s="70">
        <f aca="true" t="shared" si="108" ref="K234:P243">100*SQRT(EXP($M97+$N97*LN(K$143*1000)))</f>
        <v>3.9106253723553426</v>
      </c>
      <c r="L234" s="70">
        <f t="shared" si="108"/>
        <v>2.3686230319795722</v>
      </c>
      <c r="M234" s="70">
        <f t="shared" si="108"/>
        <v>1.620967213998827</v>
      </c>
      <c r="N234" s="70">
        <f t="shared" si="108"/>
        <v>1.2984289894626424</v>
      </c>
      <c r="O234" s="70">
        <f t="shared" si="108"/>
        <v>1.1093089416863287</v>
      </c>
      <c r="P234" s="70">
        <f t="shared" si="108"/>
        <v>0.6718962975675093</v>
      </c>
    </row>
    <row r="235" spans="2:16" ht="12.75" customHeight="1">
      <c r="B235" s="75" t="s">
        <v>95</v>
      </c>
      <c r="C235" s="74">
        <f aca="true" t="shared" si="109" ref="C235:J235">100*SQRT(EXP($M98+$N98*LN(C$143*1000)))</f>
        <v>40.14347164024067</v>
      </c>
      <c r="D235" s="70">
        <f t="shared" si="109"/>
        <v>23.778668761059016</v>
      </c>
      <c r="E235" s="70">
        <f t="shared" si="109"/>
        <v>16.00093487265393</v>
      </c>
      <c r="F235" s="70">
        <f t="shared" si="109"/>
        <v>12.691329916311458</v>
      </c>
      <c r="G235" s="70">
        <f t="shared" si="109"/>
        <v>10.767209862404002</v>
      </c>
      <c r="H235" s="70">
        <f t="shared" si="109"/>
        <v>6.3778718266674</v>
      </c>
      <c r="I235" s="70">
        <f t="shared" si="109"/>
        <v>4.291742012562287</v>
      </c>
      <c r="J235" s="70">
        <f t="shared" si="109"/>
        <v>3.4040457154918977</v>
      </c>
      <c r="K235" s="70">
        <f t="shared" si="108"/>
        <v>2.8879616905090155</v>
      </c>
      <c r="L235" s="70">
        <f t="shared" si="108"/>
        <v>1.7106613261719934</v>
      </c>
      <c r="M235" s="70">
        <f t="shared" si="108"/>
        <v>1.1511233342916054</v>
      </c>
      <c r="N235" s="70">
        <f t="shared" si="108"/>
        <v>0.9130270278661607</v>
      </c>
      <c r="O235" s="70">
        <f t="shared" si="108"/>
        <v>0.7746038976141522</v>
      </c>
      <c r="P235" s="70">
        <f t="shared" si="108"/>
        <v>0.4588305084189221</v>
      </c>
    </row>
    <row r="236" spans="2:16" ht="12.75" customHeight="1">
      <c r="B236" s="75" t="s">
        <v>96</v>
      </c>
      <c r="C236" s="74">
        <f aca="true" t="shared" si="110" ref="C236:J236">100*SQRT(EXP($M99+$N99*LN(C$143*1000)))</f>
        <v>47.13820348996771</v>
      </c>
      <c r="D236" s="70">
        <f t="shared" si="110"/>
        <v>29.198966261572966</v>
      </c>
      <c r="E236" s="70">
        <f t="shared" si="110"/>
        <v>20.324382122896797</v>
      </c>
      <c r="F236" s="70">
        <f t="shared" si="110"/>
        <v>16.442711208807108</v>
      </c>
      <c r="G236" s="70">
        <f t="shared" si="110"/>
        <v>14.147093598349683</v>
      </c>
      <c r="H236" s="70">
        <f t="shared" si="110"/>
        <v>8.763178867549385</v>
      </c>
      <c r="I236" s="70">
        <f t="shared" si="110"/>
        <v>6.099743200490037</v>
      </c>
      <c r="J236" s="70">
        <f t="shared" si="110"/>
        <v>4.934778104794233</v>
      </c>
      <c r="K236" s="70">
        <f t="shared" si="108"/>
        <v>4.245818517947169</v>
      </c>
      <c r="L236" s="70">
        <f t="shared" si="108"/>
        <v>2.630000773887918</v>
      </c>
      <c r="M236" s="70">
        <f t="shared" si="108"/>
        <v>1.8306518194227628</v>
      </c>
      <c r="N236" s="70">
        <f t="shared" si="108"/>
        <v>1.4810230888512494</v>
      </c>
      <c r="O236" s="70">
        <f t="shared" si="108"/>
        <v>1.2742528889075864</v>
      </c>
      <c r="P236" s="70">
        <f t="shared" si="108"/>
        <v>0.7893144913730767</v>
      </c>
    </row>
    <row r="237" spans="2:16" ht="12.75" customHeight="1">
      <c r="B237" s="75" t="s">
        <v>97</v>
      </c>
      <c r="C237" s="74">
        <f aca="true" t="shared" si="111" ref="C237:J237">100*SQRT(EXP($M100+$N100*LN(C$143*1000)))</f>
        <v>38.2923047061562</v>
      </c>
      <c r="D237" s="70">
        <f t="shared" si="111"/>
        <v>22.96584820128563</v>
      </c>
      <c r="E237" s="70">
        <f t="shared" si="111"/>
        <v>15.599979333357316</v>
      </c>
      <c r="F237" s="70">
        <f t="shared" si="111"/>
        <v>12.441553694076973</v>
      </c>
      <c r="G237" s="70">
        <f t="shared" si="111"/>
        <v>10.59657597090414</v>
      </c>
      <c r="H237" s="70">
        <f t="shared" si="111"/>
        <v>6.355307079807369</v>
      </c>
      <c r="I237" s="70">
        <f t="shared" si="111"/>
        <v>4.3169604811976585</v>
      </c>
      <c r="J237" s="70">
        <f t="shared" si="111"/>
        <v>3.4429337676866045</v>
      </c>
      <c r="K237" s="70">
        <f t="shared" si="108"/>
        <v>2.9323756605616613</v>
      </c>
      <c r="L237" s="70">
        <f t="shared" si="108"/>
        <v>1.7586952471622028</v>
      </c>
      <c r="M237" s="70">
        <f t="shared" si="108"/>
        <v>1.1946264413551373</v>
      </c>
      <c r="N237" s="70">
        <f t="shared" si="108"/>
        <v>0.952758250307586</v>
      </c>
      <c r="O237" s="70">
        <f t="shared" si="108"/>
        <v>0.811472218786985</v>
      </c>
      <c r="P237" s="70">
        <f t="shared" si="108"/>
        <v>0.48668127811137485</v>
      </c>
    </row>
    <row r="238" spans="2:16" ht="12.75" customHeight="1">
      <c r="B238" s="75" t="s">
        <v>98</v>
      </c>
      <c r="C238" s="74">
        <f aca="true" t="shared" si="112" ref="C238:J238">100*SQRT(EXP($M101+$N101*LN(C$143*1000)))</f>
        <v>44.69732784029951</v>
      </c>
      <c r="D238" s="70">
        <f t="shared" si="112"/>
        <v>27.249290335719266</v>
      </c>
      <c r="E238" s="70">
        <f t="shared" si="112"/>
        <v>18.740003957817265</v>
      </c>
      <c r="F238" s="70">
        <f t="shared" si="112"/>
        <v>15.054392925279373</v>
      </c>
      <c r="G238" s="70">
        <f t="shared" si="112"/>
        <v>12.88795942985196</v>
      </c>
      <c r="H238" s="70">
        <f t="shared" si="112"/>
        <v>7.857018871324403</v>
      </c>
      <c r="I238" s="70">
        <f t="shared" si="112"/>
        <v>5.403464197827442</v>
      </c>
      <c r="J238" s="70">
        <f t="shared" si="112"/>
        <v>4.340760726351978</v>
      </c>
      <c r="K238" s="70">
        <f t="shared" si="108"/>
        <v>3.716094592029579</v>
      </c>
      <c r="L238" s="70">
        <f t="shared" si="108"/>
        <v>2.2654808541353675</v>
      </c>
      <c r="M238" s="70">
        <f t="shared" si="108"/>
        <v>1.5580266366498519</v>
      </c>
      <c r="N238" s="70">
        <f t="shared" si="108"/>
        <v>1.251608336314902</v>
      </c>
      <c r="O238" s="70">
        <f t="shared" si="108"/>
        <v>1.0714930545890227</v>
      </c>
      <c r="P238" s="70">
        <f t="shared" si="108"/>
        <v>0.6532252988707375</v>
      </c>
    </row>
    <row r="239" spans="2:16" ht="12.75" customHeight="1">
      <c r="B239" s="73" t="s">
        <v>99</v>
      </c>
      <c r="C239" s="74">
        <f aca="true" t="shared" si="113" ref="C239:J239">100*SQRT(EXP($M102+$N102*LN(C$143*1000)))</f>
        <v>49.352935589100774</v>
      </c>
      <c r="D239" s="70">
        <f t="shared" si="113"/>
        <v>30.208677484000496</v>
      </c>
      <c r="E239" s="70">
        <f t="shared" si="113"/>
        <v>20.838492664463082</v>
      </c>
      <c r="F239" s="70">
        <f t="shared" si="113"/>
        <v>16.76996218255777</v>
      </c>
      <c r="G239" s="70">
        <f t="shared" si="113"/>
        <v>14.374769526301536</v>
      </c>
      <c r="H239" s="70">
        <f t="shared" si="113"/>
        <v>8.798722332188506</v>
      </c>
      <c r="I239" s="70">
        <f t="shared" si="113"/>
        <v>6.069517967910616</v>
      </c>
      <c r="J239" s="70">
        <f t="shared" si="113"/>
        <v>4.884498530059034</v>
      </c>
      <c r="K239" s="70">
        <f t="shared" si="108"/>
        <v>4.18686338447355</v>
      </c>
      <c r="L239" s="70">
        <f t="shared" si="108"/>
        <v>2.562757496416573</v>
      </c>
      <c r="M239" s="70">
        <f t="shared" si="108"/>
        <v>1.7678365204222872</v>
      </c>
      <c r="N239" s="70">
        <f t="shared" si="108"/>
        <v>1.4226821521973123</v>
      </c>
      <c r="O239" s="70">
        <f t="shared" si="108"/>
        <v>1.2194856389294413</v>
      </c>
      <c r="P239" s="70">
        <f t="shared" si="108"/>
        <v>0.7464408737405558</v>
      </c>
    </row>
    <row r="240" spans="2:16" ht="12.75" customHeight="1">
      <c r="B240" s="75" t="s">
        <v>100</v>
      </c>
      <c r="C240" s="74">
        <f aca="true" t="shared" si="114" ref="C240:J240">100*SQRT(EXP($M103+$N103*LN(C$143*1000)))</f>
        <v>45.386483515737325</v>
      </c>
      <c r="D240" s="70">
        <f t="shared" si="114"/>
        <v>28.160930875198332</v>
      </c>
      <c r="E240" s="70">
        <f t="shared" si="114"/>
        <v>19.6266463036157</v>
      </c>
      <c r="F240" s="70">
        <f t="shared" si="114"/>
        <v>15.889983391693157</v>
      </c>
      <c r="G240" s="70">
        <f t="shared" si="114"/>
        <v>13.678711362005686</v>
      </c>
      <c r="H240" s="70">
        <f t="shared" si="114"/>
        <v>8.487223844818603</v>
      </c>
      <c r="I240" s="70">
        <f t="shared" si="114"/>
        <v>5.915136159386454</v>
      </c>
      <c r="J240" s="70">
        <f t="shared" si="114"/>
        <v>4.788969744410125</v>
      </c>
      <c r="K240" s="70">
        <f t="shared" si="108"/>
        <v>4.1225301021654595</v>
      </c>
      <c r="L240" s="70">
        <f t="shared" si="108"/>
        <v>2.5579043857352666</v>
      </c>
      <c r="M240" s="70">
        <f t="shared" si="108"/>
        <v>1.7827210641501903</v>
      </c>
      <c r="N240" s="70">
        <f t="shared" si="108"/>
        <v>1.4433137308919362</v>
      </c>
      <c r="O240" s="70">
        <f t="shared" si="108"/>
        <v>1.2424601991724735</v>
      </c>
      <c r="P240" s="70">
        <f t="shared" si="108"/>
        <v>0.7709087171723521</v>
      </c>
    </row>
    <row r="241" spans="2:16" ht="12.75" customHeight="1">
      <c r="B241" s="75" t="s">
        <v>101</v>
      </c>
      <c r="C241" s="74">
        <f aca="true" t="shared" si="115" ref="C241:J241">100*SQRT(EXP($M104+$N104*LN(C$143*1000)))</f>
        <v>48.79960285074318</v>
      </c>
      <c r="D241" s="70">
        <f t="shared" si="115"/>
        <v>29.489917627441958</v>
      </c>
      <c r="E241" s="70">
        <f t="shared" si="115"/>
        <v>20.14656797657621</v>
      </c>
      <c r="F241" s="70">
        <f t="shared" si="115"/>
        <v>16.121515840639454</v>
      </c>
      <c r="G241" s="70">
        <f t="shared" si="115"/>
        <v>13.763490504195525</v>
      </c>
      <c r="H241" s="70">
        <f t="shared" si="115"/>
        <v>8.31736689489523</v>
      </c>
      <c r="I241" s="70">
        <f t="shared" si="115"/>
        <v>5.682158887354835</v>
      </c>
      <c r="J241" s="70">
        <f t="shared" si="115"/>
        <v>4.5469290162983365</v>
      </c>
      <c r="K241" s="70">
        <f t="shared" si="108"/>
        <v>3.8818691094367357</v>
      </c>
      <c r="L241" s="70">
        <f t="shared" si="108"/>
        <v>2.3458387689738647</v>
      </c>
      <c r="M241" s="70">
        <f t="shared" si="108"/>
        <v>1.6026019746233973</v>
      </c>
      <c r="N241" s="70">
        <f t="shared" si="108"/>
        <v>1.282420566628038</v>
      </c>
      <c r="O241" s="70">
        <f t="shared" si="108"/>
        <v>1.0948463820428174</v>
      </c>
      <c r="P241" s="70">
        <f t="shared" si="108"/>
        <v>0.6616227947571062</v>
      </c>
    </row>
    <row r="242" spans="2:16" ht="12.75" customHeight="1">
      <c r="B242" s="75" t="s">
        <v>102</v>
      </c>
      <c r="C242" s="74">
        <f aca="true" t="shared" si="116" ref="C242:J242">100*SQRT(EXP($M105+$N105*LN(C$143*1000)))</f>
        <v>50.69719099402976</v>
      </c>
      <c r="D242" s="70">
        <f t="shared" si="116"/>
        <v>30.021572963391748</v>
      </c>
      <c r="E242" s="70">
        <f t="shared" si="116"/>
        <v>20.197525725724418</v>
      </c>
      <c r="F242" s="70">
        <f t="shared" si="116"/>
        <v>16.01789675782354</v>
      </c>
      <c r="G242" s="70">
        <f t="shared" si="116"/>
        <v>13.588230234929444</v>
      </c>
      <c r="H242" s="70">
        <f t="shared" si="116"/>
        <v>8.046600559966736</v>
      </c>
      <c r="I242" s="70">
        <f t="shared" si="116"/>
        <v>5.413487894612818</v>
      </c>
      <c r="J242" s="70">
        <f t="shared" si="116"/>
        <v>4.293233308533168</v>
      </c>
      <c r="K242" s="70">
        <f t="shared" si="108"/>
        <v>3.6420163976973505</v>
      </c>
      <c r="L242" s="70">
        <f t="shared" si="108"/>
        <v>2.1567084659624705</v>
      </c>
      <c r="M242" s="70">
        <f t="shared" si="108"/>
        <v>1.4509624388196405</v>
      </c>
      <c r="N242" s="70">
        <f t="shared" si="108"/>
        <v>1.1507036485608553</v>
      </c>
      <c r="O242" s="70">
        <f t="shared" si="108"/>
        <v>0.976159750884973</v>
      </c>
      <c r="P242" s="70">
        <f t="shared" si="108"/>
        <v>0.5780567051253523</v>
      </c>
    </row>
    <row r="243" spans="2:16" ht="12.75" customHeight="1">
      <c r="B243" s="75" t="s">
        <v>103</v>
      </c>
      <c r="C243" s="74">
        <f aca="true" t="shared" si="117" ref="C243:J243">100*SQRT(EXP($M106+$N106*LN(C$143*1000)))</f>
        <v>39.55169276731672</v>
      </c>
      <c r="D243" s="70">
        <f t="shared" si="117"/>
        <v>23.88083661598752</v>
      </c>
      <c r="E243" s="70">
        <f t="shared" si="117"/>
        <v>16.30403246490102</v>
      </c>
      <c r="F243" s="70">
        <f t="shared" si="117"/>
        <v>13.041719678756197</v>
      </c>
      <c r="G243" s="70">
        <f t="shared" si="117"/>
        <v>11.131162567335968</v>
      </c>
      <c r="H243" s="70">
        <f t="shared" si="117"/>
        <v>6.720862143129468</v>
      </c>
      <c r="I243" s="70">
        <f t="shared" si="117"/>
        <v>4.588497310029264</v>
      </c>
      <c r="J243" s="70">
        <f t="shared" si="117"/>
        <v>3.6703739269996496</v>
      </c>
      <c r="K243" s="70">
        <f t="shared" si="108"/>
        <v>3.1326795752936203</v>
      </c>
      <c r="L243" s="70">
        <f t="shared" si="108"/>
        <v>1.891474267560243</v>
      </c>
      <c r="M243" s="70">
        <f t="shared" si="108"/>
        <v>1.2913558415362012</v>
      </c>
      <c r="N243" s="70">
        <f t="shared" si="108"/>
        <v>1.0329653677454005</v>
      </c>
      <c r="O243" s="70">
        <f t="shared" si="108"/>
        <v>0.8816402834920181</v>
      </c>
      <c r="P243" s="70">
        <f t="shared" si="108"/>
        <v>0.5323238043946342</v>
      </c>
    </row>
    <row r="244" spans="2:16" ht="12.75" customHeight="1">
      <c r="B244" s="75" t="s">
        <v>104</v>
      </c>
      <c r="C244" s="74">
        <f aca="true" t="shared" si="118" ref="C244:J244">100*SQRT(EXP($M107+$N107*LN(C$143*1000)))</f>
        <v>44.3693981738563</v>
      </c>
      <c r="D244" s="70">
        <f t="shared" si="118"/>
        <v>27.72185099392778</v>
      </c>
      <c r="E244" s="70">
        <f t="shared" si="118"/>
        <v>19.422472106776755</v>
      </c>
      <c r="F244" s="70">
        <f t="shared" si="118"/>
        <v>15.77311375491321</v>
      </c>
      <c r="G244" s="70">
        <f t="shared" si="118"/>
        <v>13.60776460493747</v>
      </c>
      <c r="H244" s="70">
        <f t="shared" si="118"/>
        <v>8.502085632542956</v>
      </c>
      <c r="I244" s="70">
        <f t="shared" si="118"/>
        <v>5.95672782036321</v>
      </c>
      <c r="J244" s="70">
        <f t="shared" si="118"/>
        <v>4.837496740945896</v>
      </c>
      <c r="K244" s="70">
        <f aca="true" t="shared" si="119" ref="K244:P253">100*SQRT(EXP($M107+$N107*LN(K$143*1000)))</f>
        <v>4.173400252530303</v>
      </c>
      <c r="L244" s="70">
        <f t="shared" si="119"/>
        <v>2.607526464193423</v>
      </c>
      <c r="M244" s="70">
        <f t="shared" si="119"/>
        <v>1.8268841438319625</v>
      </c>
      <c r="N244" s="70">
        <f t="shared" si="119"/>
        <v>1.4836242914543618</v>
      </c>
      <c r="O244" s="70">
        <f t="shared" si="119"/>
        <v>1.2799508349446518</v>
      </c>
      <c r="P244" s="70">
        <f t="shared" si="119"/>
        <v>0.7997089838102959</v>
      </c>
    </row>
    <row r="245" spans="2:16" ht="12.75" customHeight="1">
      <c r="B245" s="75" t="s">
        <v>143</v>
      </c>
      <c r="C245" s="74">
        <f aca="true" t="shared" si="120" ref="C245:J245">100*SQRT(EXP($M108+$N108*LN(C$143*1000)))</f>
        <v>40.98210032632404</v>
      </c>
      <c r="D245" s="70">
        <f t="shared" si="120"/>
        <v>24.989147207359537</v>
      </c>
      <c r="E245" s="70">
        <f t="shared" si="120"/>
        <v>17.188150542162685</v>
      </c>
      <c r="F245" s="70">
        <f t="shared" si="120"/>
        <v>13.808919745075162</v>
      </c>
      <c r="G245" s="70">
        <f t="shared" si="120"/>
        <v>11.82243301896432</v>
      </c>
      <c r="H245" s="70">
        <f t="shared" si="120"/>
        <v>7.208818403830858</v>
      </c>
      <c r="I245" s="70">
        <f t="shared" si="120"/>
        <v>4.958402738916448</v>
      </c>
      <c r="J245" s="70">
        <f t="shared" si="120"/>
        <v>3.983569105791814</v>
      </c>
      <c r="K245" s="70">
        <f t="shared" si="119"/>
        <v>3.410511451950145</v>
      </c>
      <c r="L245" s="70">
        <f t="shared" si="119"/>
        <v>2.079585283490817</v>
      </c>
      <c r="M245" s="70">
        <f t="shared" si="119"/>
        <v>1.4303899457352922</v>
      </c>
      <c r="N245" s="70">
        <f t="shared" si="119"/>
        <v>1.1491719202929305</v>
      </c>
      <c r="O245" s="70">
        <f t="shared" si="119"/>
        <v>0.9838574128713525</v>
      </c>
      <c r="P245" s="70">
        <f t="shared" si="119"/>
        <v>0.5999145364812335</v>
      </c>
    </row>
    <row r="246" spans="2:16" ht="12.75" customHeight="1">
      <c r="B246" s="73" t="s">
        <v>105</v>
      </c>
      <c r="C246" s="74">
        <f aca="true" t="shared" si="121" ref="C246:J246">100*SQRT(EXP($M109+$N109*LN(C$143*1000)))</f>
        <v>22.407708363242758</v>
      </c>
      <c r="D246" s="70">
        <f t="shared" si="121"/>
        <v>13.851713230376403</v>
      </c>
      <c r="E246" s="70">
        <f t="shared" si="121"/>
        <v>9.626785999161594</v>
      </c>
      <c r="F246" s="70">
        <f t="shared" si="121"/>
        <v>7.7811586727040805</v>
      </c>
      <c r="G246" s="70">
        <f t="shared" si="121"/>
        <v>6.690508757459704</v>
      </c>
      <c r="H246" s="70">
        <f t="shared" si="121"/>
        <v>4.135853928984382</v>
      </c>
      <c r="I246" s="70">
        <f t="shared" si="121"/>
        <v>2.8743722914224983</v>
      </c>
      <c r="J246" s="70">
        <f t="shared" si="121"/>
        <v>2.323303632793992</v>
      </c>
      <c r="K246" s="70">
        <f t="shared" si="119"/>
        <v>1.9976566415454307</v>
      </c>
      <c r="L246" s="70">
        <f t="shared" si="119"/>
        <v>1.23488607058253</v>
      </c>
      <c r="M246" s="70">
        <f t="shared" si="119"/>
        <v>0.8582320278457387</v>
      </c>
      <c r="N246" s="70">
        <f t="shared" si="119"/>
        <v>0.6936935740802668</v>
      </c>
      <c r="O246" s="70">
        <f t="shared" si="119"/>
        <v>0.5964616746164703</v>
      </c>
      <c r="P246" s="70">
        <f t="shared" si="119"/>
        <v>0.3687131203140027</v>
      </c>
    </row>
    <row r="247" spans="2:16" ht="12.75" customHeight="1">
      <c r="B247" s="75" t="s">
        <v>106</v>
      </c>
      <c r="C247" s="74">
        <f aca="true" t="shared" si="122" ref="C247:J247">100*SQRT(EXP($M110+$N110*LN(C$143*1000)))</f>
        <v>22.464458188541215</v>
      </c>
      <c r="D247" s="70">
        <f t="shared" si="122"/>
        <v>13.676932120950383</v>
      </c>
      <c r="E247" s="70">
        <f t="shared" si="122"/>
        <v>9.39644865513465</v>
      </c>
      <c r="F247" s="70">
        <f t="shared" si="122"/>
        <v>7.543975418237822</v>
      </c>
      <c r="G247" s="70">
        <f t="shared" si="122"/>
        <v>6.45563248744459</v>
      </c>
      <c r="H247" s="70">
        <f t="shared" si="122"/>
        <v>3.9303528528286016</v>
      </c>
      <c r="I247" s="70">
        <f t="shared" si="122"/>
        <v>2.70026629156069</v>
      </c>
      <c r="J247" s="70">
        <f t="shared" si="122"/>
        <v>2.167919314399546</v>
      </c>
      <c r="K247" s="70">
        <f t="shared" si="119"/>
        <v>1.8551611823074365</v>
      </c>
      <c r="L247" s="70">
        <f t="shared" si="119"/>
        <v>1.1294691975604036</v>
      </c>
      <c r="M247" s="70">
        <f t="shared" si="119"/>
        <v>0.7759780650059254</v>
      </c>
      <c r="N247" s="70">
        <f t="shared" si="119"/>
        <v>0.6229970132702821</v>
      </c>
      <c r="O247" s="70">
        <f t="shared" si="119"/>
        <v>0.5331194145629967</v>
      </c>
      <c r="P247" s="70">
        <f t="shared" si="119"/>
        <v>0.32457662607051757</v>
      </c>
    </row>
    <row r="248" spans="2:16" ht="12.75" customHeight="1">
      <c r="B248" s="75" t="s">
        <v>107</v>
      </c>
      <c r="C248" s="74">
        <f aca="true" t="shared" si="123" ref="C248:J248">100*SQRT(EXP($M111+$N111*LN(C$143*1000)))</f>
        <v>21.859277843334787</v>
      </c>
      <c r="D248" s="70">
        <f t="shared" si="123"/>
        <v>13.354922189093207</v>
      </c>
      <c r="E248" s="70">
        <f t="shared" si="123"/>
        <v>9.199427711806978</v>
      </c>
      <c r="F248" s="70">
        <f t="shared" si="123"/>
        <v>7.397189750718239</v>
      </c>
      <c r="G248" s="70">
        <f t="shared" si="123"/>
        <v>6.33694970487197</v>
      </c>
      <c r="H248" s="70">
        <f t="shared" si="123"/>
        <v>3.8715583758668006</v>
      </c>
      <c r="I248" s="70">
        <f t="shared" si="123"/>
        <v>2.666890971473778</v>
      </c>
      <c r="J248" s="70">
        <f t="shared" si="123"/>
        <v>2.144426716365152</v>
      </c>
      <c r="K248" s="70">
        <f t="shared" si="119"/>
        <v>1.837065791920542</v>
      </c>
      <c r="L248" s="70">
        <f t="shared" si="119"/>
        <v>1.1223550422469457</v>
      </c>
      <c r="M248" s="70">
        <f t="shared" si="119"/>
        <v>0.7731249895686526</v>
      </c>
      <c r="N248" s="70">
        <f t="shared" si="119"/>
        <v>0.621663915193486</v>
      </c>
      <c r="O248" s="70">
        <f t="shared" si="119"/>
        <v>0.5325607557292162</v>
      </c>
      <c r="P248" s="70">
        <f t="shared" si="119"/>
        <v>0.32536790577905544</v>
      </c>
    </row>
    <row r="249" spans="2:16" ht="12.75" customHeight="1">
      <c r="B249" s="73" t="s">
        <v>108</v>
      </c>
      <c r="C249" s="74">
        <f aca="true" t="shared" si="124" ref="C249:J249">100*SQRT(EXP($M112+$N112*LN(C$143*1000)))</f>
        <v>41.98743453855932</v>
      </c>
      <c r="D249" s="70">
        <f t="shared" si="124"/>
        <v>25.969992986731665</v>
      </c>
      <c r="E249" s="70">
        <f t="shared" si="124"/>
        <v>18.05660451674215</v>
      </c>
      <c r="F249" s="70">
        <f t="shared" si="124"/>
        <v>14.598495260299648</v>
      </c>
      <c r="G249" s="70">
        <f t="shared" si="124"/>
        <v>12.554526558424998</v>
      </c>
      <c r="H249" s="70">
        <f t="shared" si="124"/>
        <v>7.765203334216874</v>
      </c>
      <c r="I249" s="70">
        <f t="shared" si="124"/>
        <v>5.399046725568163</v>
      </c>
      <c r="J249" s="70">
        <f t="shared" si="124"/>
        <v>4.3650486978469765</v>
      </c>
      <c r="K249" s="70">
        <f t="shared" si="119"/>
        <v>3.753888248672382</v>
      </c>
      <c r="L249" s="70">
        <f t="shared" si="119"/>
        <v>2.3218482520399597</v>
      </c>
      <c r="M249" s="70">
        <f t="shared" si="119"/>
        <v>1.6143514423124554</v>
      </c>
      <c r="N249" s="70">
        <f t="shared" si="119"/>
        <v>1.3051790472126008</v>
      </c>
      <c r="O249" s="70">
        <f t="shared" si="119"/>
        <v>1.1224379444292207</v>
      </c>
      <c r="P249" s="70">
        <f t="shared" si="119"/>
        <v>0.6942483117919148</v>
      </c>
    </row>
    <row r="250" spans="2:16" ht="12.75" customHeight="1">
      <c r="B250" s="75" t="s">
        <v>109</v>
      </c>
      <c r="C250" s="74">
        <f aca="true" t="shared" si="125" ref="C250:J250">100*SQRT(EXP($M113+$N113*LN(C$143*1000)))</f>
        <v>44.6631496679688</v>
      </c>
      <c r="D250" s="70">
        <f t="shared" si="125"/>
        <v>27.154271494473768</v>
      </c>
      <c r="E250" s="70">
        <f t="shared" si="125"/>
        <v>18.636156599782332</v>
      </c>
      <c r="F250" s="70">
        <f t="shared" si="125"/>
        <v>14.952906781850537</v>
      </c>
      <c r="G250" s="70">
        <f t="shared" si="125"/>
        <v>12.79011785981044</v>
      </c>
      <c r="H250" s="70">
        <f t="shared" si="125"/>
        <v>7.776127196436606</v>
      </c>
      <c r="I250" s="70">
        <f t="shared" si="125"/>
        <v>5.336807662179829</v>
      </c>
      <c r="J250" s="70">
        <f t="shared" si="125"/>
        <v>4.282041045210617</v>
      </c>
      <c r="K250" s="70">
        <f t="shared" si="119"/>
        <v>3.662686489510218</v>
      </c>
      <c r="L250" s="70">
        <f t="shared" si="119"/>
        <v>2.226837651949788</v>
      </c>
      <c r="M250" s="70">
        <f t="shared" si="119"/>
        <v>1.5282934477720573</v>
      </c>
      <c r="N250" s="70">
        <f t="shared" si="119"/>
        <v>1.2262415448964101</v>
      </c>
      <c r="O250" s="70">
        <f t="shared" si="119"/>
        <v>1.0488779280599614</v>
      </c>
      <c r="P250" s="70">
        <f t="shared" si="119"/>
        <v>0.6376960925245149</v>
      </c>
    </row>
    <row r="251" spans="2:16" ht="12.75" customHeight="1">
      <c r="B251" s="75" t="s">
        <v>110</v>
      </c>
      <c r="C251" s="74">
        <f aca="true" t="shared" si="126" ref="C251:J251">100*SQRT(EXP($M114+$N114*LN(C$143*1000)))</f>
        <v>38.275938825006236</v>
      </c>
      <c r="D251" s="70">
        <f t="shared" si="126"/>
        <v>24.179153488878995</v>
      </c>
      <c r="E251" s="70">
        <f t="shared" si="126"/>
        <v>17.08192052623557</v>
      </c>
      <c r="F251" s="70">
        <f t="shared" si="126"/>
        <v>13.940016396936914</v>
      </c>
      <c r="G251" s="70">
        <f t="shared" si="126"/>
        <v>12.067916645586275</v>
      </c>
      <c r="H251" s="70">
        <f t="shared" si="126"/>
        <v>7.623379538740312</v>
      </c>
      <c r="I251" s="70">
        <f t="shared" si="126"/>
        <v>5.385712261679755</v>
      </c>
      <c r="J251" s="70">
        <f t="shared" si="126"/>
        <v>4.395109854403769</v>
      </c>
      <c r="K251" s="70">
        <f t="shared" si="119"/>
        <v>3.804860615715927</v>
      </c>
      <c r="L251" s="70">
        <f t="shared" si="119"/>
        <v>2.4035545999744947</v>
      </c>
      <c r="M251" s="70">
        <f t="shared" si="119"/>
        <v>1.6980465704110042</v>
      </c>
      <c r="N251" s="70">
        <f t="shared" si="119"/>
        <v>1.3857222317558882</v>
      </c>
      <c r="O251" s="70">
        <f t="shared" si="119"/>
        <v>1.1996241547061888</v>
      </c>
      <c r="P251" s="70">
        <f t="shared" si="119"/>
        <v>0.7578101924088585</v>
      </c>
    </row>
    <row r="252" spans="2:16" ht="12.75" customHeight="1">
      <c r="B252" s="75" t="s">
        <v>111</v>
      </c>
      <c r="C252" s="74">
        <f aca="true" t="shared" si="127" ref="C252:J252">100*SQRT(EXP($M115+$N115*LN(C$143*1000)))</f>
        <v>42.34333152362267</v>
      </c>
      <c r="D252" s="70">
        <f t="shared" si="127"/>
        <v>25.7354254203758</v>
      </c>
      <c r="E252" s="70">
        <f t="shared" si="127"/>
        <v>17.658010197441072</v>
      </c>
      <c r="F252" s="70">
        <f t="shared" si="127"/>
        <v>14.166024498276059</v>
      </c>
      <c r="G252" s="70">
        <f t="shared" si="127"/>
        <v>12.115802208035923</v>
      </c>
      <c r="H252" s="70">
        <f t="shared" si="127"/>
        <v>7.363740946056212</v>
      </c>
      <c r="I252" s="70">
        <f t="shared" si="127"/>
        <v>5.052530144453163</v>
      </c>
      <c r="J252" s="70">
        <f t="shared" si="127"/>
        <v>4.053359637031702</v>
      </c>
      <c r="K252" s="70">
        <f t="shared" si="119"/>
        <v>3.4667244607891807</v>
      </c>
      <c r="L252" s="70">
        <f t="shared" si="119"/>
        <v>2.107005415099646</v>
      </c>
      <c r="M252" s="70">
        <f t="shared" si="119"/>
        <v>1.4456929504043072</v>
      </c>
      <c r="N252" s="70">
        <f t="shared" si="119"/>
        <v>1.1597978211259743</v>
      </c>
      <c r="O252" s="70">
        <f t="shared" si="119"/>
        <v>0.9919424467876218</v>
      </c>
      <c r="P252" s="70">
        <f t="shared" si="119"/>
        <v>0.6028826722424101</v>
      </c>
    </row>
    <row r="253" spans="2:16" ht="12.75" customHeight="1">
      <c r="B253" s="75" t="s">
        <v>112</v>
      </c>
      <c r="C253" s="74">
        <f aca="true" t="shared" si="128" ref="C253:J253">100*SQRT(EXP($M116+$N116*LN(C$143*1000)))</f>
        <v>29.112747321827044</v>
      </c>
      <c r="D253" s="70">
        <f t="shared" si="128"/>
        <v>18.101762149144236</v>
      </c>
      <c r="E253" s="70">
        <f t="shared" si="128"/>
        <v>12.636120902076456</v>
      </c>
      <c r="F253" s="70">
        <f t="shared" si="128"/>
        <v>10.23992990450527</v>
      </c>
      <c r="G253" s="70">
        <f t="shared" si="128"/>
        <v>8.820773918932648</v>
      </c>
      <c r="H253" s="70">
        <f t="shared" si="128"/>
        <v>5.484592356976951</v>
      </c>
      <c r="I253" s="70">
        <f t="shared" si="128"/>
        <v>3.8285759999692437</v>
      </c>
      <c r="J253" s="70">
        <f t="shared" si="128"/>
        <v>3.1025621056944668</v>
      </c>
      <c r="K253" s="70">
        <f t="shared" si="119"/>
        <v>2.6725767811884973</v>
      </c>
      <c r="L253" s="70">
        <f t="shared" si="119"/>
        <v>1.6617582904011423</v>
      </c>
      <c r="M253" s="70">
        <f t="shared" si="119"/>
        <v>1.1600074343330946</v>
      </c>
      <c r="N253" s="70">
        <f t="shared" si="119"/>
        <v>0.9400349132718347</v>
      </c>
      <c r="O253" s="70">
        <f t="shared" si="119"/>
        <v>0.809755098247906</v>
      </c>
      <c r="P253" s="70">
        <f t="shared" si="119"/>
        <v>0.50349058525819</v>
      </c>
    </row>
    <row r="254" spans="2:16" ht="12.75" customHeight="1">
      <c r="B254" s="75" t="s">
        <v>113</v>
      </c>
      <c r="C254" s="74">
        <f aca="true" t="shared" si="129" ref="C254:J254">100*SQRT(EXP($M117+$N117*LN(C$143*1000)))</f>
        <v>26.406089578771446</v>
      </c>
      <c r="D254" s="70">
        <f t="shared" si="129"/>
        <v>16.12657907856758</v>
      </c>
      <c r="E254" s="70">
        <f t="shared" si="129"/>
        <v>11.105422133719923</v>
      </c>
      <c r="F254" s="70">
        <f t="shared" si="129"/>
        <v>8.928262422887835</v>
      </c>
      <c r="G254" s="70">
        <f t="shared" si="129"/>
        <v>7.647648032931172</v>
      </c>
      <c r="H254" s="70">
        <f t="shared" si="129"/>
        <v>4.670528758156793</v>
      </c>
      <c r="I254" s="70">
        <f t="shared" si="129"/>
        <v>3.216317186323994</v>
      </c>
      <c r="J254" s="70">
        <f t="shared" si="129"/>
        <v>2.5857750861673883</v>
      </c>
      <c r="K254" s="70">
        <f aca="true" t="shared" si="130" ref="K254:P263">100*SQRT(EXP($M117+$N117*LN(K$143*1000)))</f>
        <v>2.2148876023890716</v>
      </c>
      <c r="L254" s="70">
        <f t="shared" si="130"/>
        <v>1.352663746879864</v>
      </c>
      <c r="M254" s="70">
        <f t="shared" si="130"/>
        <v>0.9314995970871749</v>
      </c>
      <c r="N254" s="70">
        <f t="shared" si="130"/>
        <v>0.7488839910331968</v>
      </c>
      <c r="O254" s="70">
        <f t="shared" si="130"/>
        <v>0.6414687326211265</v>
      </c>
      <c r="P254" s="70">
        <f t="shared" si="130"/>
        <v>0.39175419034249875</v>
      </c>
    </row>
    <row r="255" spans="2:16" ht="12.75" customHeight="1">
      <c r="B255" s="73" t="s">
        <v>114</v>
      </c>
      <c r="C255" s="74">
        <f aca="true" t="shared" si="131" ref="C255:J255">100*SQRT(EXP($M118+$N118*LN(C$143*1000)))</f>
        <v>38.6813628750684</v>
      </c>
      <c r="D255" s="70">
        <f t="shared" si="131"/>
        <v>23.968369995985405</v>
      </c>
      <c r="E255" s="70">
        <f t="shared" si="131"/>
        <v>16.6876817508841</v>
      </c>
      <c r="F255" s="70">
        <f t="shared" si="131"/>
        <v>13.502526794369166</v>
      </c>
      <c r="G255" s="70">
        <f t="shared" si="131"/>
        <v>11.618592431001124</v>
      </c>
      <c r="H255" s="70">
        <f t="shared" si="131"/>
        <v>7.199299650278883</v>
      </c>
      <c r="I255" s="70">
        <f t="shared" si="131"/>
        <v>5.012423515375811</v>
      </c>
      <c r="J255" s="70">
        <f t="shared" si="131"/>
        <v>4.055709105160893</v>
      </c>
      <c r="K255" s="70">
        <f t="shared" si="130"/>
        <v>3.489838000633736</v>
      </c>
      <c r="L255" s="70">
        <f t="shared" si="130"/>
        <v>2.1624297131255465</v>
      </c>
      <c r="M255" s="70">
        <f t="shared" si="130"/>
        <v>1.5055649953392314</v>
      </c>
      <c r="N255" s="70">
        <f t="shared" si="130"/>
        <v>1.218199867045956</v>
      </c>
      <c r="O255" s="70">
        <f t="shared" si="130"/>
        <v>1.0482310437339133</v>
      </c>
      <c r="P255" s="70">
        <f t="shared" si="130"/>
        <v>0.6495218273109507</v>
      </c>
    </row>
    <row r="256" spans="2:16" ht="12.75" customHeight="1">
      <c r="B256" s="75" t="s">
        <v>115</v>
      </c>
      <c r="C256" s="74">
        <f aca="true" t="shared" si="132" ref="C256:J256">100*SQRT(EXP($M119+$N119*LN(C$143*1000)))</f>
        <v>38.73752584043616</v>
      </c>
      <c r="D256" s="70">
        <f t="shared" si="132"/>
        <v>23.32834571708341</v>
      </c>
      <c r="E256" s="70">
        <f t="shared" si="132"/>
        <v>15.895449398273428</v>
      </c>
      <c r="F256" s="70">
        <f t="shared" si="132"/>
        <v>12.700228842779</v>
      </c>
      <c r="G256" s="70">
        <f t="shared" si="132"/>
        <v>10.830828496683486</v>
      </c>
      <c r="H256" s="70">
        <f t="shared" si="132"/>
        <v>6.522494818430726</v>
      </c>
      <c r="I256" s="70">
        <f t="shared" si="132"/>
        <v>4.4442922611928966</v>
      </c>
      <c r="J256" s="70">
        <f t="shared" si="132"/>
        <v>3.550923748495748</v>
      </c>
      <c r="K256" s="70">
        <f t="shared" si="130"/>
        <v>3.0282482781107425</v>
      </c>
      <c r="L256" s="70">
        <f t="shared" si="130"/>
        <v>1.823658615677209</v>
      </c>
      <c r="M256" s="70">
        <f t="shared" si="130"/>
        <v>1.2426030373853107</v>
      </c>
      <c r="N256" s="70">
        <f t="shared" si="130"/>
        <v>0.9928214383948092</v>
      </c>
      <c r="O256" s="70">
        <f t="shared" si="130"/>
        <v>0.8466838558738807</v>
      </c>
      <c r="P256" s="70">
        <f t="shared" si="130"/>
        <v>0.5098862995086076</v>
      </c>
    </row>
    <row r="257" spans="2:16" ht="12.75" customHeight="1">
      <c r="B257" s="75" t="s">
        <v>116</v>
      </c>
      <c r="C257" s="74">
        <f aca="true" t="shared" si="133" ref="C257:J257">100*SQRT(EXP($M120+$N120*LN(C$143*1000)))</f>
        <v>38.86642109244797</v>
      </c>
      <c r="D257" s="70">
        <f t="shared" si="133"/>
        <v>23.697171817661292</v>
      </c>
      <c r="E257" s="70">
        <f t="shared" si="133"/>
        <v>16.298497100191593</v>
      </c>
      <c r="F257" s="70">
        <f t="shared" si="133"/>
        <v>13.09370387151501</v>
      </c>
      <c r="G257" s="70">
        <f t="shared" si="133"/>
        <v>11.209819035323608</v>
      </c>
      <c r="H257" s="70">
        <f t="shared" si="133"/>
        <v>6.834717482556421</v>
      </c>
      <c r="I257" s="70">
        <f t="shared" si="133"/>
        <v>4.700798218758428</v>
      </c>
      <c r="J257" s="70">
        <f t="shared" si="133"/>
        <v>3.7764745704954965</v>
      </c>
      <c r="K257" s="70">
        <f t="shared" si="130"/>
        <v>3.233126160646683</v>
      </c>
      <c r="L257" s="70">
        <f t="shared" si="130"/>
        <v>1.9712632134247925</v>
      </c>
      <c r="M257" s="70">
        <f t="shared" si="130"/>
        <v>1.3558000935695271</v>
      </c>
      <c r="N257" s="70">
        <f t="shared" si="130"/>
        <v>1.0892074787658201</v>
      </c>
      <c r="O257" s="70">
        <f t="shared" si="130"/>
        <v>0.932495407617096</v>
      </c>
      <c r="P257" s="70">
        <f t="shared" si="130"/>
        <v>0.5685500046665248</v>
      </c>
    </row>
    <row r="258" spans="2:16" ht="12.75" customHeight="1">
      <c r="B258" s="75" t="s">
        <v>117</v>
      </c>
      <c r="C258" s="74">
        <f aca="true" t="shared" si="134" ref="C258:J258">100*SQRT(EXP($M121+$N121*LN(C$143*1000)))</f>
        <v>39.07766359524113</v>
      </c>
      <c r="D258" s="70">
        <f t="shared" si="134"/>
        <v>24.06002301001921</v>
      </c>
      <c r="E258" s="70">
        <f t="shared" si="134"/>
        <v>16.6708853255081</v>
      </c>
      <c r="F258" s="70">
        <f t="shared" si="134"/>
        <v>13.450928843292456</v>
      </c>
      <c r="G258" s="70">
        <f t="shared" si="134"/>
        <v>11.551045375996063</v>
      </c>
      <c r="H258" s="70">
        <f t="shared" si="134"/>
        <v>7.111950714732249</v>
      </c>
      <c r="I258" s="70">
        <f t="shared" si="134"/>
        <v>4.927780607549473</v>
      </c>
      <c r="J258" s="70">
        <f t="shared" si="134"/>
        <v>3.9759871784424416</v>
      </c>
      <c r="K258" s="70">
        <f t="shared" si="130"/>
        <v>3.4143967935321733</v>
      </c>
      <c r="L258" s="70">
        <f t="shared" si="130"/>
        <v>2.102235851882513</v>
      </c>
      <c r="M258" s="70">
        <f t="shared" si="130"/>
        <v>1.4566126058695417</v>
      </c>
      <c r="N258" s="70">
        <f t="shared" si="130"/>
        <v>1.175270067020081</v>
      </c>
      <c r="O258" s="70">
        <f t="shared" si="130"/>
        <v>1.009268432786976</v>
      </c>
      <c r="P258" s="70">
        <f t="shared" si="130"/>
        <v>0.6214041342814021</v>
      </c>
    </row>
    <row r="259" spans="2:16" ht="12.75" customHeight="1">
      <c r="B259" s="75" t="s">
        <v>118</v>
      </c>
      <c r="C259" s="74">
        <f aca="true" t="shared" si="135" ref="C259:J259">100*SQRT(EXP($M122+$N122*LN(C$143*1000)))</f>
        <v>34.25080518296749</v>
      </c>
      <c r="D259" s="70">
        <f t="shared" si="135"/>
        <v>20.711558674604127</v>
      </c>
      <c r="E259" s="70">
        <f t="shared" si="135"/>
        <v>14.156493194968933</v>
      </c>
      <c r="F259" s="70">
        <f t="shared" si="135"/>
        <v>11.331475878583134</v>
      </c>
      <c r="G259" s="70">
        <f t="shared" si="135"/>
        <v>9.67606073148583</v>
      </c>
      <c r="H259" s="70">
        <f t="shared" si="135"/>
        <v>5.851141265398963</v>
      </c>
      <c r="I259" s="70">
        <f t="shared" si="135"/>
        <v>3.9992954083165166</v>
      </c>
      <c r="J259" s="70">
        <f t="shared" si="135"/>
        <v>3.20121083848452</v>
      </c>
      <c r="K259" s="70">
        <f t="shared" si="130"/>
        <v>2.7335459934226995</v>
      </c>
      <c r="L259" s="70">
        <f t="shared" si="130"/>
        <v>1.6529829862410865</v>
      </c>
      <c r="M259" s="70">
        <f t="shared" si="130"/>
        <v>1.1298252711812697</v>
      </c>
      <c r="N259" s="70">
        <f t="shared" si="130"/>
        <v>0.9043615273275516</v>
      </c>
      <c r="O259" s="70">
        <f t="shared" si="130"/>
        <v>0.7722433648894503</v>
      </c>
      <c r="P259" s="70">
        <f t="shared" si="130"/>
        <v>0.4669777448308096</v>
      </c>
    </row>
    <row r="260" spans="2:16" ht="12.75" customHeight="1">
      <c r="B260" s="75" t="s">
        <v>119</v>
      </c>
      <c r="C260" s="74">
        <f aca="true" t="shared" si="136" ref="C260:J260">100*SQRT(EXP($M123+$N123*LN(C$143*1000)))</f>
        <v>33.12544149483212</v>
      </c>
      <c r="D260" s="70">
        <f t="shared" si="136"/>
        <v>20.467703249320493</v>
      </c>
      <c r="E260" s="70">
        <f t="shared" si="136"/>
        <v>14.219904951243167</v>
      </c>
      <c r="F260" s="70">
        <f t="shared" si="136"/>
        <v>11.491368725930075</v>
      </c>
      <c r="G260" s="70">
        <f t="shared" si="136"/>
        <v>9.879256815446686</v>
      </c>
      <c r="H260" s="70">
        <f t="shared" si="136"/>
        <v>6.104241564718042</v>
      </c>
      <c r="I260" s="70">
        <f t="shared" si="136"/>
        <v>4.240912318904181</v>
      </c>
      <c r="J260" s="70">
        <f t="shared" si="136"/>
        <v>3.427159840938783</v>
      </c>
      <c r="K260" s="70">
        <f t="shared" si="130"/>
        <v>2.9463672277628796</v>
      </c>
      <c r="L260" s="70">
        <f t="shared" si="130"/>
        <v>1.820515210062392</v>
      </c>
      <c r="M260" s="70">
        <f t="shared" si="130"/>
        <v>1.2648001064916319</v>
      </c>
      <c r="N260" s="70">
        <f t="shared" si="130"/>
        <v>1.022108406358955</v>
      </c>
      <c r="O260" s="70">
        <f t="shared" si="130"/>
        <v>0.8787179038874493</v>
      </c>
      <c r="P260" s="70">
        <f t="shared" si="130"/>
        <v>0.542946342298234</v>
      </c>
    </row>
    <row r="261" spans="2:16" ht="12.75" customHeight="1">
      <c r="B261" s="75" t="s">
        <v>120</v>
      </c>
      <c r="C261" s="74">
        <f aca="true" t="shared" si="137" ref="C261:J261">100*SQRT(EXP($M124+$N124*LN(C$143*1000)))</f>
        <v>26.866201823103008</v>
      </c>
      <c r="D261" s="70">
        <f t="shared" si="137"/>
        <v>16.257532280393683</v>
      </c>
      <c r="E261" s="70">
        <f t="shared" si="137"/>
        <v>11.118066669491824</v>
      </c>
      <c r="F261" s="70">
        <f t="shared" si="137"/>
        <v>8.902164842959436</v>
      </c>
      <c r="G261" s="70">
        <f t="shared" si="137"/>
        <v>7.603331448791799</v>
      </c>
      <c r="H261" s="70">
        <f t="shared" si="137"/>
        <v>4.601000442160315</v>
      </c>
      <c r="I261" s="70">
        <f t="shared" si="137"/>
        <v>3.1464941160837125</v>
      </c>
      <c r="J261" s="70">
        <f t="shared" si="137"/>
        <v>2.5193777058057023</v>
      </c>
      <c r="K261" s="70">
        <f t="shared" si="130"/>
        <v>2.151798363640424</v>
      </c>
      <c r="L261" s="70">
        <f t="shared" si="130"/>
        <v>1.3021167483265057</v>
      </c>
      <c r="M261" s="70">
        <f t="shared" si="130"/>
        <v>0.8904808288042003</v>
      </c>
      <c r="N261" s="70">
        <f t="shared" si="130"/>
        <v>0.7130023018536601</v>
      </c>
      <c r="O261" s="70">
        <f t="shared" si="130"/>
        <v>0.6089746618242411</v>
      </c>
      <c r="P261" s="70">
        <f t="shared" si="130"/>
        <v>0.36850855538633615</v>
      </c>
    </row>
    <row r="262" spans="2:16" ht="12.75" customHeight="1">
      <c r="B262" s="75" t="s">
        <v>121</v>
      </c>
      <c r="C262" s="74">
        <f aca="true" t="shared" si="138" ref="C262:J262">100*SQRT(EXP($M125+$N125*LN(C$143*1000)))</f>
        <v>38.801557394761396</v>
      </c>
      <c r="D262" s="70">
        <f t="shared" si="138"/>
        <v>24.225826639738443</v>
      </c>
      <c r="E262" s="70">
        <f t="shared" si="138"/>
        <v>16.963948926063587</v>
      </c>
      <c r="F262" s="70">
        <f t="shared" si="138"/>
        <v>13.772191242636822</v>
      </c>
      <c r="G262" s="70">
        <f t="shared" si="138"/>
        <v>11.87887486547295</v>
      </c>
      <c r="H262" s="70">
        <f t="shared" si="138"/>
        <v>7.4165982627528955</v>
      </c>
      <c r="I262" s="70">
        <f t="shared" si="138"/>
        <v>5.19341593603637</v>
      </c>
      <c r="J262" s="70">
        <f t="shared" si="138"/>
        <v>4.216277576959648</v>
      </c>
      <c r="K262" s="70">
        <f t="shared" si="130"/>
        <v>3.6366495971786947</v>
      </c>
      <c r="L262" s="70">
        <f t="shared" si="130"/>
        <v>2.270549137870954</v>
      </c>
      <c r="M262" s="70">
        <f t="shared" si="130"/>
        <v>1.5899345843488806</v>
      </c>
      <c r="N262" s="70">
        <f t="shared" si="130"/>
        <v>1.2907892645970211</v>
      </c>
      <c r="O262" s="70">
        <f t="shared" si="130"/>
        <v>1.1133394738503648</v>
      </c>
      <c r="P262" s="70">
        <f t="shared" si="130"/>
        <v>0.6951156318359009</v>
      </c>
    </row>
    <row r="263" spans="2:16" ht="12.75" customHeight="1">
      <c r="B263" s="75" t="s">
        <v>122</v>
      </c>
      <c r="C263" s="74">
        <f aca="true" t="shared" si="139" ref="C263:J263">100*SQRT(EXP($M126+$N126*LN(C$143*1000)))</f>
        <v>33.70483997387486</v>
      </c>
      <c r="D263" s="70">
        <f t="shared" si="139"/>
        <v>20.24452437424428</v>
      </c>
      <c r="E263" s="70">
        <f t="shared" si="139"/>
        <v>13.766911598864894</v>
      </c>
      <c r="F263" s="70">
        <f t="shared" si="139"/>
        <v>10.986825758565086</v>
      </c>
      <c r="G263" s="70">
        <f t="shared" si="139"/>
        <v>9.361931723724956</v>
      </c>
      <c r="H263" s="70">
        <f t="shared" si="139"/>
        <v>5.6231643620876595</v>
      </c>
      <c r="I263" s="70">
        <f t="shared" si="139"/>
        <v>3.8239281520111366</v>
      </c>
      <c r="J263" s="70">
        <f t="shared" si="139"/>
        <v>3.051725292031523</v>
      </c>
      <c r="K263" s="70">
        <f t="shared" si="130"/>
        <v>2.600391091238629</v>
      </c>
      <c r="L263" s="70">
        <f t="shared" si="130"/>
        <v>1.5619027080369774</v>
      </c>
      <c r="M263" s="70">
        <f t="shared" si="130"/>
        <v>1.0621428347770425</v>
      </c>
      <c r="N263" s="70">
        <f t="shared" si="130"/>
        <v>0.8476540415474098</v>
      </c>
      <c r="O263" s="70">
        <f t="shared" si="130"/>
        <v>0.7222904446372876</v>
      </c>
      <c r="P263" s="70">
        <f t="shared" si="130"/>
        <v>0.43383758899544933</v>
      </c>
    </row>
    <row r="264" spans="2:16" ht="12.75" customHeight="1">
      <c r="B264" s="75" t="s">
        <v>123</v>
      </c>
      <c r="C264" s="74">
        <f aca="true" t="shared" si="140" ref="C264:J264">100*SQRT(EXP($M127+$N127*LN(C$143*1000)))</f>
        <v>36.22857702205695</v>
      </c>
      <c r="D264" s="70">
        <f t="shared" si="140"/>
        <v>21.82304460196173</v>
      </c>
      <c r="E264" s="70">
        <f t="shared" si="140"/>
        <v>14.872669708687763</v>
      </c>
      <c r="F264" s="70">
        <f t="shared" si="140"/>
        <v>11.884399154571955</v>
      </c>
      <c r="G264" s="70">
        <f t="shared" si="140"/>
        <v>10.135904879369345</v>
      </c>
      <c r="H264" s="70">
        <f t="shared" si="140"/>
        <v>6.105575279124226</v>
      </c>
      <c r="I264" s="70">
        <f t="shared" si="140"/>
        <v>4.161023641026742</v>
      </c>
      <c r="J264" s="70">
        <f t="shared" si="140"/>
        <v>3.3249757313366226</v>
      </c>
      <c r="K264" s="70">
        <f aca="true" t="shared" si="141" ref="K264:P271">100*SQRT(EXP($M127+$N127*LN(K$143*1000)))</f>
        <v>2.835788103437643</v>
      </c>
      <c r="L264" s="70">
        <f t="shared" si="141"/>
        <v>1.7081965495182032</v>
      </c>
      <c r="M264" s="70">
        <f t="shared" si="141"/>
        <v>1.1641566766637412</v>
      </c>
      <c r="N264" s="70">
        <f t="shared" si="141"/>
        <v>0.9302501094238694</v>
      </c>
      <c r="O264" s="70">
        <f t="shared" si="141"/>
        <v>0.7933869016437365</v>
      </c>
      <c r="P264" s="70">
        <f t="shared" si="141"/>
        <v>0.477913270803933</v>
      </c>
    </row>
    <row r="265" spans="2:16" ht="12.75" customHeight="1">
      <c r="B265" s="73" t="s">
        <v>124</v>
      </c>
      <c r="C265" s="74">
        <f aca="true" t="shared" si="142" ref="C265:J265">100*SQRT(EXP($M128+$N128*LN(C$143*1000)))</f>
        <v>38.6169063909324</v>
      </c>
      <c r="D265" s="70">
        <f t="shared" si="142"/>
        <v>24.051686890999356</v>
      </c>
      <c r="E265" s="70">
        <f t="shared" si="142"/>
        <v>16.81090080113513</v>
      </c>
      <c r="F265" s="70">
        <f t="shared" si="142"/>
        <v>13.633187363650642</v>
      </c>
      <c r="G265" s="70">
        <f t="shared" si="142"/>
        <v>11.749961116089656</v>
      </c>
      <c r="H265" s="70">
        <f t="shared" si="142"/>
        <v>7.3182036614917525</v>
      </c>
      <c r="I265" s="70">
        <f t="shared" si="142"/>
        <v>5.115050613846158</v>
      </c>
      <c r="J265" s="70">
        <f t="shared" si="142"/>
        <v>4.148168156962312</v>
      </c>
      <c r="K265" s="70">
        <f t="shared" si="141"/>
        <v>3.575159150035831</v>
      </c>
      <c r="L265" s="70">
        <f t="shared" si="141"/>
        <v>2.226708882158</v>
      </c>
      <c r="M265" s="70">
        <f t="shared" si="141"/>
        <v>1.556355789122335</v>
      </c>
      <c r="N265" s="70">
        <f t="shared" si="141"/>
        <v>1.2621625889419574</v>
      </c>
      <c r="O265" s="70">
        <f t="shared" si="141"/>
        <v>1.0878132124694757</v>
      </c>
      <c r="P265" s="70">
        <f t="shared" si="141"/>
        <v>0.6775204237580109</v>
      </c>
    </row>
    <row r="266" spans="2:16" ht="12.75" customHeight="1">
      <c r="B266" s="75" t="s">
        <v>125</v>
      </c>
      <c r="C266" s="74">
        <f aca="true" t="shared" si="143" ref="C266:J266">100*SQRT(EXP($M129+$N129*LN(C$143*1000)))</f>
        <v>43.57102881156729</v>
      </c>
      <c r="D266" s="70">
        <f t="shared" si="143"/>
        <v>26.78614001061041</v>
      </c>
      <c r="E266" s="70">
        <f t="shared" si="143"/>
        <v>18.53861027463733</v>
      </c>
      <c r="F266" s="70">
        <f t="shared" si="143"/>
        <v>14.94792419383919</v>
      </c>
      <c r="G266" s="70">
        <f t="shared" si="143"/>
        <v>12.830518722695839</v>
      </c>
      <c r="H266" s="70">
        <f t="shared" si="143"/>
        <v>7.887811701697722</v>
      </c>
      <c r="I266" s="70">
        <f t="shared" si="143"/>
        <v>5.459131737517031</v>
      </c>
      <c r="J266" s="70">
        <f t="shared" si="143"/>
        <v>4.4017693973656025</v>
      </c>
      <c r="K266" s="70">
        <f t="shared" si="141"/>
        <v>3.778249336397225</v>
      </c>
      <c r="L266" s="70">
        <f t="shared" si="141"/>
        <v>2.322752491280721</v>
      </c>
      <c r="M266" s="70">
        <f t="shared" si="141"/>
        <v>1.6075703025235917</v>
      </c>
      <c r="N266" s="70">
        <f t="shared" si="141"/>
        <v>1.2962049831353846</v>
      </c>
      <c r="O266" s="70">
        <f t="shared" si="141"/>
        <v>1.1125947716154914</v>
      </c>
      <c r="P266" s="70">
        <f t="shared" si="141"/>
        <v>0.6839893420109879</v>
      </c>
    </row>
    <row r="267" spans="2:16" ht="12.75" customHeight="1">
      <c r="B267" s="75" t="s">
        <v>126</v>
      </c>
      <c r="C267" s="74">
        <f aca="true" t="shared" si="144" ref="C267:J267">100*SQRT(EXP($M130+$N130*LN(C$143*1000)))</f>
        <v>25.89379192380935</v>
      </c>
      <c r="D267" s="70">
        <f t="shared" si="144"/>
        <v>16.13508736141655</v>
      </c>
      <c r="E267" s="70">
        <f t="shared" si="144"/>
        <v>11.281680922170652</v>
      </c>
      <c r="F267" s="70">
        <f t="shared" si="144"/>
        <v>9.151074630390385</v>
      </c>
      <c r="G267" s="70">
        <f t="shared" si="144"/>
        <v>7.888170765906248</v>
      </c>
      <c r="H267" s="70">
        <f t="shared" si="144"/>
        <v>4.915321973860417</v>
      </c>
      <c r="I267" s="70">
        <f t="shared" si="144"/>
        <v>3.4368016048943706</v>
      </c>
      <c r="J267" s="70">
        <f t="shared" si="144"/>
        <v>2.7877430848472016</v>
      </c>
      <c r="K267" s="70">
        <f t="shared" si="141"/>
        <v>2.4030176119119786</v>
      </c>
      <c r="L267" s="70">
        <f t="shared" si="141"/>
        <v>1.4973820448279211</v>
      </c>
      <c r="M267" s="70">
        <f t="shared" si="141"/>
        <v>1.0469721092884714</v>
      </c>
      <c r="N267" s="70">
        <f t="shared" si="141"/>
        <v>0.8492457794305908</v>
      </c>
      <c r="O267" s="70">
        <f t="shared" si="141"/>
        <v>0.7320447052334745</v>
      </c>
      <c r="P267" s="70">
        <f t="shared" si="141"/>
        <v>0.4561558734294054</v>
      </c>
    </row>
    <row r="268" spans="2:16" ht="12.75" customHeight="1">
      <c r="B268" s="75" t="s">
        <v>127</v>
      </c>
      <c r="C268" s="74">
        <f aca="true" t="shared" si="145" ref="C268:J268">100*SQRT(EXP($M131+$N131*LN(C$143*1000)))</f>
        <v>42.47259013146139</v>
      </c>
      <c r="D268" s="70">
        <f t="shared" si="145"/>
        <v>25.08166223894705</v>
      </c>
      <c r="E268" s="70">
        <f t="shared" si="145"/>
        <v>16.838824899161526</v>
      </c>
      <c r="F268" s="70">
        <f t="shared" si="145"/>
        <v>13.337892641428509</v>
      </c>
      <c r="G268" s="70">
        <f t="shared" si="145"/>
        <v>11.304913577232103</v>
      </c>
      <c r="H268" s="70">
        <f t="shared" si="145"/>
        <v>6.67597674422467</v>
      </c>
      <c r="I268" s="70">
        <f t="shared" si="145"/>
        <v>4.481983783846415</v>
      </c>
      <c r="J268" s="70">
        <f t="shared" si="145"/>
        <v>3.5501419420629343</v>
      </c>
      <c r="K268" s="70">
        <f t="shared" si="141"/>
        <v>3.0090246578585473</v>
      </c>
      <c r="L268" s="70">
        <f t="shared" si="141"/>
        <v>1.776942256252139</v>
      </c>
      <c r="M268" s="70">
        <f t="shared" si="141"/>
        <v>1.192967962964121</v>
      </c>
      <c r="N268" s="70">
        <f t="shared" si="141"/>
        <v>0.9449399652271102</v>
      </c>
      <c r="O268" s="70">
        <f t="shared" si="141"/>
        <v>0.8009109781994086</v>
      </c>
      <c r="P268" s="70">
        <f t="shared" si="141"/>
        <v>0.4729680619073436</v>
      </c>
    </row>
    <row r="269" spans="2:16" ht="12.75" customHeight="1">
      <c r="B269" s="75" t="s">
        <v>128</v>
      </c>
      <c r="C269" s="74">
        <f aca="true" t="shared" si="146" ref="C269:J269">100*SQRT(EXP($M132+$N132*LN(C$143*1000)))</f>
        <v>24.453516671427014</v>
      </c>
      <c r="D269" s="70">
        <f t="shared" si="146"/>
        <v>14.877305143570437</v>
      </c>
      <c r="E269" s="70">
        <f t="shared" si="146"/>
        <v>10.215625709121245</v>
      </c>
      <c r="F269" s="70">
        <f t="shared" si="146"/>
        <v>8.199066426710752</v>
      </c>
      <c r="G269" s="70">
        <f t="shared" si="146"/>
        <v>7.0146446296398</v>
      </c>
      <c r="H269" s="70">
        <f t="shared" si="146"/>
        <v>4.267648290881553</v>
      </c>
      <c r="I269" s="70">
        <f t="shared" si="146"/>
        <v>2.930416307059362</v>
      </c>
      <c r="J269" s="70">
        <f t="shared" si="146"/>
        <v>2.351953629041379</v>
      </c>
      <c r="K269" s="70">
        <f t="shared" si="141"/>
        <v>2.0121948078588203</v>
      </c>
      <c r="L269" s="70">
        <f t="shared" si="141"/>
        <v>1.224201678926732</v>
      </c>
      <c r="M269" s="70">
        <f t="shared" si="141"/>
        <v>0.8406082972491871</v>
      </c>
      <c r="N269" s="70">
        <f t="shared" si="141"/>
        <v>0.6746726499421802</v>
      </c>
      <c r="O269" s="70">
        <f t="shared" si="141"/>
        <v>0.5772107011188543</v>
      </c>
      <c r="P269" s="70">
        <f t="shared" si="141"/>
        <v>0.35116992979228195</v>
      </c>
    </row>
    <row r="270" spans="2:16" ht="12.75" customHeight="1">
      <c r="B270" s="75" t="s">
        <v>175</v>
      </c>
      <c r="C270" s="74">
        <f aca="true" t="shared" si="147" ref="C270:J271">100*SQRT(EXP($M133+$N133*LN(C$143*1000)))</f>
        <v>36.10179855645904</v>
      </c>
      <c r="D270" s="70">
        <f t="shared" si="147"/>
        <v>22.28060153716024</v>
      </c>
      <c r="E270" s="70">
        <f t="shared" si="147"/>
        <v>15.465685528700785</v>
      </c>
      <c r="F270" s="70">
        <f t="shared" si="147"/>
        <v>12.491622321998577</v>
      </c>
      <c r="G270" s="70">
        <f t="shared" si="147"/>
        <v>10.735232101958333</v>
      </c>
      <c r="H270" s="70">
        <f t="shared" si="147"/>
        <v>6.6253604650362075</v>
      </c>
      <c r="I270" s="70">
        <f t="shared" si="147"/>
        <v>4.5988767985299415</v>
      </c>
      <c r="J270" s="70">
        <f t="shared" si="147"/>
        <v>3.7145092576742678</v>
      </c>
      <c r="K270" s="70">
        <f t="shared" si="141"/>
        <v>3.1922289994136066</v>
      </c>
      <c r="L270" s="70">
        <f t="shared" si="141"/>
        <v>1.9701174233763286</v>
      </c>
      <c r="M270" s="70">
        <f t="shared" si="141"/>
        <v>1.3675221682742786</v>
      </c>
      <c r="N270" s="70">
        <f t="shared" si="141"/>
        <v>1.1045466048912933</v>
      </c>
      <c r="O270" s="70">
        <f t="shared" si="141"/>
        <v>0.9492413287308689</v>
      </c>
      <c r="P270" s="70">
        <f t="shared" si="141"/>
        <v>0.5858341870414397</v>
      </c>
    </row>
    <row r="271" spans="2:16" ht="12.75" customHeight="1">
      <c r="B271" s="73" t="s">
        <v>129</v>
      </c>
      <c r="C271" s="74">
        <f t="shared" si="147"/>
        <v>53.32105298514911</v>
      </c>
      <c r="D271" s="70">
        <f t="shared" si="147"/>
        <v>32.458528295384156</v>
      </c>
      <c r="E271" s="70">
        <f t="shared" si="147"/>
        <v>22.297516600021208</v>
      </c>
      <c r="F271" s="70">
        <f t="shared" si="147"/>
        <v>17.900505639374035</v>
      </c>
      <c r="G271" s="70">
        <f t="shared" si="147"/>
        <v>15.317368735997942</v>
      </c>
      <c r="H271" s="70">
        <f t="shared" si="147"/>
        <v>9.324257843645652</v>
      </c>
      <c r="I271" s="70">
        <f t="shared" si="147"/>
        <v>6.405336439148811</v>
      </c>
      <c r="J271" s="70">
        <f t="shared" si="147"/>
        <v>5.142221131969572</v>
      </c>
      <c r="K271" s="70">
        <f t="shared" si="141"/>
        <v>4.4001716368930985</v>
      </c>
      <c r="L271" s="70">
        <f t="shared" si="141"/>
        <v>2.678549795714281</v>
      </c>
      <c r="M271" s="70">
        <f t="shared" si="141"/>
        <v>1.8400405585368436</v>
      </c>
      <c r="N271" s="70">
        <f t="shared" si="141"/>
        <v>1.4771894550236326</v>
      </c>
      <c r="O271" s="70">
        <f t="shared" si="141"/>
        <v>1.264023264558244</v>
      </c>
      <c r="P271" s="70">
        <f t="shared" si="141"/>
        <v>0.7694584521823816</v>
      </c>
    </row>
    <row r="272" spans="3:16" ht="12.75">
      <c r="C272" s="39"/>
      <c r="D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</row>
    <row r="273" spans="3:16" ht="12.75"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</row>
  </sheetData>
  <sheetProtection/>
  <mergeCells count="135">
    <mergeCell ref="K134:L134"/>
    <mergeCell ref="K126:L126"/>
    <mergeCell ref="K127:L127"/>
    <mergeCell ref="K128:L128"/>
    <mergeCell ref="K129:L129"/>
    <mergeCell ref="K130:L130"/>
    <mergeCell ref="K131:L131"/>
    <mergeCell ref="K132:L132"/>
    <mergeCell ref="K133:L133"/>
    <mergeCell ref="K118:L118"/>
    <mergeCell ref="K119:L119"/>
    <mergeCell ref="K120:L120"/>
    <mergeCell ref="K121:L121"/>
    <mergeCell ref="K122:L122"/>
    <mergeCell ref="K123:L123"/>
    <mergeCell ref="K108:L108"/>
    <mergeCell ref="K109:L109"/>
    <mergeCell ref="K110:L110"/>
    <mergeCell ref="K111:L111"/>
    <mergeCell ref="K124:L124"/>
    <mergeCell ref="K125:L125"/>
    <mergeCell ref="K114:L114"/>
    <mergeCell ref="K115:L115"/>
    <mergeCell ref="K116:L116"/>
    <mergeCell ref="K117:L117"/>
    <mergeCell ref="K98:L98"/>
    <mergeCell ref="K99:L99"/>
    <mergeCell ref="K112:L112"/>
    <mergeCell ref="K113:L113"/>
    <mergeCell ref="K102:L102"/>
    <mergeCell ref="K103:L103"/>
    <mergeCell ref="K104:L104"/>
    <mergeCell ref="K105:L105"/>
    <mergeCell ref="K106:L106"/>
    <mergeCell ref="K107:L107"/>
    <mergeCell ref="K100:L100"/>
    <mergeCell ref="K101:L101"/>
    <mergeCell ref="K90:L90"/>
    <mergeCell ref="K91:L91"/>
    <mergeCell ref="K92:L92"/>
    <mergeCell ref="K93:L93"/>
    <mergeCell ref="K94:L94"/>
    <mergeCell ref="K95:L95"/>
    <mergeCell ref="K96:L96"/>
    <mergeCell ref="K97:L97"/>
    <mergeCell ref="K82:L82"/>
    <mergeCell ref="K83:L83"/>
    <mergeCell ref="K84:L84"/>
    <mergeCell ref="K85:L85"/>
    <mergeCell ref="K86:L86"/>
    <mergeCell ref="K87:L87"/>
    <mergeCell ref="K72:L72"/>
    <mergeCell ref="K73:L73"/>
    <mergeCell ref="K74:L74"/>
    <mergeCell ref="K75:L75"/>
    <mergeCell ref="K88:L88"/>
    <mergeCell ref="K89:L89"/>
    <mergeCell ref="K78:L78"/>
    <mergeCell ref="K79:L79"/>
    <mergeCell ref="K80:L80"/>
    <mergeCell ref="K81:L81"/>
    <mergeCell ref="K62:L62"/>
    <mergeCell ref="K63:L63"/>
    <mergeCell ref="K76:L76"/>
    <mergeCell ref="K77:L77"/>
    <mergeCell ref="K66:L66"/>
    <mergeCell ref="K67:L67"/>
    <mergeCell ref="K68:L68"/>
    <mergeCell ref="K69:L69"/>
    <mergeCell ref="K70:L70"/>
    <mergeCell ref="K71:L71"/>
    <mergeCell ref="K64:L64"/>
    <mergeCell ref="K65:L65"/>
    <mergeCell ref="K54:L54"/>
    <mergeCell ref="K55:L55"/>
    <mergeCell ref="K56:L56"/>
    <mergeCell ref="K57:L57"/>
    <mergeCell ref="K58:L58"/>
    <mergeCell ref="K59:L59"/>
    <mergeCell ref="K60:L60"/>
    <mergeCell ref="K61:L61"/>
    <mergeCell ref="K53:L53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35:L35"/>
    <mergeCell ref="K36:L36"/>
    <mergeCell ref="K37:L37"/>
    <mergeCell ref="K38:L38"/>
    <mergeCell ref="K39:L39"/>
    <mergeCell ref="K52:L52"/>
    <mergeCell ref="K51:L51"/>
    <mergeCell ref="K26:L26"/>
    <mergeCell ref="K27:L27"/>
    <mergeCell ref="K28:L28"/>
    <mergeCell ref="K40:L40"/>
    <mergeCell ref="K41:L41"/>
    <mergeCell ref="K30:L30"/>
    <mergeCell ref="K31:L31"/>
    <mergeCell ref="K32:L32"/>
    <mergeCell ref="K33:L33"/>
    <mergeCell ref="K34:L34"/>
    <mergeCell ref="K15:L15"/>
    <mergeCell ref="K16:L16"/>
    <mergeCell ref="K29:L29"/>
    <mergeCell ref="K19:L19"/>
    <mergeCell ref="K20:L20"/>
    <mergeCell ref="K21:L21"/>
    <mergeCell ref="K22:L22"/>
    <mergeCell ref="K23:L23"/>
    <mergeCell ref="K24:L24"/>
    <mergeCell ref="K25:L25"/>
    <mergeCell ref="K17:L17"/>
    <mergeCell ref="K18:L18"/>
    <mergeCell ref="K7:L7"/>
    <mergeCell ref="K8:L8"/>
    <mergeCell ref="K9:L9"/>
    <mergeCell ref="K10:L10"/>
    <mergeCell ref="K11:L11"/>
    <mergeCell ref="K12:L12"/>
    <mergeCell ref="K13:L13"/>
    <mergeCell ref="K14:L14"/>
    <mergeCell ref="Q3:R4"/>
    <mergeCell ref="Q5:Q6"/>
    <mergeCell ref="R5:R6"/>
    <mergeCell ref="K3:L6"/>
    <mergeCell ref="M3:N5"/>
    <mergeCell ref="O3:O6"/>
    <mergeCell ref="P3:P6"/>
  </mergeCells>
  <printOptions/>
  <pageMargins left="0.75" right="0.75" top="1" bottom="1" header="0.5" footer="0.5"/>
  <pageSetup orientation="portrait" paperSize="9" r:id="rId3"/>
  <legacyDrawing r:id="rId2"/>
  <oleObjects>
    <oleObject progId="Equation.3" shapeId="17937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2014-02-24T14:20:13Z</cp:lastPrinted>
  <dcterms:created xsi:type="dcterms:W3CDTF">2005-03-07T15:15:08Z</dcterms:created>
  <dcterms:modified xsi:type="dcterms:W3CDTF">2022-03-09T16:33:52Z</dcterms:modified>
  <cp:category/>
  <cp:version/>
  <cp:contentType/>
  <cp:contentStatus/>
</cp:coreProperties>
</file>