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71" windowWidth="11250" windowHeight="11325" tabRatio="781" activeTab="0"/>
  </bookViews>
  <sheets>
    <sheet name="Introduzione" sheetId="1" r:id="rId1"/>
    <sheet name="Popolazione" sheetId="2" r:id="rId2"/>
    <sheet name="Forze di lavoro" sheetId="3" r:id="rId3"/>
    <sheet name="Occupati_1" sheetId="4" r:id="rId4"/>
    <sheet name="Occupati_2" sheetId="5" r:id="rId5"/>
    <sheet name="Disoccupati" sheetId="6" r:id="rId6"/>
    <sheet name="Non forze di lavoro" sheetId="7" r:id="rId7"/>
    <sheet name="Errori campionari" sheetId="8" r:id="rId8"/>
  </sheets>
  <externalReferences>
    <externalReference r:id="rId11"/>
  </externalReferences>
  <definedNames>
    <definedName name="_xlnm.Print_Area" localSheetId="5">'Disoccupati'!$A$1:$G$136</definedName>
    <definedName name="_xlnm.Print_Area" localSheetId="2">'Forze di lavoro'!$A$1:$G$136</definedName>
    <definedName name="_xlnm.Print_Area" localSheetId="3">'Occupati_1'!$A$1:$G$136</definedName>
    <definedName name="_xlnm.Print_Area" localSheetId="4">'Occupati_2'!$A$1:$P$136</definedName>
    <definedName name="_xlnm.Print_Area" localSheetId="1">'Popolazione'!$A$1:$M$135</definedName>
    <definedName name="IDX_1">#REF!</definedName>
    <definedName name="IDX1_1">#REF!</definedName>
    <definedName name="IDX2_1" localSheetId="7">#REF!</definedName>
    <definedName name="IDX2_1" localSheetId="0">#REF!</definedName>
    <definedName name="IDX2_1">#REF!</definedName>
    <definedName name="_xlnm.Print_Titles" localSheetId="5">'Disoccupati'!$1:$5</definedName>
    <definedName name="_xlnm.Print_Titles" localSheetId="2">'Forze di lavoro'!$1:$5</definedName>
    <definedName name="_xlnm.Print_Titles" localSheetId="3">'Occupati_1'!$1:$5</definedName>
    <definedName name="_xlnm.Print_Titles" localSheetId="4">'Occupati_2'!$1:$6</definedName>
    <definedName name="_xlnm.Print_Titles" localSheetId="1">'Popolazione'!$1:$4</definedName>
  </definedNames>
  <calcPr fullCalcOnLoad="1"/>
</workbook>
</file>

<file path=xl/sharedStrings.xml><?xml version="1.0" encoding="utf-8"?>
<sst xmlns="http://schemas.openxmlformats.org/spreadsheetml/2006/main" count="1140" uniqueCount="191">
  <si>
    <t>Femmine</t>
  </si>
  <si>
    <t>Maschi e femmine</t>
  </si>
  <si>
    <t>55 e oltre</t>
  </si>
  <si>
    <t>REGIONI E PROVINCE</t>
  </si>
  <si>
    <t>Maschi</t>
  </si>
  <si>
    <t>15-24</t>
  </si>
  <si>
    <t>25-54</t>
  </si>
  <si>
    <t>Totale</t>
  </si>
  <si>
    <t>PIEMONTE</t>
  </si>
  <si>
    <t>Torino</t>
  </si>
  <si>
    <t>Vercelli</t>
  </si>
  <si>
    <t>Novara</t>
  </si>
  <si>
    <t>Cuneo</t>
  </si>
  <si>
    <t>Asti</t>
  </si>
  <si>
    <t>Alessandria</t>
  </si>
  <si>
    <t>Biella</t>
  </si>
  <si>
    <t>VALLE D'AOSTA</t>
  </si>
  <si>
    <t>Aosta</t>
  </si>
  <si>
    <t>LOMBARDIA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</si>
  <si>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</si>
  <si>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</si>
  <si>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</si>
  <si>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</si>
  <si>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</si>
  <si>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</si>
  <si>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</si>
  <si>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</si>
  <si>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</si>
  <si>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</si>
  <si>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</si>
  <si>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TRENTINO-ALTO ADIGE</t>
  </si>
  <si>
    <t>Bolzano-Bozen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</si>
  <si>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</si>
  <si>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</si>
  <si>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</si>
  <si>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</si>
  <si>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</si>
  <si>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</si>
  <si>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</si>
  <si>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</si>
  <si>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</si>
  <si>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</si>
  <si>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</si>
  <si>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</si>
  <si>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</si>
  <si>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</si>
  <si>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LIGURIA</t>
  </si>
  <si>
    <t>Imperia</t>
  </si>
  <si>
    <t>Savona</t>
  </si>
  <si>
    <t>Genova</t>
  </si>
  <si>
    <t>La Spezia</t>
  </si>
  <si>
    <t>EMILIA-ROMAGNA</t>
  </si>
  <si>
    <t>Piacenza</t>
  </si>
  <si>
    <t>Parma</t>
  </si>
  <si>
    <t>Reggio Emilia</t>
  </si>
  <si>
    <t>Modena</t>
  </si>
  <si>
    <t>Bologna</t>
  </si>
  <si>
    <t>Ferrara</t>
  </si>
  <si>
    <t>Ravenna</t>
  </si>
  <si>
    <t>Forlì</t>
  </si>
  <si>
    <t>Rimini</t>
  </si>
  <si>
    <t>TOSCANA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</si>
  <si>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</si>
  <si>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</si>
  <si>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</si>
  <si>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</si>
  <si>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</si>
  <si>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</si>
  <si>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</si>
  <si>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</si>
  <si>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</si>
  <si>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</si>
  <si>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</si>
  <si>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</si>
  <si>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</si>
  <si>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</si>
  <si>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</si>
  <si>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</si>
  <si>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</si>
  <si>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LAZIO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</si>
  <si>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</si>
  <si>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</si>
  <si>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</si>
  <si>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</si>
  <si>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</si>
  <si>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</si>
  <si>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</si>
  <si>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</si>
  <si>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</si>
  <si>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</si>
  <si>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</si>
  <si>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</si>
  <si>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</si>
  <si>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</si>
  <si>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</si>
  <si>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</si>
  <si>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</si>
  <si>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</si>
  <si>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</si>
  <si>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</si>
  <si>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</si>
  <si>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</si>
  <si>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</si>
  <si>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</si>
  <si>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</si>
  <si>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</si>
  <si>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</si>
  <si>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</si>
  <si>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</si>
  <si>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</si>
  <si>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</si>
  <si>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</si>
  <si>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</si>
  <si>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</si>
  <si>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</si>
  <si>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</si>
  <si>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</si>
  <si>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</si>
  <si>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</si>
  <si>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</si>
  <si>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</si>
  <si>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</si>
  <si>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</si>
  <si>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</si>
  <si>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</si>
  <si>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</si>
  <si>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</si>
  <si>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</si>
  <si>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</si>
  <si>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ITALIA</t>
  </si>
  <si>
    <t xml:space="preserve">Forze  di  lavoro  in complesso e tasso di attività (15-64 anni)  per sesso,  regione  e  provincia  - </t>
  </si>
  <si>
    <t>Forze di lavoro</t>
  </si>
  <si>
    <t>Tasso di attività (15-64 anni)</t>
  </si>
  <si>
    <t xml:space="preserve">Occupati  in  complesso  e  tasso  di  occupazione  (15-64 anni)  per  sesso,  regione  e  provincia - </t>
  </si>
  <si>
    <t>Occupati</t>
  </si>
  <si>
    <t>Tasso di occupazione (15-64 anni)</t>
  </si>
  <si>
    <r>
      <t xml:space="preserve"> </t>
    </r>
    <r>
      <rPr>
        <i/>
        <sz val="9"/>
        <rFont val="Arial"/>
        <family val="2"/>
      </rPr>
      <t>(dati in migliaia)</t>
    </r>
  </si>
  <si>
    <t>Agricoltura</t>
  </si>
  <si>
    <t>Servizi</t>
  </si>
  <si>
    <t>Dipen-denti</t>
  </si>
  <si>
    <t>Indi-pen-denti</t>
  </si>
  <si>
    <t xml:space="preserve">Persone  in  cerca  di  occupazione  e  tasso  di  disoccupazione  per  sesso,  regione  e provincia - </t>
  </si>
  <si>
    <t>Persone in cerca di occupazione</t>
  </si>
  <si>
    <t>Tasso di disoccupazione</t>
  </si>
  <si>
    <t>Non forze di lavoro</t>
  </si>
  <si>
    <t>Tasso di inattività (15-64 anni)</t>
  </si>
  <si>
    <t>Non forze di  lavoro in complesso e tasso di inattività (15-64 anni) per sesso, regione e provincia</t>
  </si>
  <si>
    <t>Monza e della Brianza</t>
  </si>
  <si>
    <t>Fermo</t>
  </si>
  <si>
    <t>Barletta-Andria-Trani</t>
  </si>
  <si>
    <t>Verbano-Cusio-Ossola</t>
  </si>
  <si>
    <t>In questo file sono riportate le tavole con i principali risultati provinciali (e regionali) della Rilevazione sulle forze di lavoro.</t>
  </si>
  <si>
    <t>Il file contiene inoltre un apposito foglio di lavoro che consente di calcolare l’errore campionario e l'intervallo di confidenza</t>
  </si>
  <si>
    <t>associato a ciascuna stima.</t>
  </si>
  <si>
    <t>Errori campionari</t>
  </si>
  <si>
    <t>Parametri per il modello dell'errore campionario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</si>
  <si>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</si>
  <si>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>ERRORE RELATIVO %</t>
  </si>
  <si>
    <t>INTERVALLO DI CONFIDENZA</t>
  </si>
  <si>
    <t>In questo foglio sono riportati i parametri stimati per il modello dell'errore campionario a</t>
  </si>
  <si>
    <t>limite inferiore</t>
  </si>
  <si>
    <t>limite superiore</t>
  </si>
  <si>
    <t>livello regionale e provinciale (espresso in termini di errore relativo percentuale).</t>
  </si>
  <si>
    <t>A</t>
  </si>
  <si>
    <t>B</t>
  </si>
  <si>
    <t>La formula da applicare per calcolare l'errore è:</t>
  </si>
  <si>
    <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</si>
  <si>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r>
      <t xml:space="preserve">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</si>
  <si>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</si>
  <si>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 xml:space="preserve">          l'errore campionario.</t>
  </si>
  <si>
    <t>Si noti che modificando il valore di interesse nella colonna relativa alla stima (espressa</t>
  </si>
  <si>
    <t>in migliaia), verrà automaticamente calcolato l'errore campionario e l'intervallo di confidenza</t>
  </si>
  <si>
    <t>al 95%.</t>
  </si>
  <si>
    <t>Come esemplificazione, in basso sono riportate le stime dell'errore campionario</t>
  </si>
  <si>
    <t>corrispondenti a prefissati livelli di stima di una frequenza assoluta (espressa in migliaia) per</t>
  </si>
  <si>
    <t>ciascun dettaglio territoriale.</t>
  </si>
  <si>
    <t>Si sconsiglia l'utilizzo di stime a cui corrisponde un elevato errore campionario, ad esempio</t>
  </si>
  <si>
    <t>superiore al 25%.</t>
  </si>
  <si>
    <t>STIME ED ERRORI RELATIVI PERCENTUALI (le stime sono espresse in migliaia)</t>
  </si>
  <si>
    <t>Massa-Carrara</t>
  </si>
  <si>
    <t>Massa</t>
  </si>
  <si>
    <t>Sud-Sardegna</t>
  </si>
  <si>
    <t>Industria in senso stretto</t>
  </si>
  <si>
    <t>Costruzioni</t>
  </si>
  <si>
    <t>Stime provinciali - Anno 2019</t>
  </si>
  <si>
    <t>I dati fanno riferimento alla media del 2019.</t>
  </si>
  <si>
    <r>
      <t xml:space="preserve">Popolazione  di  15 anni  e  oltre  per  sesso,  classe  di  età,  regione  e  provincia  -  Anno 2019 </t>
    </r>
    <r>
      <rPr>
        <i/>
        <sz val="9"/>
        <rFont val="Arial"/>
        <family val="2"/>
      </rPr>
      <t xml:space="preserve">(dati in migliaia) </t>
    </r>
  </si>
  <si>
    <r>
      <t xml:space="preserve">Anno 2019  </t>
    </r>
    <r>
      <rPr>
        <i/>
        <sz val="9"/>
        <rFont val="Arial"/>
        <family val="2"/>
      </rPr>
      <t xml:space="preserve">(dati in migliaia e in percentuale) </t>
    </r>
  </si>
  <si>
    <r>
      <t xml:space="preserve">Anno 2019 </t>
    </r>
    <r>
      <rPr>
        <i/>
        <sz val="9"/>
        <rFont val="Arial"/>
        <family val="2"/>
      </rPr>
      <t xml:space="preserve">(dati in migliaia e in percentuale) </t>
    </r>
  </si>
  <si>
    <t xml:space="preserve"> Occupati   per   settore  di  attività   economica ,   posizione ,   regione    e    provincia   -   Anno 2019</t>
  </si>
  <si>
    <r>
      <t xml:space="preserve">Anno 2019 </t>
    </r>
    <r>
      <rPr>
        <i/>
        <sz val="9"/>
        <rFont val="Arial"/>
        <family val="2"/>
      </rPr>
      <t xml:space="preserve"> (dati in migliaia e in percentuale)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</si>
</sst>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"/>
    <numFmt numFmtId="180" formatCode="0.0000"/>
    <numFmt numFmtId="181" formatCode="0.000"/>
    <numFmt numFmtId="182" formatCode="#,##0.000"/>
    <numFmt numFmtId="183" formatCode="#,##0.00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_-&quot;L.&quot;\ * #,##0.00_-;\-&quot;L.&quot;\ * #,##0.00_-;_-&quot;L.&quot;\ * &quot;-&quot;??_-;_-@_-"/>
    <numFmt numFmtId="189" formatCode="_-&quot;L.&quot;\ * #,##0_-;\-&quot;L.&quot;\ * #,##0_-;_-&quot;L.&quot;\ * &quot;-&quot;_-;_-@_-"/>
  </numFmts>
  <fonts count="5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 Unicode MS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39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justify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3" fontId="6" fillId="0" borderId="0" xfId="0" applyNumberFormat="1" applyFont="1" applyAlignment="1">
      <alignment horizontal="justify" vertical="top" wrapText="1"/>
    </xf>
    <xf numFmtId="3" fontId="1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right" vertical="center" wrapText="1"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178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" fontId="9" fillId="0" borderId="0" xfId="0" applyNumberFormat="1" applyFont="1" applyFill="1" applyAlignment="1">
      <alignment horizontal="justify" vertical="top"/>
    </xf>
    <xf numFmtId="17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80" fontId="0" fillId="0" borderId="0" xfId="0" applyNumberFormat="1" applyAlignment="1" quotePrefix="1">
      <alignment/>
    </xf>
    <xf numFmtId="3" fontId="15" fillId="0" borderId="13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14" fillId="0" borderId="0" xfId="0" applyNumberFormat="1" applyFont="1" applyBorder="1" applyAlignment="1">
      <alignment horizontal="justify" vertical="top"/>
    </xf>
    <xf numFmtId="0" fontId="14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justify" vertical="top"/>
    </xf>
    <xf numFmtId="3" fontId="0" fillId="0" borderId="13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2" fontId="0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78" fontId="2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180" fontId="0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justify" vertical="top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79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 applyFill="1" applyAlignment="1">
      <alignment horizontal="right"/>
    </xf>
    <xf numFmtId="178" fontId="3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78" fontId="3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 horizontal="justify"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178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2" fontId="0" fillId="0" borderId="0" xfId="0" applyNumberForma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3" fillId="0" borderId="18" xfId="0" applyNumberFormat="1" applyFont="1" applyBorder="1" applyAlignment="1">
      <alignment horizontal="left"/>
    </xf>
    <xf numFmtId="3" fontId="3" fillId="0" borderId="19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left" vertical="top"/>
    </xf>
    <xf numFmtId="3" fontId="1" fillId="0" borderId="19" xfId="0" applyNumberFormat="1" applyFont="1" applyBorder="1" applyAlignment="1">
      <alignment horizontal="left" vertical="top"/>
    </xf>
    <xf numFmtId="3" fontId="3" fillId="0" borderId="18" xfId="0" applyNumberFormat="1" applyFont="1" applyBorder="1" applyAlignment="1">
      <alignment horizontal="left"/>
    </xf>
    <xf numFmtId="3" fontId="3" fillId="0" borderId="19" xfId="0" applyNumberFormat="1" applyFont="1" applyBorder="1" applyAlignment="1">
      <alignment horizontal="left"/>
    </xf>
    <xf numFmtId="178" fontId="3" fillId="0" borderId="18" xfId="0" applyNumberFormat="1" applyFont="1" applyBorder="1" applyAlignment="1">
      <alignment horizontal="left"/>
    </xf>
    <xf numFmtId="178" fontId="3" fillId="0" borderId="19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28575</xdr:colOff>
      <xdr:row>6</xdr:row>
      <xdr:rowOff>0</xdr:rowOff>
    </xdr:from>
    <xdr:to>
      <xdr:col>10</xdr:col>
      <xdr:colOff>342900</xdr:colOff>
      <xdr:row>6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7210425" y="9715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</xdr:row>
      <xdr:rowOff>0</xdr:rowOff>
    </xdr:from>
    <xdr:to>
      <xdr:col>5</xdr:col>
      <xdr:colOff>38100</xdr:colOff>
      <xdr:row>4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314700" y="8572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342900</xdr:colOff>
      <xdr:row>4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181100" y="85725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2</xdr:col>
      <xdr:colOff>57150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1781175" y="8572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6</xdr:col>
      <xdr:colOff>342900</xdr:colOff>
      <xdr:row>4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4124325" y="8572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3</xdr:col>
      <xdr:colOff>66675</xdr:colOff>
      <xdr:row>4</xdr:row>
      <xdr:rowOff>0</xdr:rowOff>
    </xdr:from>
    <xdr:to>
      <xdr:col>4</xdr:col>
      <xdr:colOff>342900</xdr:colOff>
      <xdr:row>4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2352675" y="8572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EMAR~1\AppData\Local\Temp\Anno%202012_Dati%20Provin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Popolazione"/>
      <sheetName val="Forze di lavoro"/>
      <sheetName val="Occupati_1"/>
      <sheetName val="Occupati_2"/>
      <sheetName val="Disoccupati"/>
      <sheetName val="Non forze di lavoro"/>
      <sheetName val="Errori campiona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"/>
  <sheetViews>
    <sheetView showGridLines="0" showRowColHeaders="0" tabSelected="1" zoomScalePageLayoutView="0" workbookViewId="0" topLeftCell="A1">
      <selection activeCell="K28" sqref="K28"/>
    </sheetView>
  </sheetViews>
  <sheetFormatPr defaultColWidth="9.140625" defaultRowHeight="12.75"/>
  <cols>
    <col min="1" max="1" width="5.7109375" style="26" customWidth="1"/>
    <col min="2" max="7" width="9.140625" style="26" customWidth="1"/>
    <col min="8" max="8" width="4.57421875" style="26" customWidth="1"/>
    <col min="9" max="16384" width="9.140625" style="26" customWidth="1"/>
  </cols>
  <sheetData>
    <row r="3" spans="2:6" ht="18">
      <c r="B3" s="101" t="s">
        <v>184</v>
      </c>
      <c r="C3" s="102"/>
      <c r="D3" s="102"/>
      <c r="E3" s="102"/>
      <c r="F3" s="102"/>
    </row>
    <row r="4" ht="15">
      <c r="B4" s="44"/>
    </row>
    <row r="5" spans="2:14" ht="14.25">
      <c r="B5" s="45" t="s">
        <v>151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2:14" ht="14.25">
      <c r="B6" s="45" t="s">
        <v>185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2:14" ht="14.25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2:14" ht="14.25">
      <c r="B8" s="45" t="s">
        <v>152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2:14" ht="14.25">
      <c r="B9" s="45" t="s">
        <v>153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:M133"/>
    </sheetView>
  </sheetViews>
  <sheetFormatPr defaultColWidth="9.140625" defaultRowHeight="12.75"/>
  <cols>
    <col min="1" max="1" width="18.57421875" style="1" customWidth="1"/>
    <col min="2" max="2" width="5.140625" style="1" customWidth="1"/>
    <col min="3" max="3" width="5.8515625" style="1" customWidth="1"/>
    <col min="4" max="4" width="6.00390625" style="1" customWidth="1"/>
    <col min="5" max="5" width="6.28125" style="2" customWidth="1"/>
    <col min="6" max="6" width="5.28125" style="1" customWidth="1"/>
    <col min="7" max="9" width="6.28125" style="1" customWidth="1"/>
    <col min="10" max="10" width="6.28125" style="2" customWidth="1"/>
    <col min="11" max="11" width="7.00390625" style="1" customWidth="1"/>
    <col min="12" max="12" width="6.28125" style="2" customWidth="1"/>
    <col min="13" max="13" width="5.8515625" style="1" customWidth="1"/>
    <col min="14" max="16384" width="9.140625" style="1" customWidth="1"/>
  </cols>
  <sheetData>
    <row r="1" spans="1:13" ht="15" customHeight="1">
      <c r="A1" s="3" t="s">
        <v>186</v>
      </c>
      <c r="B1" s="4"/>
      <c r="C1" s="4"/>
      <c r="D1" s="4"/>
      <c r="E1" s="5"/>
      <c r="F1" s="4"/>
      <c r="G1" s="4"/>
      <c r="H1" s="4"/>
      <c r="I1" s="4"/>
      <c r="J1" s="5"/>
      <c r="K1" s="4"/>
      <c r="L1" s="5"/>
      <c r="M1" s="4"/>
    </row>
    <row r="2" spans="1:13" ht="7.5" customHeight="1">
      <c r="A2" s="3"/>
      <c r="B2" s="6"/>
      <c r="C2" s="6"/>
      <c r="D2" s="6"/>
      <c r="E2" s="7"/>
      <c r="F2" s="6"/>
      <c r="G2" s="6"/>
      <c r="H2" s="6"/>
      <c r="I2" s="6"/>
      <c r="J2" s="7"/>
      <c r="K2" s="6"/>
      <c r="L2" s="7"/>
      <c r="M2" s="6"/>
    </row>
    <row r="3" spans="1:13" ht="15" customHeight="1">
      <c r="A3" s="123" t="s">
        <v>3</v>
      </c>
      <c r="B3" s="124" t="s">
        <v>4</v>
      </c>
      <c r="C3" s="124"/>
      <c r="D3" s="124"/>
      <c r="E3" s="124"/>
      <c r="F3" s="124" t="s">
        <v>0</v>
      </c>
      <c r="G3" s="124"/>
      <c r="H3" s="124"/>
      <c r="I3" s="124"/>
      <c r="J3" s="124" t="s">
        <v>1</v>
      </c>
      <c r="K3" s="124"/>
      <c r="L3" s="124"/>
      <c r="M3" s="124"/>
    </row>
    <row r="4" spans="1:13" s="9" customFormat="1" ht="15" customHeight="1">
      <c r="A4" s="123"/>
      <c r="B4" s="8" t="s">
        <v>5</v>
      </c>
      <c r="C4" s="8" t="s">
        <v>6</v>
      </c>
      <c r="D4" s="8" t="s">
        <v>2</v>
      </c>
      <c r="E4" s="8" t="s">
        <v>7</v>
      </c>
      <c r="F4" s="8" t="s">
        <v>5</v>
      </c>
      <c r="G4" s="8" t="s">
        <v>6</v>
      </c>
      <c r="H4" s="8" t="s">
        <v>2</v>
      </c>
      <c r="I4" s="8" t="s">
        <v>7</v>
      </c>
      <c r="J4" s="8" t="s">
        <v>5</v>
      </c>
      <c r="K4" s="8" t="s">
        <v>6</v>
      </c>
      <c r="L4" s="8" t="s">
        <v>2</v>
      </c>
      <c r="M4" s="8" t="s">
        <v>7</v>
      </c>
    </row>
    <row r="5" spans="1:13" s="9" customFormat="1" ht="5.25" customHeight="1">
      <c r="A5" s="38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s="12" customFormat="1" ht="9">
      <c r="A6" s="10" t="s">
        <v>8</v>
      </c>
      <c r="B6" s="107">
        <v>203.474475</v>
      </c>
      <c r="C6" s="107">
        <v>843.131175</v>
      </c>
      <c r="D6" s="107">
        <v>769.22935</v>
      </c>
      <c r="E6" s="107">
        <v>1815.835</v>
      </c>
      <c r="F6" s="107">
        <v>187.021825</v>
      </c>
      <c r="G6" s="107">
        <v>845.80695</v>
      </c>
      <c r="H6" s="107">
        <v>923.6375</v>
      </c>
      <c r="I6" s="107">
        <v>1956.466275</v>
      </c>
      <c r="J6" s="107">
        <v>390.4963</v>
      </c>
      <c r="K6" s="107">
        <v>1688.938125</v>
      </c>
      <c r="L6" s="107">
        <v>1692.86685</v>
      </c>
      <c r="M6" s="107">
        <v>3772.301275</v>
      </c>
    </row>
    <row r="7" spans="1:13" s="12" customFormat="1" ht="9">
      <c r="A7" s="13" t="s">
        <v>9</v>
      </c>
      <c r="B7" s="34">
        <v>104.515025</v>
      </c>
      <c r="C7" s="34">
        <v>437.730125</v>
      </c>
      <c r="D7" s="34">
        <v>393.889425</v>
      </c>
      <c r="E7" s="34">
        <v>936.134575</v>
      </c>
      <c r="F7" s="34">
        <v>96.5497</v>
      </c>
      <c r="G7" s="34">
        <v>445.801125</v>
      </c>
      <c r="H7" s="34">
        <v>476.0466</v>
      </c>
      <c r="I7" s="34">
        <v>1018.397425</v>
      </c>
      <c r="J7" s="34">
        <v>201.064725</v>
      </c>
      <c r="K7" s="34">
        <v>883.53125</v>
      </c>
      <c r="L7" s="34">
        <v>869.936025</v>
      </c>
      <c r="M7" s="34">
        <v>1954.532</v>
      </c>
    </row>
    <row r="8" spans="1:13" s="12" customFormat="1" ht="9">
      <c r="A8" s="13" t="s">
        <v>10</v>
      </c>
      <c r="B8" s="34">
        <v>7.182925</v>
      </c>
      <c r="C8" s="34">
        <v>33.532675</v>
      </c>
      <c r="D8" s="34">
        <v>31.01935</v>
      </c>
      <c r="E8" s="34">
        <v>71.73495</v>
      </c>
      <c r="F8" s="34">
        <v>7.7347</v>
      </c>
      <c r="G8" s="34">
        <v>31.453825</v>
      </c>
      <c r="H8" s="34">
        <v>38.1395</v>
      </c>
      <c r="I8" s="34">
        <v>77.328025</v>
      </c>
      <c r="J8" s="34">
        <v>14.917625</v>
      </c>
      <c r="K8" s="34">
        <v>64.9865</v>
      </c>
      <c r="L8" s="34">
        <v>69.15885</v>
      </c>
      <c r="M8" s="34">
        <v>149.062975</v>
      </c>
    </row>
    <row r="9" spans="1:13" s="12" customFormat="1" ht="9">
      <c r="A9" s="13" t="s">
        <v>11</v>
      </c>
      <c r="B9" s="34">
        <v>17.683</v>
      </c>
      <c r="C9" s="34">
        <v>73.05865</v>
      </c>
      <c r="D9" s="34">
        <v>62.746525</v>
      </c>
      <c r="E9" s="34">
        <v>153.488175</v>
      </c>
      <c r="F9" s="34">
        <v>15.93435</v>
      </c>
      <c r="G9" s="34">
        <v>73.00925</v>
      </c>
      <c r="H9" s="34">
        <v>75.45395</v>
      </c>
      <c r="I9" s="34">
        <v>164.39755</v>
      </c>
      <c r="J9" s="34">
        <v>33.61735</v>
      </c>
      <c r="K9" s="34">
        <v>146.0679</v>
      </c>
      <c r="L9" s="34">
        <v>138.200475</v>
      </c>
      <c r="M9" s="34">
        <v>317.885725</v>
      </c>
    </row>
    <row r="10" spans="1:13" s="12" customFormat="1" ht="9">
      <c r="A10" s="13" t="s">
        <v>12</v>
      </c>
      <c r="B10" s="34">
        <v>30.0849</v>
      </c>
      <c r="C10" s="34">
        <v>116.09905</v>
      </c>
      <c r="D10" s="34">
        <v>99.771925</v>
      </c>
      <c r="E10" s="34">
        <v>245.955875</v>
      </c>
      <c r="F10" s="34">
        <v>27.0158</v>
      </c>
      <c r="G10" s="34">
        <v>114.0539</v>
      </c>
      <c r="H10" s="34">
        <v>115.1484</v>
      </c>
      <c r="I10" s="34">
        <v>256.2181</v>
      </c>
      <c r="J10" s="34">
        <v>57.1007</v>
      </c>
      <c r="K10" s="34">
        <v>230.15295</v>
      </c>
      <c r="L10" s="34">
        <v>214.920325</v>
      </c>
      <c r="M10" s="34">
        <v>502.173975</v>
      </c>
    </row>
    <row r="11" spans="1:13" s="12" customFormat="1" ht="9">
      <c r="A11" s="13" t="s">
        <v>13</v>
      </c>
      <c r="B11" s="34">
        <v>9.8404</v>
      </c>
      <c r="C11" s="34">
        <v>39.985325</v>
      </c>
      <c r="D11" s="34">
        <v>39.935325</v>
      </c>
      <c r="E11" s="34">
        <v>89.76105</v>
      </c>
      <c r="F11" s="34">
        <v>9.5499</v>
      </c>
      <c r="G11" s="34">
        <v>40.27435</v>
      </c>
      <c r="H11" s="34">
        <v>45.6053</v>
      </c>
      <c r="I11" s="34">
        <v>95.42955</v>
      </c>
      <c r="J11" s="34">
        <v>19.3903</v>
      </c>
      <c r="K11" s="34">
        <v>80.259675</v>
      </c>
      <c r="L11" s="34">
        <v>85.540625</v>
      </c>
      <c r="M11" s="34">
        <v>185.1906</v>
      </c>
    </row>
    <row r="12" spans="1:13" s="12" customFormat="1" ht="9">
      <c r="A12" s="13" t="s">
        <v>14</v>
      </c>
      <c r="B12" s="34">
        <v>18.8873</v>
      </c>
      <c r="C12" s="34">
        <v>79.47175</v>
      </c>
      <c r="D12" s="34">
        <v>79.621675</v>
      </c>
      <c r="E12" s="34">
        <v>177.980725</v>
      </c>
      <c r="F12" s="34">
        <v>16.14805</v>
      </c>
      <c r="G12" s="34">
        <v>80.176</v>
      </c>
      <c r="H12" s="34">
        <v>95.248525</v>
      </c>
      <c r="I12" s="34">
        <v>191.572575</v>
      </c>
      <c r="J12" s="34">
        <v>35.03535</v>
      </c>
      <c r="K12" s="34">
        <v>159.64775</v>
      </c>
      <c r="L12" s="34">
        <v>174.8702</v>
      </c>
      <c r="M12" s="34">
        <v>369.5533</v>
      </c>
    </row>
    <row r="13" spans="1:13" s="12" customFormat="1" ht="9">
      <c r="A13" s="13" t="s">
        <v>15</v>
      </c>
      <c r="B13" s="34">
        <v>7.8761</v>
      </c>
      <c r="C13" s="34">
        <v>32.395825</v>
      </c>
      <c r="D13" s="34">
        <v>33.5552</v>
      </c>
      <c r="E13" s="34">
        <v>73.827125</v>
      </c>
      <c r="F13" s="34">
        <v>7.346475</v>
      </c>
      <c r="G13" s="34">
        <v>31.5832</v>
      </c>
      <c r="H13" s="34">
        <v>41.996425</v>
      </c>
      <c r="I13" s="34">
        <v>80.9261</v>
      </c>
      <c r="J13" s="34">
        <v>15.222575</v>
      </c>
      <c r="K13" s="34">
        <v>63.979025</v>
      </c>
      <c r="L13" s="34">
        <v>75.551625</v>
      </c>
      <c r="M13" s="34">
        <v>154.753225</v>
      </c>
    </row>
    <row r="14" spans="1:13" s="12" customFormat="1" ht="9">
      <c r="A14" s="13" t="s">
        <v>150</v>
      </c>
      <c r="B14" s="34">
        <v>7.404825</v>
      </c>
      <c r="C14" s="34">
        <v>30.857775</v>
      </c>
      <c r="D14" s="34">
        <v>28.689925</v>
      </c>
      <c r="E14" s="34">
        <v>66.952525</v>
      </c>
      <c r="F14" s="34">
        <v>6.74285</v>
      </c>
      <c r="G14" s="34">
        <v>29.4553</v>
      </c>
      <c r="H14" s="34">
        <v>35.9988</v>
      </c>
      <c r="I14" s="34">
        <v>72.19695</v>
      </c>
      <c r="J14" s="34">
        <v>14.147675</v>
      </c>
      <c r="K14" s="34">
        <v>60.313075</v>
      </c>
      <c r="L14" s="34">
        <v>64.688725</v>
      </c>
      <c r="M14" s="34">
        <v>139.149475</v>
      </c>
    </row>
    <row r="15" spans="1:13" s="12" customFormat="1" ht="9">
      <c r="A15" s="10" t="s">
        <v>16</v>
      </c>
      <c r="B15" s="107">
        <v>6.139975</v>
      </c>
      <c r="C15" s="107">
        <v>24.36065</v>
      </c>
      <c r="D15" s="107">
        <v>21.724225</v>
      </c>
      <c r="E15" s="107">
        <v>52.22485</v>
      </c>
      <c r="F15" s="107">
        <v>5.6331</v>
      </c>
      <c r="G15" s="107">
        <v>24.7198</v>
      </c>
      <c r="H15" s="107">
        <v>25.424475</v>
      </c>
      <c r="I15" s="107">
        <v>55.777375</v>
      </c>
      <c r="J15" s="107">
        <v>11.773075</v>
      </c>
      <c r="K15" s="107">
        <v>49.08045</v>
      </c>
      <c r="L15" s="107">
        <v>47.1487</v>
      </c>
      <c r="M15" s="107">
        <v>108.002225</v>
      </c>
    </row>
    <row r="16" spans="1:13" s="12" customFormat="1" ht="9">
      <c r="A16" s="13" t="s">
        <v>17</v>
      </c>
      <c r="B16" s="34">
        <v>6.139975</v>
      </c>
      <c r="C16" s="34">
        <v>24.36065</v>
      </c>
      <c r="D16" s="34">
        <v>21.724225</v>
      </c>
      <c r="E16" s="34">
        <v>52.22485</v>
      </c>
      <c r="F16" s="34">
        <v>5.6331</v>
      </c>
      <c r="G16" s="34">
        <v>24.7198</v>
      </c>
      <c r="H16" s="34">
        <v>25.424475</v>
      </c>
      <c r="I16" s="34">
        <v>55.777375</v>
      </c>
      <c r="J16" s="34">
        <v>11.773075</v>
      </c>
      <c r="K16" s="34">
        <v>49.08045</v>
      </c>
      <c r="L16" s="34">
        <v>47.1487</v>
      </c>
      <c r="M16" s="34">
        <v>108.002225</v>
      </c>
    </row>
    <row r="17" spans="1:13" s="12" customFormat="1" ht="9">
      <c r="A17" s="10" t="s">
        <v>18</v>
      </c>
      <c r="B17" s="107">
        <v>493.474875</v>
      </c>
      <c r="C17" s="107">
        <v>2074.77075</v>
      </c>
      <c r="D17" s="107">
        <v>1621.223225</v>
      </c>
      <c r="E17" s="107">
        <v>4189.46885</v>
      </c>
      <c r="F17" s="107">
        <v>453.9012</v>
      </c>
      <c r="G17" s="107">
        <v>2032.674275</v>
      </c>
      <c r="H17" s="107">
        <v>1947.5994</v>
      </c>
      <c r="I17" s="107">
        <v>4434.174875</v>
      </c>
      <c r="J17" s="107">
        <v>947.376075</v>
      </c>
      <c r="K17" s="107">
        <v>4107.445025</v>
      </c>
      <c r="L17" s="107">
        <v>3568.822625</v>
      </c>
      <c r="M17" s="107">
        <v>8623.643725</v>
      </c>
    </row>
    <row r="18" spans="1:13" s="12" customFormat="1" ht="8.25" customHeight="1">
      <c r="A18" s="13" t="s">
        <v>19</v>
      </c>
      <c r="B18" s="34">
        <v>43.5706</v>
      </c>
      <c r="C18" s="34">
        <v>176.818175</v>
      </c>
      <c r="D18" s="34">
        <v>149.243925</v>
      </c>
      <c r="E18" s="34">
        <v>369.6327</v>
      </c>
      <c r="F18" s="34">
        <v>39.09795</v>
      </c>
      <c r="G18" s="34">
        <v>179.254075</v>
      </c>
      <c r="H18" s="34">
        <v>177.029975</v>
      </c>
      <c r="I18" s="34">
        <v>395.382</v>
      </c>
      <c r="J18" s="34">
        <v>82.66855</v>
      </c>
      <c r="K18" s="34">
        <v>356.07225</v>
      </c>
      <c r="L18" s="34">
        <v>326.2739</v>
      </c>
      <c r="M18" s="34">
        <v>765.0147</v>
      </c>
    </row>
    <row r="19" spans="1:13" s="12" customFormat="1" ht="8.25" customHeight="1">
      <c r="A19" s="13" t="s">
        <v>20</v>
      </c>
      <c r="B19" s="34">
        <v>28.7007</v>
      </c>
      <c r="C19" s="34">
        <v>124.269975</v>
      </c>
      <c r="D19" s="34">
        <v>98.326625</v>
      </c>
      <c r="E19" s="34">
        <v>251.2973</v>
      </c>
      <c r="F19" s="34">
        <v>27.927975</v>
      </c>
      <c r="G19" s="34">
        <v>120.964925</v>
      </c>
      <c r="H19" s="34">
        <v>115.221975</v>
      </c>
      <c r="I19" s="34">
        <v>264.114875</v>
      </c>
      <c r="J19" s="34">
        <v>56.628675</v>
      </c>
      <c r="K19" s="34">
        <v>245.2349</v>
      </c>
      <c r="L19" s="34">
        <v>213.5486</v>
      </c>
      <c r="M19" s="34">
        <v>515.412175</v>
      </c>
    </row>
    <row r="20" spans="1:13" s="12" customFormat="1" ht="8.25" customHeight="1">
      <c r="A20" s="13" t="s">
        <v>21</v>
      </c>
      <c r="B20" s="34">
        <v>9.03625</v>
      </c>
      <c r="C20" s="34">
        <v>36.071975</v>
      </c>
      <c r="D20" s="34">
        <v>30.490275</v>
      </c>
      <c r="E20" s="34">
        <v>75.5985</v>
      </c>
      <c r="F20" s="34">
        <v>8.876</v>
      </c>
      <c r="G20" s="34">
        <v>34.505025</v>
      </c>
      <c r="H20" s="34">
        <v>36.444775</v>
      </c>
      <c r="I20" s="34">
        <v>79.8258</v>
      </c>
      <c r="J20" s="34">
        <v>17.91225</v>
      </c>
      <c r="K20" s="34">
        <v>70.577</v>
      </c>
      <c r="L20" s="34">
        <v>66.93505</v>
      </c>
      <c r="M20" s="34">
        <v>155.4243</v>
      </c>
    </row>
    <row r="21" spans="1:13" s="12" customFormat="1" ht="8.25" customHeight="1">
      <c r="A21" s="13" t="s">
        <v>22</v>
      </c>
      <c r="B21" s="34">
        <v>151.611475</v>
      </c>
      <c r="C21" s="34">
        <v>679.001125</v>
      </c>
      <c r="D21" s="34">
        <v>510.38775</v>
      </c>
      <c r="E21" s="34">
        <v>1341.00035</v>
      </c>
      <c r="F21" s="34">
        <v>144.849</v>
      </c>
      <c r="G21" s="34">
        <v>667.183525</v>
      </c>
      <c r="H21" s="34">
        <v>639.825</v>
      </c>
      <c r="I21" s="34">
        <v>1451.857525</v>
      </c>
      <c r="J21" s="34">
        <v>296.460475</v>
      </c>
      <c r="K21" s="34">
        <v>1346.18465</v>
      </c>
      <c r="L21" s="34">
        <v>1150.21275</v>
      </c>
      <c r="M21" s="34">
        <v>2792.857875</v>
      </c>
    </row>
    <row r="22" spans="1:13" s="12" customFormat="1" ht="8.25" customHeight="1">
      <c r="A22" s="13" t="s">
        <v>23</v>
      </c>
      <c r="B22" s="34">
        <v>55.682325</v>
      </c>
      <c r="C22" s="34">
        <v>235.460225</v>
      </c>
      <c r="D22" s="34">
        <v>176.283375</v>
      </c>
      <c r="E22" s="34">
        <v>467.425925</v>
      </c>
      <c r="F22" s="34">
        <v>57.864875</v>
      </c>
      <c r="G22" s="34">
        <v>216.315425</v>
      </c>
      <c r="H22" s="34">
        <v>205.070425</v>
      </c>
      <c r="I22" s="34">
        <v>479.250725</v>
      </c>
      <c r="J22" s="34">
        <v>113.5472</v>
      </c>
      <c r="K22" s="34">
        <v>451.77565</v>
      </c>
      <c r="L22" s="34">
        <v>381.3538</v>
      </c>
      <c r="M22" s="34">
        <v>946.67665</v>
      </c>
    </row>
    <row r="23" spans="1:13" s="12" customFormat="1" ht="8.25" customHeight="1">
      <c r="A23" s="13" t="s">
        <v>24</v>
      </c>
      <c r="B23" s="34">
        <v>70.66405</v>
      </c>
      <c r="C23" s="34">
        <v>255.48675</v>
      </c>
      <c r="D23" s="34">
        <v>202.3901</v>
      </c>
      <c r="E23" s="34">
        <v>528.5409</v>
      </c>
      <c r="F23" s="34">
        <v>54.6393</v>
      </c>
      <c r="G23" s="34">
        <v>264.34315</v>
      </c>
      <c r="H23" s="34">
        <v>229.865975</v>
      </c>
      <c r="I23" s="34">
        <v>548.848425</v>
      </c>
      <c r="J23" s="34">
        <v>125.30335</v>
      </c>
      <c r="K23" s="34">
        <v>519.8299</v>
      </c>
      <c r="L23" s="34">
        <v>432.256075</v>
      </c>
      <c r="M23" s="34">
        <v>1077.389325</v>
      </c>
    </row>
    <row r="24" spans="1:13" s="12" customFormat="1" ht="8.25" customHeight="1">
      <c r="A24" s="13" t="s">
        <v>25</v>
      </c>
      <c r="B24" s="34">
        <v>26.570375</v>
      </c>
      <c r="C24" s="34">
        <v>111.854375</v>
      </c>
      <c r="D24" s="34">
        <v>90.590275</v>
      </c>
      <c r="E24" s="34">
        <v>229.015025</v>
      </c>
      <c r="F24" s="34">
        <v>20.857325</v>
      </c>
      <c r="G24" s="34">
        <v>110.553875</v>
      </c>
      <c r="H24" s="34">
        <v>111.653375</v>
      </c>
      <c r="I24" s="34">
        <v>243.064575</v>
      </c>
      <c r="J24" s="34">
        <v>47.4277</v>
      </c>
      <c r="K24" s="34">
        <v>222.40825</v>
      </c>
      <c r="L24" s="34">
        <v>202.24365</v>
      </c>
      <c r="M24" s="34">
        <v>472.0796</v>
      </c>
    </row>
    <row r="25" spans="1:13" s="12" customFormat="1" ht="8.25" customHeight="1">
      <c r="A25" s="13" t="s">
        <v>26</v>
      </c>
      <c r="B25" s="34">
        <v>17.385</v>
      </c>
      <c r="C25" s="34">
        <v>72.542575</v>
      </c>
      <c r="D25" s="34">
        <v>60.7676</v>
      </c>
      <c r="E25" s="34">
        <v>150.695175</v>
      </c>
      <c r="F25" s="34">
        <v>15.622125</v>
      </c>
      <c r="G25" s="34">
        <v>68.19555</v>
      </c>
      <c r="H25" s="34">
        <v>73.86825</v>
      </c>
      <c r="I25" s="34">
        <v>157.685925</v>
      </c>
      <c r="J25" s="34">
        <v>33.007125</v>
      </c>
      <c r="K25" s="34">
        <v>140.738125</v>
      </c>
      <c r="L25" s="34">
        <v>134.63585</v>
      </c>
      <c r="M25" s="34">
        <v>308.3811</v>
      </c>
    </row>
    <row r="26" spans="1:13" s="12" customFormat="1" ht="8.25" customHeight="1">
      <c r="A26" s="13" t="s">
        <v>27</v>
      </c>
      <c r="B26" s="34">
        <v>18.6955</v>
      </c>
      <c r="C26" s="34">
        <v>88.19225</v>
      </c>
      <c r="D26" s="34">
        <v>66.57395</v>
      </c>
      <c r="E26" s="34">
        <v>173.4617</v>
      </c>
      <c r="F26" s="34">
        <v>18.45595</v>
      </c>
      <c r="G26" s="34">
        <v>81.3395</v>
      </c>
      <c r="H26" s="34">
        <v>81.69865</v>
      </c>
      <c r="I26" s="34">
        <v>181.4941</v>
      </c>
      <c r="J26" s="34">
        <v>37.15145</v>
      </c>
      <c r="K26" s="34">
        <v>169.53175</v>
      </c>
      <c r="L26" s="34">
        <v>148.2726</v>
      </c>
      <c r="M26" s="34">
        <v>354.9558</v>
      </c>
    </row>
    <row r="27" spans="1:13" s="12" customFormat="1" ht="8.25" customHeight="1">
      <c r="A27" s="13" t="s">
        <v>28</v>
      </c>
      <c r="B27" s="34">
        <v>17.5971</v>
      </c>
      <c r="C27" s="34">
        <v>67.19815</v>
      </c>
      <c r="D27" s="34">
        <v>57.13675</v>
      </c>
      <c r="E27" s="34">
        <v>141.932</v>
      </c>
      <c r="F27" s="34">
        <v>15.320725</v>
      </c>
      <c r="G27" s="34">
        <v>66.635975</v>
      </c>
      <c r="H27" s="34">
        <v>65.297025</v>
      </c>
      <c r="I27" s="34">
        <v>147.253725</v>
      </c>
      <c r="J27" s="34">
        <v>32.917825</v>
      </c>
      <c r="K27" s="34">
        <v>133.834125</v>
      </c>
      <c r="L27" s="34">
        <v>122.433775</v>
      </c>
      <c r="M27" s="34">
        <v>289.185725</v>
      </c>
    </row>
    <row r="28" spans="1:13" s="12" customFormat="1" ht="8.25" customHeight="1">
      <c r="A28" s="13" t="s">
        <v>29</v>
      </c>
      <c r="B28" s="34">
        <v>11.504375</v>
      </c>
      <c r="C28" s="34">
        <v>49.09065</v>
      </c>
      <c r="D28" s="34">
        <v>35.8117</v>
      </c>
      <c r="E28" s="34">
        <v>96.406725</v>
      </c>
      <c r="F28" s="34">
        <v>10.0467</v>
      </c>
      <c r="G28" s="34">
        <v>47.7629</v>
      </c>
      <c r="H28" s="34">
        <v>42.31675</v>
      </c>
      <c r="I28" s="34">
        <v>100.12635</v>
      </c>
      <c r="J28" s="34">
        <v>21.551075</v>
      </c>
      <c r="K28" s="34">
        <v>96.85355</v>
      </c>
      <c r="L28" s="34">
        <v>78.12845</v>
      </c>
      <c r="M28" s="34">
        <v>196.533075</v>
      </c>
    </row>
    <row r="29" spans="1:13" s="12" customFormat="1" ht="9">
      <c r="A29" s="13" t="s">
        <v>147</v>
      </c>
      <c r="B29" s="34">
        <v>42.457125</v>
      </c>
      <c r="C29" s="34">
        <v>178.784525</v>
      </c>
      <c r="D29" s="34">
        <v>143.2209</v>
      </c>
      <c r="E29" s="34">
        <v>364.46255</v>
      </c>
      <c r="F29" s="34">
        <v>40.343275</v>
      </c>
      <c r="G29" s="34">
        <v>175.62035</v>
      </c>
      <c r="H29" s="34">
        <v>169.307225</v>
      </c>
      <c r="I29" s="34">
        <v>385.27085</v>
      </c>
      <c r="J29" s="34">
        <v>82.8004</v>
      </c>
      <c r="K29" s="34">
        <v>354.404875</v>
      </c>
      <c r="L29" s="34">
        <v>312.528125</v>
      </c>
      <c r="M29" s="34">
        <v>749.7334</v>
      </c>
    </row>
    <row r="30" spans="1:13" s="12" customFormat="1" ht="10.5" customHeight="1">
      <c r="A30" s="10" t="s">
        <v>30</v>
      </c>
      <c r="B30" s="107">
        <v>59.315925</v>
      </c>
      <c r="C30" s="107">
        <v>213.317625</v>
      </c>
      <c r="D30" s="107">
        <v>165.621025</v>
      </c>
      <c r="E30" s="107">
        <v>438.254575</v>
      </c>
      <c r="F30" s="107">
        <v>55.59265</v>
      </c>
      <c r="G30" s="107">
        <v>212.84975</v>
      </c>
      <c r="H30" s="107">
        <v>191.5524</v>
      </c>
      <c r="I30" s="107">
        <v>459.9948</v>
      </c>
      <c r="J30" s="107">
        <v>114.908575</v>
      </c>
      <c r="K30" s="107">
        <v>426.167375</v>
      </c>
      <c r="L30" s="107">
        <v>357.173425</v>
      </c>
      <c r="M30" s="107">
        <v>898.249375</v>
      </c>
    </row>
    <row r="31" spans="1:13" s="12" customFormat="1" ht="9">
      <c r="A31" s="13" t="s">
        <v>31</v>
      </c>
      <c r="B31" s="34">
        <v>30.4707</v>
      </c>
      <c r="C31" s="34">
        <v>106.937975</v>
      </c>
      <c r="D31" s="34">
        <v>78.021025</v>
      </c>
      <c r="E31" s="34">
        <v>215.4297</v>
      </c>
      <c r="F31" s="34">
        <v>28.636325</v>
      </c>
      <c r="G31" s="34">
        <v>106.57875</v>
      </c>
      <c r="H31" s="34">
        <v>90.1846</v>
      </c>
      <c r="I31" s="34">
        <v>225.399675</v>
      </c>
      <c r="J31" s="34">
        <v>59.107025</v>
      </c>
      <c r="K31" s="34">
        <v>213.516725</v>
      </c>
      <c r="L31" s="34">
        <v>168.205625</v>
      </c>
      <c r="M31" s="34">
        <v>440.829375</v>
      </c>
    </row>
    <row r="32" spans="1:13" s="12" customFormat="1" ht="9">
      <c r="A32" s="13" t="s">
        <v>32</v>
      </c>
      <c r="B32" s="34">
        <v>28.845225</v>
      </c>
      <c r="C32" s="34">
        <v>106.37965</v>
      </c>
      <c r="D32" s="34">
        <v>87.6</v>
      </c>
      <c r="E32" s="34">
        <v>222.824875</v>
      </c>
      <c r="F32" s="34">
        <v>26.956325</v>
      </c>
      <c r="G32" s="34">
        <v>106.271</v>
      </c>
      <c r="H32" s="34">
        <v>101.3678</v>
      </c>
      <c r="I32" s="34">
        <v>234.595125</v>
      </c>
      <c r="J32" s="34">
        <v>55.80155</v>
      </c>
      <c r="K32" s="34">
        <v>212.65065</v>
      </c>
      <c r="L32" s="34">
        <v>188.9678</v>
      </c>
      <c r="M32" s="34">
        <v>457.42</v>
      </c>
    </row>
    <row r="33" spans="1:13" s="12" customFormat="1" ht="9">
      <c r="A33" s="10" t="s">
        <v>33</v>
      </c>
      <c r="B33" s="107">
        <v>243.545925</v>
      </c>
      <c r="C33" s="107">
        <v>988.272375</v>
      </c>
      <c r="D33" s="107">
        <v>817.052075</v>
      </c>
      <c r="E33" s="107">
        <v>2048.870375</v>
      </c>
      <c r="F33" s="107">
        <v>226.327925</v>
      </c>
      <c r="G33" s="107">
        <v>979.720675</v>
      </c>
      <c r="H33" s="107">
        <v>960.3975</v>
      </c>
      <c r="I33" s="107">
        <v>2166.4461</v>
      </c>
      <c r="J33" s="107">
        <v>469.87385</v>
      </c>
      <c r="K33" s="107">
        <v>1967.99305</v>
      </c>
      <c r="L33" s="107">
        <v>1777.449575</v>
      </c>
      <c r="M33" s="107">
        <v>4215.316475</v>
      </c>
    </row>
    <row r="34" spans="1:13" s="12" customFormat="1" ht="9">
      <c r="A34" s="13" t="s">
        <v>34</v>
      </c>
      <c r="B34" s="34">
        <v>44.038525</v>
      </c>
      <c r="C34" s="34">
        <v>194.467325</v>
      </c>
      <c r="D34" s="34">
        <v>145.890875</v>
      </c>
      <c r="E34" s="34">
        <v>384.396725</v>
      </c>
      <c r="F34" s="34">
        <v>45.197475</v>
      </c>
      <c r="G34" s="34">
        <v>185.469975</v>
      </c>
      <c r="H34" s="34">
        <v>174.52235</v>
      </c>
      <c r="I34" s="34">
        <v>405.1898</v>
      </c>
      <c r="J34" s="34">
        <v>89.236</v>
      </c>
      <c r="K34" s="34">
        <v>379.9373</v>
      </c>
      <c r="L34" s="34">
        <v>320.413225</v>
      </c>
      <c r="M34" s="34">
        <v>789.586525</v>
      </c>
    </row>
    <row r="35" spans="1:13" s="12" customFormat="1" ht="9">
      <c r="A35" s="13" t="s">
        <v>35</v>
      </c>
      <c r="B35" s="34">
        <v>46.197625</v>
      </c>
      <c r="C35" s="34">
        <v>177.419225</v>
      </c>
      <c r="D35" s="34">
        <v>138.400125</v>
      </c>
      <c r="E35" s="34">
        <v>362.016975</v>
      </c>
      <c r="F35" s="34">
        <v>42.28935</v>
      </c>
      <c r="G35" s="34">
        <v>167.74705</v>
      </c>
      <c r="H35" s="34">
        <v>164.224175</v>
      </c>
      <c r="I35" s="34">
        <v>374.260575</v>
      </c>
      <c r="J35" s="34">
        <v>88.486975</v>
      </c>
      <c r="K35" s="34">
        <v>345.166275</v>
      </c>
      <c r="L35" s="34">
        <v>302.6243</v>
      </c>
      <c r="M35" s="34">
        <v>736.27755</v>
      </c>
    </row>
    <row r="36" spans="1:13" s="12" customFormat="1" ht="9">
      <c r="A36" s="13" t="s">
        <v>36</v>
      </c>
      <c r="B36" s="34">
        <v>10.1625</v>
      </c>
      <c r="C36" s="34">
        <v>38.53745</v>
      </c>
      <c r="D36" s="34">
        <v>36.8768</v>
      </c>
      <c r="E36" s="34">
        <v>85.57675</v>
      </c>
      <c r="F36" s="34">
        <v>8.4463</v>
      </c>
      <c r="G36" s="34">
        <v>39.90225</v>
      </c>
      <c r="H36" s="34">
        <v>43.582025</v>
      </c>
      <c r="I36" s="34">
        <v>91.930575</v>
      </c>
      <c r="J36" s="34">
        <v>18.6088</v>
      </c>
      <c r="K36" s="34">
        <v>78.4397</v>
      </c>
      <c r="L36" s="34">
        <v>80.458825</v>
      </c>
      <c r="M36" s="34">
        <v>177.507325</v>
      </c>
    </row>
    <row r="37" spans="1:13" s="12" customFormat="1" ht="9">
      <c r="A37" s="13" t="s">
        <v>37</v>
      </c>
      <c r="B37" s="34">
        <v>47.754525</v>
      </c>
      <c r="C37" s="34">
        <v>176.37545</v>
      </c>
      <c r="D37" s="34">
        <v>145.275475</v>
      </c>
      <c r="E37" s="34">
        <v>369.40545</v>
      </c>
      <c r="F37" s="34">
        <v>41.3395</v>
      </c>
      <c r="G37" s="34">
        <v>183.53345</v>
      </c>
      <c r="H37" s="34">
        <v>162.318875</v>
      </c>
      <c r="I37" s="34">
        <v>387.191825</v>
      </c>
      <c r="J37" s="34">
        <v>89.094025</v>
      </c>
      <c r="K37" s="34">
        <v>359.9089</v>
      </c>
      <c r="L37" s="34">
        <v>307.59435</v>
      </c>
      <c r="M37" s="34">
        <v>756.597275</v>
      </c>
    </row>
    <row r="38" spans="1:13" s="12" customFormat="1" ht="9">
      <c r="A38" s="13" t="s">
        <v>38</v>
      </c>
      <c r="B38" s="34">
        <v>39.713175</v>
      </c>
      <c r="C38" s="34">
        <v>165.1695</v>
      </c>
      <c r="D38" s="34">
        <v>152.197525</v>
      </c>
      <c r="E38" s="34">
        <v>357.0802</v>
      </c>
      <c r="F38" s="34">
        <v>37.7374</v>
      </c>
      <c r="G38" s="34">
        <v>164.0756</v>
      </c>
      <c r="H38" s="34">
        <v>183.4003</v>
      </c>
      <c r="I38" s="34">
        <v>385.2133</v>
      </c>
      <c r="J38" s="34">
        <v>77.450575</v>
      </c>
      <c r="K38" s="34">
        <v>329.2451</v>
      </c>
      <c r="L38" s="34">
        <v>335.597825</v>
      </c>
      <c r="M38" s="34">
        <v>742.2935</v>
      </c>
    </row>
    <row r="39" spans="1:13" s="12" customFormat="1" ht="9">
      <c r="A39" s="13" t="s">
        <v>39</v>
      </c>
      <c r="B39" s="34">
        <v>45.356825</v>
      </c>
      <c r="C39" s="34">
        <v>191.237825</v>
      </c>
      <c r="D39" s="34">
        <v>153.87365</v>
      </c>
      <c r="E39" s="34">
        <v>390.4683</v>
      </c>
      <c r="F39" s="34">
        <v>42.7542</v>
      </c>
      <c r="G39" s="34">
        <v>193.1668</v>
      </c>
      <c r="H39" s="34">
        <v>180.05125</v>
      </c>
      <c r="I39" s="34">
        <v>415.97225</v>
      </c>
      <c r="J39" s="34">
        <v>88.111025</v>
      </c>
      <c r="K39" s="34">
        <v>384.404625</v>
      </c>
      <c r="L39" s="34">
        <v>333.9249</v>
      </c>
      <c r="M39" s="34">
        <v>806.44055</v>
      </c>
    </row>
    <row r="40" spans="1:13" s="12" customFormat="1" ht="9">
      <c r="A40" s="13" t="s">
        <v>40</v>
      </c>
      <c r="B40" s="34">
        <v>10.32275</v>
      </c>
      <c r="C40" s="34">
        <v>45.0656</v>
      </c>
      <c r="D40" s="34">
        <v>44.537625</v>
      </c>
      <c r="E40" s="34">
        <v>99.925975</v>
      </c>
      <c r="F40" s="34">
        <v>8.5637</v>
      </c>
      <c r="G40" s="34">
        <v>45.82555</v>
      </c>
      <c r="H40" s="34">
        <v>52.298525</v>
      </c>
      <c r="I40" s="34">
        <v>106.687775</v>
      </c>
      <c r="J40" s="34">
        <v>18.88645</v>
      </c>
      <c r="K40" s="34">
        <v>90.89115</v>
      </c>
      <c r="L40" s="34">
        <v>96.83615</v>
      </c>
      <c r="M40" s="34">
        <v>206.61375</v>
      </c>
    </row>
    <row r="41" spans="1:13" s="12" customFormat="1" ht="9">
      <c r="A41" s="10" t="s">
        <v>41</v>
      </c>
      <c r="B41" s="107">
        <v>55.008175</v>
      </c>
      <c r="C41" s="107">
        <v>236.65465</v>
      </c>
      <c r="D41" s="107">
        <v>218.630075</v>
      </c>
      <c r="E41" s="107">
        <v>510.2929</v>
      </c>
      <c r="F41" s="107">
        <v>50.54915</v>
      </c>
      <c r="G41" s="107">
        <v>233.2661</v>
      </c>
      <c r="H41" s="107">
        <v>263.4586</v>
      </c>
      <c r="I41" s="107">
        <v>547.27385</v>
      </c>
      <c r="J41" s="107">
        <v>105.557325</v>
      </c>
      <c r="K41" s="107">
        <v>469.92075</v>
      </c>
      <c r="L41" s="107">
        <v>482.088675</v>
      </c>
      <c r="M41" s="107">
        <v>1057.56675</v>
      </c>
    </row>
    <row r="42" spans="1:13" s="12" customFormat="1" ht="9">
      <c r="A42" s="13" t="s">
        <v>42</v>
      </c>
      <c r="B42" s="34">
        <v>23.59065</v>
      </c>
      <c r="C42" s="34">
        <v>100.746775</v>
      </c>
      <c r="D42" s="34">
        <v>98.1767</v>
      </c>
      <c r="E42" s="34">
        <v>222.514125</v>
      </c>
      <c r="F42" s="34">
        <v>21.16675</v>
      </c>
      <c r="G42" s="34">
        <v>102.229575</v>
      </c>
      <c r="H42" s="34">
        <v>116.55745</v>
      </c>
      <c r="I42" s="34">
        <v>239.953775</v>
      </c>
      <c r="J42" s="34">
        <v>44.7574</v>
      </c>
      <c r="K42" s="34">
        <v>202.97635</v>
      </c>
      <c r="L42" s="34">
        <v>214.73415</v>
      </c>
      <c r="M42" s="34">
        <v>462.4679</v>
      </c>
    </row>
    <row r="43" spans="1:13" s="12" customFormat="1" ht="9">
      <c r="A43" s="13" t="s">
        <v>43</v>
      </c>
      <c r="B43" s="34">
        <v>6.8358</v>
      </c>
      <c r="C43" s="34">
        <v>27.528525</v>
      </c>
      <c r="D43" s="34">
        <v>25.015925</v>
      </c>
      <c r="E43" s="34">
        <v>59.38025</v>
      </c>
      <c r="F43" s="34">
        <v>5.398025</v>
      </c>
      <c r="G43" s="34">
        <v>27.47525</v>
      </c>
      <c r="H43" s="34">
        <v>29.480825</v>
      </c>
      <c r="I43" s="34">
        <v>62.3541</v>
      </c>
      <c r="J43" s="34">
        <v>12.233825</v>
      </c>
      <c r="K43" s="34">
        <v>55.003775</v>
      </c>
      <c r="L43" s="34">
        <v>54.49675</v>
      </c>
      <c r="M43" s="34">
        <v>121.73435</v>
      </c>
    </row>
    <row r="44" spans="1:13" s="12" customFormat="1" ht="9">
      <c r="A44" s="13" t="s">
        <v>44</v>
      </c>
      <c r="B44" s="34">
        <v>9.840725</v>
      </c>
      <c r="C44" s="34">
        <v>45.751</v>
      </c>
      <c r="D44" s="34">
        <v>42.4179</v>
      </c>
      <c r="E44" s="34">
        <v>98.009625</v>
      </c>
      <c r="F44" s="34">
        <v>9.133175</v>
      </c>
      <c r="G44" s="34">
        <v>43.59165</v>
      </c>
      <c r="H44" s="34">
        <v>54.75015</v>
      </c>
      <c r="I44" s="34">
        <v>107.474975</v>
      </c>
      <c r="J44" s="34">
        <v>18.9739</v>
      </c>
      <c r="K44" s="34">
        <v>89.34265</v>
      </c>
      <c r="L44" s="34">
        <v>97.16805</v>
      </c>
      <c r="M44" s="34">
        <v>205.4846</v>
      </c>
    </row>
    <row r="45" spans="1:13" s="12" customFormat="1" ht="9">
      <c r="A45" s="13" t="s">
        <v>45</v>
      </c>
      <c r="B45" s="34">
        <v>14.741</v>
      </c>
      <c r="C45" s="34">
        <v>62.62835</v>
      </c>
      <c r="D45" s="34">
        <v>53.01955</v>
      </c>
      <c r="E45" s="34">
        <v>130.3889</v>
      </c>
      <c r="F45" s="34">
        <v>14.8512</v>
      </c>
      <c r="G45" s="34">
        <v>59.969625</v>
      </c>
      <c r="H45" s="34">
        <v>62.670175</v>
      </c>
      <c r="I45" s="34">
        <v>137.491</v>
      </c>
      <c r="J45" s="34">
        <v>29.5922</v>
      </c>
      <c r="K45" s="34">
        <v>122.597975</v>
      </c>
      <c r="L45" s="34">
        <v>115.689725</v>
      </c>
      <c r="M45" s="34">
        <v>267.8799</v>
      </c>
    </row>
    <row r="46" spans="1:13" s="12" customFormat="1" ht="8.25" customHeight="1">
      <c r="A46" s="10" t="s">
        <v>46</v>
      </c>
      <c r="B46" s="107">
        <v>68.9571</v>
      </c>
      <c r="C46" s="107">
        <v>285.111125</v>
      </c>
      <c r="D46" s="107">
        <v>290.8286</v>
      </c>
      <c r="E46" s="107">
        <v>644.896825</v>
      </c>
      <c r="F46" s="107">
        <v>62.640375</v>
      </c>
      <c r="G46" s="107">
        <v>288.792425</v>
      </c>
      <c r="H46" s="107">
        <v>365.404075</v>
      </c>
      <c r="I46" s="107">
        <v>716.836875</v>
      </c>
      <c r="J46" s="107">
        <v>131.597475</v>
      </c>
      <c r="K46" s="107">
        <v>573.90355</v>
      </c>
      <c r="L46" s="107">
        <v>656.232675</v>
      </c>
      <c r="M46" s="107">
        <v>1361.7337</v>
      </c>
    </row>
    <row r="47" spans="1:13" s="12" customFormat="1" ht="8.25" customHeight="1">
      <c r="A47" s="13" t="s">
        <v>47</v>
      </c>
      <c r="B47" s="34">
        <v>10.06415</v>
      </c>
      <c r="C47" s="34">
        <v>39.47335</v>
      </c>
      <c r="D47" s="34">
        <v>39.97615</v>
      </c>
      <c r="E47" s="34">
        <v>89.51365</v>
      </c>
      <c r="F47" s="34">
        <v>8.269525</v>
      </c>
      <c r="G47" s="34">
        <v>41.692075</v>
      </c>
      <c r="H47" s="34">
        <v>48.28465</v>
      </c>
      <c r="I47" s="34">
        <v>98.24625</v>
      </c>
      <c r="J47" s="34">
        <v>18.333675</v>
      </c>
      <c r="K47" s="34">
        <v>81.165425</v>
      </c>
      <c r="L47" s="34">
        <v>88.2608</v>
      </c>
      <c r="M47" s="34">
        <v>187.7599</v>
      </c>
    </row>
    <row r="48" spans="1:13" s="12" customFormat="1" ht="8.25" customHeight="1">
      <c r="A48" s="13" t="s">
        <v>48</v>
      </c>
      <c r="B48" s="34">
        <v>12.16515</v>
      </c>
      <c r="C48" s="34">
        <v>52.49825</v>
      </c>
      <c r="D48" s="34">
        <v>50.61405</v>
      </c>
      <c r="E48" s="34">
        <v>115.27745</v>
      </c>
      <c r="F48" s="34">
        <v>11.914325</v>
      </c>
      <c r="G48" s="34">
        <v>49.994425</v>
      </c>
      <c r="H48" s="34">
        <v>65.514125</v>
      </c>
      <c r="I48" s="34">
        <v>127.422875</v>
      </c>
      <c r="J48" s="34">
        <v>24.079475</v>
      </c>
      <c r="K48" s="34">
        <v>102.492675</v>
      </c>
      <c r="L48" s="34">
        <v>116.128175</v>
      </c>
      <c r="M48" s="34">
        <v>242.700325</v>
      </c>
    </row>
    <row r="49" spans="1:13" s="12" customFormat="1" ht="8.25" customHeight="1">
      <c r="A49" s="13" t="s">
        <v>49</v>
      </c>
      <c r="B49" s="34">
        <v>36.775325</v>
      </c>
      <c r="C49" s="34">
        <v>152.5444</v>
      </c>
      <c r="D49" s="34">
        <v>158.7244</v>
      </c>
      <c r="E49" s="34">
        <v>348.044125</v>
      </c>
      <c r="F49" s="34">
        <v>34.06455</v>
      </c>
      <c r="G49" s="34">
        <v>155.966275</v>
      </c>
      <c r="H49" s="34">
        <v>200.091525</v>
      </c>
      <c r="I49" s="34">
        <v>390.12235</v>
      </c>
      <c r="J49" s="34">
        <v>70.839875</v>
      </c>
      <c r="K49" s="34">
        <v>308.510675</v>
      </c>
      <c r="L49" s="34">
        <v>358.815925</v>
      </c>
      <c r="M49" s="34">
        <v>738.166475</v>
      </c>
    </row>
    <row r="50" spans="1:13" s="12" customFormat="1" ht="9">
      <c r="A50" s="13" t="s">
        <v>50</v>
      </c>
      <c r="B50" s="34">
        <v>9.952475</v>
      </c>
      <c r="C50" s="34">
        <v>40.595125</v>
      </c>
      <c r="D50" s="34">
        <v>41.514</v>
      </c>
      <c r="E50" s="34">
        <v>92.0616</v>
      </c>
      <c r="F50" s="34">
        <v>8.391975</v>
      </c>
      <c r="G50" s="34">
        <v>41.13965</v>
      </c>
      <c r="H50" s="34">
        <v>51.513775</v>
      </c>
      <c r="I50" s="34">
        <v>101.0454</v>
      </c>
      <c r="J50" s="34">
        <v>18.34445</v>
      </c>
      <c r="K50" s="34">
        <v>81.734775</v>
      </c>
      <c r="L50" s="34">
        <v>93.027775</v>
      </c>
      <c r="M50" s="34">
        <v>193.107</v>
      </c>
    </row>
    <row r="51" spans="1:13" s="12" customFormat="1" ht="8.25" customHeight="1">
      <c r="A51" s="10" t="s">
        <v>51</v>
      </c>
      <c r="B51" s="107">
        <v>207.498675</v>
      </c>
      <c r="C51" s="107">
        <v>894.49135</v>
      </c>
      <c r="D51" s="107">
        <v>747.92265</v>
      </c>
      <c r="E51" s="107">
        <v>1849.912675</v>
      </c>
      <c r="F51" s="107">
        <v>189.40565</v>
      </c>
      <c r="G51" s="107">
        <v>897.29445</v>
      </c>
      <c r="H51" s="107">
        <v>904.901325</v>
      </c>
      <c r="I51" s="107">
        <v>1991.601425</v>
      </c>
      <c r="J51" s="107">
        <v>396.904325</v>
      </c>
      <c r="K51" s="107">
        <v>1791.7858</v>
      </c>
      <c r="L51" s="107">
        <v>1652.823975</v>
      </c>
      <c r="M51" s="107">
        <v>3841.5141</v>
      </c>
    </row>
    <row r="52" spans="1:13" s="12" customFormat="1" ht="8.25" customHeight="1">
      <c r="A52" s="13" t="s">
        <v>52</v>
      </c>
      <c r="B52" s="34">
        <v>13.73265</v>
      </c>
      <c r="C52" s="34">
        <v>56.25485</v>
      </c>
      <c r="D52" s="34">
        <v>50.660775</v>
      </c>
      <c r="E52" s="34">
        <v>120.648275</v>
      </c>
      <c r="F52" s="34">
        <v>11.125875</v>
      </c>
      <c r="G52" s="34">
        <v>57.11875</v>
      </c>
      <c r="H52" s="34">
        <v>59.691025</v>
      </c>
      <c r="I52" s="34">
        <v>127.93565</v>
      </c>
      <c r="J52" s="34">
        <v>24.858525</v>
      </c>
      <c r="K52" s="34">
        <v>113.3736</v>
      </c>
      <c r="L52" s="34">
        <v>110.3518</v>
      </c>
      <c r="M52" s="34">
        <v>248.583925</v>
      </c>
    </row>
    <row r="53" spans="1:13" s="12" customFormat="1" ht="8.25" customHeight="1">
      <c r="A53" s="13" t="s">
        <v>53</v>
      </c>
      <c r="B53" s="34">
        <v>21.290375</v>
      </c>
      <c r="C53" s="34">
        <v>93.05065</v>
      </c>
      <c r="D53" s="34">
        <v>73.005575</v>
      </c>
      <c r="E53" s="34">
        <v>187.3466</v>
      </c>
      <c r="F53" s="34">
        <v>20.693475</v>
      </c>
      <c r="G53" s="34">
        <v>91.4176</v>
      </c>
      <c r="H53" s="34">
        <v>88.5019</v>
      </c>
      <c r="I53" s="34">
        <v>200.612975</v>
      </c>
      <c r="J53" s="34">
        <v>41.98385</v>
      </c>
      <c r="K53" s="34">
        <v>184.46825</v>
      </c>
      <c r="L53" s="34">
        <v>161.507475</v>
      </c>
      <c r="M53" s="34">
        <v>387.959575</v>
      </c>
    </row>
    <row r="54" spans="1:13" s="12" customFormat="1" ht="8.25" customHeight="1">
      <c r="A54" s="13" t="s">
        <v>54</v>
      </c>
      <c r="B54" s="34">
        <v>25.8284</v>
      </c>
      <c r="C54" s="34">
        <v>110.3777</v>
      </c>
      <c r="D54" s="34">
        <v>84.890725</v>
      </c>
      <c r="E54" s="34">
        <v>221.096825</v>
      </c>
      <c r="F54" s="34">
        <v>23.35555</v>
      </c>
      <c r="G54" s="34">
        <v>106.564675</v>
      </c>
      <c r="H54" s="34">
        <v>102.007325</v>
      </c>
      <c r="I54" s="34">
        <v>231.92755</v>
      </c>
      <c r="J54" s="34">
        <v>49.18395</v>
      </c>
      <c r="K54" s="34">
        <v>216.942375</v>
      </c>
      <c r="L54" s="34">
        <v>186.89805</v>
      </c>
      <c r="M54" s="34">
        <v>453.024375</v>
      </c>
    </row>
    <row r="55" spans="1:13" s="12" customFormat="1" ht="8.25" customHeight="1">
      <c r="A55" s="13" t="s">
        <v>55</v>
      </c>
      <c r="B55" s="34">
        <v>36.086</v>
      </c>
      <c r="C55" s="34">
        <v>143.165</v>
      </c>
      <c r="D55" s="34">
        <v>113.562075</v>
      </c>
      <c r="E55" s="34">
        <v>292.813075</v>
      </c>
      <c r="F55" s="34">
        <v>30.63685</v>
      </c>
      <c r="G55" s="34">
        <v>141.290525</v>
      </c>
      <c r="H55" s="34">
        <v>138.625125</v>
      </c>
      <c r="I55" s="34">
        <v>310.5525</v>
      </c>
      <c r="J55" s="34">
        <v>66.72285</v>
      </c>
      <c r="K55" s="34">
        <v>284.455525</v>
      </c>
      <c r="L55" s="34">
        <v>252.1872</v>
      </c>
      <c r="M55" s="34">
        <v>603.365575</v>
      </c>
    </row>
    <row r="56" spans="1:13" s="12" customFormat="1" ht="8.25" customHeight="1">
      <c r="A56" s="13" t="s">
        <v>56</v>
      </c>
      <c r="B56" s="34">
        <v>42.698725</v>
      </c>
      <c r="C56" s="34">
        <v>207.826875</v>
      </c>
      <c r="D56" s="34">
        <v>167.593125</v>
      </c>
      <c r="E56" s="34">
        <v>418.118725</v>
      </c>
      <c r="F56" s="34">
        <v>45.6349</v>
      </c>
      <c r="G56" s="34">
        <v>209.128875</v>
      </c>
      <c r="H56" s="34">
        <v>203.43365</v>
      </c>
      <c r="I56" s="34">
        <v>458.197425</v>
      </c>
      <c r="J56" s="34">
        <v>88.333625</v>
      </c>
      <c r="K56" s="34">
        <v>416.95575</v>
      </c>
      <c r="L56" s="34">
        <v>371.026775</v>
      </c>
      <c r="M56" s="34">
        <v>876.31615</v>
      </c>
    </row>
    <row r="57" spans="1:13" s="12" customFormat="1" ht="8.25" customHeight="1">
      <c r="A57" s="13" t="s">
        <v>57</v>
      </c>
      <c r="B57" s="34">
        <v>13.5628</v>
      </c>
      <c r="C57" s="34">
        <v>65.312925</v>
      </c>
      <c r="D57" s="34">
        <v>66.149425</v>
      </c>
      <c r="E57" s="34">
        <v>145.02515</v>
      </c>
      <c r="F57" s="34">
        <v>13.17715</v>
      </c>
      <c r="G57" s="34">
        <v>66.202425</v>
      </c>
      <c r="H57" s="34">
        <v>80.172425</v>
      </c>
      <c r="I57" s="34">
        <v>159.552</v>
      </c>
      <c r="J57" s="34">
        <v>26.73995</v>
      </c>
      <c r="K57" s="34">
        <v>131.51535</v>
      </c>
      <c r="L57" s="34">
        <v>146.32185</v>
      </c>
      <c r="M57" s="34">
        <v>304.57715</v>
      </c>
    </row>
    <row r="58" spans="1:13" s="12" customFormat="1" ht="8.25" customHeight="1">
      <c r="A58" s="13" t="s">
        <v>58</v>
      </c>
      <c r="B58" s="34">
        <v>18.778375</v>
      </c>
      <c r="C58" s="34">
        <v>75.471725</v>
      </c>
      <c r="D58" s="34">
        <v>67.6175</v>
      </c>
      <c r="E58" s="34">
        <v>161.8676</v>
      </c>
      <c r="F58" s="34">
        <v>14.0386</v>
      </c>
      <c r="G58" s="34">
        <v>77.243075</v>
      </c>
      <c r="H58" s="34">
        <v>83.369675</v>
      </c>
      <c r="I58" s="34">
        <v>174.65135</v>
      </c>
      <c r="J58" s="34">
        <v>32.816975</v>
      </c>
      <c r="K58" s="34">
        <v>152.7148</v>
      </c>
      <c r="L58" s="34">
        <v>150.987175</v>
      </c>
      <c r="M58" s="34">
        <v>336.51895</v>
      </c>
    </row>
    <row r="59" spans="1:13" s="12" customFormat="1" ht="8.25" customHeight="1">
      <c r="A59" s="13" t="s">
        <v>59</v>
      </c>
      <c r="B59" s="34">
        <v>18.0368</v>
      </c>
      <c r="C59" s="34">
        <v>77.76995</v>
      </c>
      <c r="D59" s="34">
        <v>67.7413</v>
      </c>
      <c r="E59" s="34">
        <v>163.54805</v>
      </c>
      <c r="F59" s="34">
        <v>17.6574</v>
      </c>
      <c r="G59" s="34">
        <v>77.93545</v>
      </c>
      <c r="H59" s="34">
        <v>80.252</v>
      </c>
      <c r="I59" s="34">
        <v>175.84485</v>
      </c>
      <c r="J59" s="34">
        <v>35.6942</v>
      </c>
      <c r="K59" s="34">
        <v>155.7054</v>
      </c>
      <c r="L59" s="34">
        <v>147.9933</v>
      </c>
      <c r="M59" s="34">
        <v>339.3929</v>
      </c>
    </row>
    <row r="60" spans="1:13" s="12" customFormat="1" ht="9">
      <c r="A60" s="13" t="s">
        <v>60</v>
      </c>
      <c r="B60" s="34">
        <v>17.48455</v>
      </c>
      <c r="C60" s="34">
        <v>65.261675</v>
      </c>
      <c r="D60" s="34">
        <v>56.70215</v>
      </c>
      <c r="E60" s="34">
        <v>139.448375</v>
      </c>
      <c r="F60" s="34">
        <v>13.08585</v>
      </c>
      <c r="G60" s="34">
        <v>70.393075</v>
      </c>
      <c r="H60" s="34">
        <v>68.8482</v>
      </c>
      <c r="I60" s="34">
        <v>152.327125</v>
      </c>
      <c r="J60" s="34">
        <v>30.5704</v>
      </c>
      <c r="K60" s="34">
        <v>135.65475</v>
      </c>
      <c r="L60" s="34">
        <v>125.55035</v>
      </c>
      <c r="M60" s="34">
        <v>291.7755</v>
      </c>
    </row>
    <row r="61" spans="1:13" s="12" customFormat="1" ht="8.25" customHeight="1">
      <c r="A61" s="10" t="s">
        <v>61</v>
      </c>
      <c r="B61" s="107">
        <v>171.3145</v>
      </c>
      <c r="C61" s="107">
        <v>724.9562</v>
      </c>
      <c r="D61" s="107">
        <v>652.6014</v>
      </c>
      <c r="E61" s="107">
        <v>1548.8721</v>
      </c>
      <c r="F61" s="107">
        <v>156.819575</v>
      </c>
      <c r="G61" s="107">
        <v>741.023925</v>
      </c>
      <c r="H61" s="107">
        <v>797.01365</v>
      </c>
      <c r="I61" s="107">
        <v>1694.85715</v>
      </c>
      <c r="J61" s="107">
        <v>328.134075</v>
      </c>
      <c r="K61" s="107">
        <v>1465.980125</v>
      </c>
      <c r="L61" s="107">
        <v>1449.61505</v>
      </c>
      <c r="M61" s="107">
        <v>3243.72925</v>
      </c>
    </row>
    <row r="62" spans="1:13" s="12" customFormat="1" ht="8.25" customHeight="1">
      <c r="A62" s="13" t="s">
        <v>180</v>
      </c>
      <c r="B62" s="34">
        <v>8.627525</v>
      </c>
      <c r="C62" s="34">
        <v>36.8868</v>
      </c>
      <c r="D62" s="34">
        <v>36.7336</v>
      </c>
      <c r="E62" s="34">
        <v>82.247925</v>
      </c>
      <c r="F62" s="34">
        <v>6.84775</v>
      </c>
      <c r="G62" s="34">
        <v>37.68335</v>
      </c>
      <c r="H62" s="34">
        <v>45.28125</v>
      </c>
      <c r="I62" s="34">
        <v>89.81235</v>
      </c>
      <c r="J62" s="34">
        <v>15.475275</v>
      </c>
      <c r="K62" s="34">
        <v>74.57015</v>
      </c>
      <c r="L62" s="34">
        <v>82.01485</v>
      </c>
      <c r="M62" s="34">
        <v>172.060275</v>
      </c>
    </row>
    <row r="63" spans="1:13" s="12" customFormat="1" ht="8.25" customHeight="1">
      <c r="A63" s="13" t="s">
        <v>62</v>
      </c>
      <c r="B63" s="34">
        <v>18.750275</v>
      </c>
      <c r="C63" s="34">
        <v>74.24105</v>
      </c>
      <c r="D63" s="34">
        <v>69.51565</v>
      </c>
      <c r="E63" s="34">
        <v>162.506975</v>
      </c>
      <c r="F63" s="34">
        <v>16.201025</v>
      </c>
      <c r="G63" s="34">
        <v>75.474125</v>
      </c>
      <c r="H63" s="34">
        <v>85.695</v>
      </c>
      <c r="I63" s="34">
        <v>177.37015</v>
      </c>
      <c r="J63" s="34">
        <v>34.9513</v>
      </c>
      <c r="K63" s="34">
        <v>149.715175</v>
      </c>
      <c r="L63" s="34">
        <v>155.21065</v>
      </c>
      <c r="M63" s="34">
        <v>339.877125</v>
      </c>
    </row>
    <row r="64" spans="1:13" s="12" customFormat="1" ht="8.25" customHeight="1">
      <c r="A64" s="13" t="s">
        <v>63</v>
      </c>
      <c r="B64" s="34">
        <v>13.375675</v>
      </c>
      <c r="C64" s="34">
        <v>56.997925</v>
      </c>
      <c r="D64" s="34">
        <v>50.700825</v>
      </c>
      <c r="E64" s="34">
        <v>121.074425</v>
      </c>
      <c r="F64" s="34">
        <v>12.524525</v>
      </c>
      <c r="G64" s="34">
        <v>60.255875</v>
      </c>
      <c r="H64" s="34">
        <v>60.58135</v>
      </c>
      <c r="I64" s="34">
        <v>133.36175</v>
      </c>
      <c r="J64" s="34">
        <v>25.9002</v>
      </c>
      <c r="K64" s="34">
        <v>117.2538</v>
      </c>
      <c r="L64" s="34">
        <v>111.282175</v>
      </c>
      <c r="M64" s="34">
        <v>254.436175</v>
      </c>
    </row>
    <row r="65" spans="1:13" s="12" customFormat="1" ht="8.25" customHeight="1">
      <c r="A65" s="13" t="s">
        <v>64</v>
      </c>
      <c r="B65" s="34">
        <v>48.098875</v>
      </c>
      <c r="C65" s="34">
        <v>193.602</v>
      </c>
      <c r="D65" s="34">
        <v>174.06285</v>
      </c>
      <c r="E65" s="34">
        <v>415.763725</v>
      </c>
      <c r="F65" s="34">
        <v>42.87125</v>
      </c>
      <c r="G65" s="34">
        <v>205.669375</v>
      </c>
      <c r="H65" s="34">
        <v>212.62585</v>
      </c>
      <c r="I65" s="34">
        <v>461.166475</v>
      </c>
      <c r="J65" s="34">
        <v>90.970125</v>
      </c>
      <c r="K65" s="34">
        <v>399.271375</v>
      </c>
      <c r="L65" s="34">
        <v>386.6887</v>
      </c>
      <c r="M65" s="34">
        <v>876.9302</v>
      </c>
    </row>
    <row r="66" spans="1:13" s="12" customFormat="1" ht="8.25" customHeight="1">
      <c r="A66" s="13" t="s">
        <v>65</v>
      </c>
      <c r="B66" s="34">
        <v>13.770675</v>
      </c>
      <c r="C66" s="34">
        <v>65.09795</v>
      </c>
      <c r="D66" s="34">
        <v>60.62175</v>
      </c>
      <c r="E66" s="34">
        <v>139.490375</v>
      </c>
      <c r="F66" s="34">
        <v>14.989525</v>
      </c>
      <c r="G66" s="34">
        <v>61.5978</v>
      </c>
      <c r="H66" s="34">
        <v>76.80865</v>
      </c>
      <c r="I66" s="34">
        <v>153.395975</v>
      </c>
      <c r="J66" s="34">
        <v>28.7602</v>
      </c>
      <c r="K66" s="34">
        <v>126.69575</v>
      </c>
      <c r="L66" s="34">
        <v>137.4304</v>
      </c>
      <c r="M66" s="34">
        <v>292.88635</v>
      </c>
    </row>
    <row r="67" spans="1:13" s="12" customFormat="1" ht="8.25" customHeight="1">
      <c r="A67" s="13" t="s">
        <v>66</v>
      </c>
      <c r="B67" s="34">
        <v>19.090325</v>
      </c>
      <c r="C67" s="34">
        <v>83.55715</v>
      </c>
      <c r="D67" s="34">
        <v>72.150375</v>
      </c>
      <c r="E67" s="34">
        <v>174.79785</v>
      </c>
      <c r="F67" s="34">
        <v>16.17785</v>
      </c>
      <c r="G67" s="34">
        <v>85.0265</v>
      </c>
      <c r="H67" s="34">
        <v>86.566775</v>
      </c>
      <c r="I67" s="34">
        <v>187.771125</v>
      </c>
      <c r="J67" s="34">
        <v>35.268175</v>
      </c>
      <c r="K67" s="34">
        <v>168.58365</v>
      </c>
      <c r="L67" s="34">
        <v>158.71715</v>
      </c>
      <c r="M67" s="34">
        <v>362.568975</v>
      </c>
    </row>
    <row r="68" spans="1:13" s="12" customFormat="1" ht="8.25" customHeight="1">
      <c r="A68" s="13" t="s">
        <v>67</v>
      </c>
      <c r="B68" s="34">
        <v>15.09405</v>
      </c>
      <c r="C68" s="34">
        <v>70.531175</v>
      </c>
      <c r="D68" s="34">
        <v>58.322075</v>
      </c>
      <c r="E68" s="34">
        <v>143.9473</v>
      </c>
      <c r="F68" s="34">
        <v>15.00385</v>
      </c>
      <c r="G68" s="34">
        <v>69.2358</v>
      </c>
      <c r="H68" s="34">
        <v>70.123425</v>
      </c>
      <c r="I68" s="34">
        <v>154.363075</v>
      </c>
      <c r="J68" s="34">
        <v>30.0979</v>
      </c>
      <c r="K68" s="34">
        <v>139.766975</v>
      </c>
      <c r="L68" s="34">
        <v>128.4455</v>
      </c>
      <c r="M68" s="34">
        <v>298.310375</v>
      </c>
    </row>
    <row r="69" spans="1:13" s="12" customFormat="1" ht="8.25" customHeight="1">
      <c r="A69" s="13" t="s">
        <v>68</v>
      </c>
      <c r="B69" s="34">
        <v>12.3252</v>
      </c>
      <c r="C69" s="34">
        <v>50.346775</v>
      </c>
      <c r="D69" s="34">
        <v>47.6479</v>
      </c>
      <c r="E69" s="34">
        <v>110.319875</v>
      </c>
      <c r="F69" s="34">
        <v>11.143325</v>
      </c>
      <c r="G69" s="34">
        <v>52.16885</v>
      </c>
      <c r="H69" s="34">
        <v>57.981325</v>
      </c>
      <c r="I69" s="34">
        <v>121.2935</v>
      </c>
      <c r="J69" s="34">
        <v>23.468525</v>
      </c>
      <c r="K69" s="34">
        <v>102.515625</v>
      </c>
      <c r="L69" s="34">
        <v>105.629225</v>
      </c>
      <c r="M69" s="34">
        <v>231.613375</v>
      </c>
    </row>
    <row r="70" spans="1:13" s="12" customFormat="1" ht="8.25" customHeight="1">
      <c r="A70" s="13" t="s">
        <v>69</v>
      </c>
      <c r="B70" s="34">
        <v>10.339075</v>
      </c>
      <c r="C70" s="34">
        <v>41.0698</v>
      </c>
      <c r="D70" s="34">
        <v>41.53585</v>
      </c>
      <c r="E70" s="34">
        <v>92.944725</v>
      </c>
      <c r="F70" s="34">
        <v>9.24105</v>
      </c>
      <c r="G70" s="34">
        <v>41.4366</v>
      </c>
      <c r="H70" s="34">
        <v>51.381775</v>
      </c>
      <c r="I70" s="34">
        <v>102.059425</v>
      </c>
      <c r="J70" s="34">
        <v>19.580125</v>
      </c>
      <c r="K70" s="34">
        <v>82.5064</v>
      </c>
      <c r="L70" s="34">
        <v>92.917625</v>
      </c>
      <c r="M70" s="34">
        <v>195.00415</v>
      </c>
    </row>
    <row r="71" spans="1:13" s="12" customFormat="1" ht="9">
      <c r="A71" s="13" t="s">
        <v>70</v>
      </c>
      <c r="B71" s="34">
        <v>11.842825</v>
      </c>
      <c r="C71" s="34">
        <v>52.625575</v>
      </c>
      <c r="D71" s="34">
        <v>41.310525</v>
      </c>
      <c r="E71" s="34">
        <v>105.778925</v>
      </c>
      <c r="F71" s="34">
        <v>11.819425</v>
      </c>
      <c r="G71" s="34">
        <v>52.47565</v>
      </c>
      <c r="H71" s="34">
        <v>49.96825</v>
      </c>
      <c r="I71" s="34">
        <v>114.263325</v>
      </c>
      <c r="J71" s="34">
        <v>23.66225</v>
      </c>
      <c r="K71" s="34">
        <v>105.101225</v>
      </c>
      <c r="L71" s="34">
        <v>91.278775</v>
      </c>
      <c r="M71" s="34">
        <v>220.04225</v>
      </c>
    </row>
    <row r="72" spans="1:13" s="12" customFormat="1" ht="9">
      <c r="A72" s="10" t="s">
        <v>71</v>
      </c>
      <c r="B72" s="107">
        <v>40.7552</v>
      </c>
      <c r="C72" s="107">
        <v>168.9262</v>
      </c>
      <c r="D72" s="107">
        <v>155.43945</v>
      </c>
      <c r="E72" s="107">
        <v>365.12085</v>
      </c>
      <c r="F72" s="107">
        <v>37.45925</v>
      </c>
      <c r="G72" s="107">
        <v>174.36005</v>
      </c>
      <c r="H72" s="107">
        <v>188.90455</v>
      </c>
      <c r="I72" s="107">
        <v>400.72385</v>
      </c>
      <c r="J72" s="107">
        <v>78.21445</v>
      </c>
      <c r="K72" s="107">
        <v>343.28625</v>
      </c>
      <c r="L72" s="107">
        <v>344.344</v>
      </c>
      <c r="M72" s="107">
        <v>765.8447</v>
      </c>
    </row>
    <row r="73" spans="1:13" s="12" customFormat="1" ht="9">
      <c r="A73" s="13" t="s">
        <v>72</v>
      </c>
      <c r="B73" s="34">
        <v>29.6262</v>
      </c>
      <c r="C73" s="34">
        <v>127.83415</v>
      </c>
      <c r="D73" s="34">
        <v>113.87295</v>
      </c>
      <c r="E73" s="34">
        <v>271.3333</v>
      </c>
      <c r="F73" s="34">
        <v>29.176075</v>
      </c>
      <c r="G73" s="34">
        <v>130.65005</v>
      </c>
      <c r="H73" s="34">
        <v>136.365</v>
      </c>
      <c r="I73" s="34">
        <v>296.191125</v>
      </c>
      <c r="J73" s="34">
        <v>58.802275</v>
      </c>
      <c r="K73" s="34">
        <v>258.4842</v>
      </c>
      <c r="L73" s="34">
        <v>250.23795</v>
      </c>
      <c r="M73" s="34">
        <v>567.524425</v>
      </c>
    </row>
    <row r="74" spans="1:13" s="12" customFormat="1" ht="9">
      <c r="A74" s="13" t="s">
        <v>73</v>
      </c>
      <c r="B74" s="34">
        <v>11.129</v>
      </c>
      <c r="C74" s="34">
        <v>41.09205</v>
      </c>
      <c r="D74" s="34">
        <v>41.5665</v>
      </c>
      <c r="E74" s="34">
        <v>93.78755</v>
      </c>
      <c r="F74" s="34">
        <v>8.283175</v>
      </c>
      <c r="G74" s="34">
        <v>43.71</v>
      </c>
      <c r="H74" s="34">
        <v>52.53955</v>
      </c>
      <c r="I74" s="34">
        <v>104.532725</v>
      </c>
      <c r="J74" s="34">
        <v>19.412175</v>
      </c>
      <c r="K74" s="34">
        <v>84.80205</v>
      </c>
      <c r="L74" s="34">
        <v>94.10605</v>
      </c>
      <c r="M74" s="34">
        <v>198.320275</v>
      </c>
    </row>
    <row r="75" spans="1:13" s="12" customFormat="1" ht="9">
      <c r="A75" s="10" t="s">
        <v>74</v>
      </c>
      <c r="B75" s="107">
        <v>73.776725</v>
      </c>
      <c r="C75" s="107">
        <v>297.761575</v>
      </c>
      <c r="D75" s="107">
        <v>265.45585</v>
      </c>
      <c r="E75" s="107">
        <v>636.99415</v>
      </c>
      <c r="F75" s="107">
        <v>67.36365</v>
      </c>
      <c r="G75" s="107">
        <v>299.879575</v>
      </c>
      <c r="H75" s="107">
        <v>318.938875</v>
      </c>
      <c r="I75" s="107">
        <v>686.1821</v>
      </c>
      <c r="J75" s="107">
        <v>141.140375</v>
      </c>
      <c r="K75" s="107">
        <v>597.64115</v>
      </c>
      <c r="L75" s="107">
        <v>584.394725</v>
      </c>
      <c r="M75" s="107">
        <v>1323.17625</v>
      </c>
    </row>
    <row r="76" spans="1:13" s="12" customFormat="1" ht="9">
      <c r="A76" s="13" t="s">
        <v>75</v>
      </c>
      <c r="B76" s="34">
        <v>16.956925</v>
      </c>
      <c r="C76" s="34">
        <v>72.318575</v>
      </c>
      <c r="D76" s="34">
        <v>60.2714</v>
      </c>
      <c r="E76" s="34">
        <v>149.5469</v>
      </c>
      <c r="F76" s="34">
        <v>16.61015</v>
      </c>
      <c r="G76" s="34">
        <v>70.95785</v>
      </c>
      <c r="H76" s="34">
        <v>72.432625</v>
      </c>
      <c r="I76" s="34">
        <v>160.000625</v>
      </c>
      <c r="J76" s="34">
        <v>33.567075</v>
      </c>
      <c r="K76" s="34">
        <v>143.276425</v>
      </c>
      <c r="L76" s="34">
        <v>132.704025</v>
      </c>
      <c r="M76" s="34">
        <v>309.547525</v>
      </c>
    </row>
    <row r="77" spans="1:13" s="12" customFormat="1" ht="9">
      <c r="A77" s="13" t="s">
        <v>76</v>
      </c>
      <c r="B77" s="34">
        <v>22.88305</v>
      </c>
      <c r="C77" s="34">
        <v>91.455175</v>
      </c>
      <c r="D77" s="34">
        <v>81.501325</v>
      </c>
      <c r="E77" s="34">
        <v>195.83955</v>
      </c>
      <c r="F77" s="34">
        <v>20.311975</v>
      </c>
      <c r="G77" s="34">
        <v>93.203075</v>
      </c>
      <c r="H77" s="34">
        <v>98.97775</v>
      </c>
      <c r="I77" s="34">
        <v>212.4928</v>
      </c>
      <c r="J77" s="34">
        <v>43.195025</v>
      </c>
      <c r="K77" s="34">
        <v>184.65825</v>
      </c>
      <c r="L77" s="34">
        <v>180.479075</v>
      </c>
      <c r="M77" s="34">
        <v>408.33235</v>
      </c>
    </row>
    <row r="78" spans="1:13" s="12" customFormat="1" ht="9">
      <c r="A78" s="13" t="s">
        <v>77</v>
      </c>
      <c r="B78" s="34">
        <v>14.65665</v>
      </c>
      <c r="C78" s="34">
        <v>60.194575</v>
      </c>
      <c r="D78" s="34">
        <v>56.41695</v>
      </c>
      <c r="E78" s="34">
        <v>131.268175</v>
      </c>
      <c r="F78" s="34">
        <v>14.199125</v>
      </c>
      <c r="G78" s="34">
        <v>57.404525</v>
      </c>
      <c r="H78" s="34">
        <v>69.406425</v>
      </c>
      <c r="I78" s="34">
        <v>141.010075</v>
      </c>
      <c r="J78" s="34">
        <v>28.855775</v>
      </c>
      <c r="K78" s="34">
        <v>117.5991</v>
      </c>
      <c r="L78" s="34">
        <v>125.823375</v>
      </c>
      <c r="M78" s="34">
        <v>272.27825</v>
      </c>
    </row>
    <row r="79" spans="1:13" s="12" customFormat="1" ht="9">
      <c r="A79" s="13" t="s">
        <v>78</v>
      </c>
      <c r="B79" s="34">
        <v>10.529925</v>
      </c>
      <c r="C79" s="34">
        <v>40.4019</v>
      </c>
      <c r="D79" s="34">
        <v>36.117425</v>
      </c>
      <c r="E79" s="34">
        <v>87.04925</v>
      </c>
      <c r="F79" s="34">
        <v>8.7471</v>
      </c>
      <c r="G79" s="34">
        <v>42.674175</v>
      </c>
      <c r="H79" s="34">
        <v>42.862525</v>
      </c>
      <c r="I79" s="34">
        <v>94.2838</v>
      </c>
      <c r="J79" s="34">
        <v>19.277025</v>
      </c>
      <c r="K79" s="34">
        <v>83.076075</v>
      </c>
      <c r="L79" s="34">
        <v>78.97995</v>
      </c>
      <c r="M79" s="34">
        <v>181.33305</v>
      </c>
    </row>
    <row r="80" spans="1:13" s="12" customFormat="1" ht="9">
      <c r="A80" s="13" t="s">
        <v>148</v>
      </c>
      <c r="B80" s="34">
        <v>8.750175</v>
      </c>
      <c r="C80" s="34">
        <v>33.39135</v>
      </c>
      <c r="D80" s="34">
        <v>31.14875</v>
      </c>
      <c r="E80" s="34">
        <v>73.290275</v>
      </c>
      <c r="F80" s="34">
        <v>7.4953</v>
      </c>
      <c r="G80" s="34">
        <v>35.63995</v>
      </c>
      <c r="H80" s="34">
        <v>35.25955</v>
      </c>
      <c r="I80" s="34">
        <v>78.3948</v>
      </c>
      <c r="J80" s="34">
        <v>16.245475</v>
      </c>
      <c r="K80" s="34">
        <v>69.0313</v>
      </c>
      <c r="L80" s="34">
        <v>66.4083</v>
      </c>
      <c r="M80" s="34">
        <v>151.685075</v>
      </c>
    </row>
    <row r="81" spans="1:13" s="12" customFormat="1" ht="9">
      <c r="A81" s="10" t="s">
        <v>79</v>
      </c>
      <c r="B81" s="107">
        <v>284.53765</v>
      </c>
      <c r="C81" s="107">
        <v>1203.55</v>
      </c>
      <c r="D81" s="107">
        <v>926.596075</v>
      </c>
      <c r="E81" s="107">
        <v>2414.683725</v>
      </c>
      <c r="F81" s="107">
        <v>261.639625</v>
      </c>
      <c r="G81" s="107">
        <v>1237.34365</v>
      </c>
      <c r="H81" s="107">
        <v>1138.69385</v>
      </c>
      <c r="I81" s="107">
        <v>2637.677125</v>
      </c>
      <c r="J81" s="107">
        <v>546.177275</v>
      </c>
      <c r="K81" s="107">
        <v>2440.89365</v>
      </c>
      <c r="L81" s="107">
        <v>2065.289925</v>
      </c>
      <c r="M81" s="107">
        <v>5052.36085</v>
      </c>
    </row>
    <row r="82" spans="1:13" s="12" customFormat="1" ht="9">
      <c r="A82" s="13" t="s">
        <v>80</v>
      </c>
      <c r="B82" s="34">
        <v>14.7005</v>
      </c>
      <c r="C82" s="34">
        <v>63.657675</v>
      </c>
      <c r="D82" s="34">
        <v>55.74745</v>
      </c>
      <c r="E82" s="34">
        <v>134.105625</v>
      </c>
      <c r="F82" s="34">
        <v>13.19935</v>
      </c>
      <c r="G82" s="34">
        <v>64.5717</v>
      </c>
      <c r="H82" s="34">
        <v>64.277025</v>
      </c>
      <c r="I82" s="34">
        <v>142.048075</v>
      </c>
      <c r="J82" s="34">
        <v>27.89985</v>
      </c>
      <c r="K82" s="34">
        <v>128.229375</v>
      </c>
      <c r="L82" s="34">
        <v>120.024475</v>
      </c>
      <c r="M82" s="34">
        <v>276.1537</v>
      </c>
    </row>
    <row r="83" spans="1:13" s="12" customFormat="1" ht="9">
      <c r="A83" s="13" t="s">
        <v>81</v>
      </c>
      <c r="B83" s="34">
        <v>8.151875</v>
      </c>
      <c r="C83" s="34">
        <v>30.431225</v>
      </c>
      <c r="D83" s="34">
        <v>28.894175</v>
      </c>
      <c r="E83" s="34">
        <v>67.477275</v>
      </c>
      <c r="F83" s="34">
        <v>6.314075</v>
      </c>
      <c r="G83" s="34">
        <v>30.635675</v>
      </c>
      <c r="H83" s="34">
        <v>32.7282</v>
      </c>
      <c r="I83" s="34">
        <v>69.67795</v>
      </c>
      <c r="J83" s="34">
        <v>14.46595</v>
      </c>
      <c r="K83" s="34">
        <v>61.0669</v>
      </c>
      <c r="L83" s="34">
        <v>61.622375</v>
      </c>
      <c r="M83" s="34">
        <v>137.155225</v>
      </c>
    </row>
    <row r="84" spans="1:13" s="12" customFormat="1" ht="9">
      <c r="A84" s="13" t="s">
        <v>82</v>
      </c>
      <c r="B84" s="34">
        <v>207.126275</v>
      </c>
      <c r="C84" s="34">
        <v>887.279825</v>
      </c>
      <c r="D84" s="34">
        <v>668.117125</v>
      </c>
      <c r="E84" s="34">
        <v>1762.523225</v>
      </c>
      <c r="F84" s="34">
        <v>193.066275</v>
      </c>
      <c r="G84" s="34">
        <v>924.009675</v>
      </c>
      <c r="H84" s="34">
        <v>838.907825</v>
      </c>
      <c r="I84" s="34">
        <v>1955.983775</v>
      </c>
      <c r="J84" s="34">
        <v>400.19255</v>
      </c>
      <c r="K84" s="34">
        <v>1811.2895</v>
      </c>
      <c r="L84" s="34">
        <v>1507.02495</v>
      </c>
      <c r="M84" s="34">
        <v>3718.507</v>
      </c>
    </row>
    <row r="85" spans="1:13" s="12" customFormat="1" ht="9">
      <c r="A85" s="13" t="s">
        <v>83</v>
      </c>
      <c r="B85" s="34">
        <v>31.4</v>
      </c>
      <c r="C85" s="34">
        <v>120.45605</v>
      </c>
      <c r="D85" s="34">
        <v>90.9482</v>
      </c>
      <c r="E85" s="34">
        <v>242.80425</v>
      </c>
      <c r="F85" s="34">
        <v>25.963525</v>
      </c>
      <c r="G85" s="34">
        <v>119.47315</v>
      </c>
      <c r="H85" s="34">
        <v>106.6849</v>
      </c>
      <c r="I85" s="34">
        <v>252.121575</v>
      </c>
      <c r="J85" s="34">
        <v>57.363525</v>
      </c>
      <c r="K85" s="34">
        <v>239.9292</v>
      </c>
      <c r="L85" s="34">
        <v>197.6331</v>
      </c>
      <c r="M85" s="34">
        <v>494.925825</v>
      </c>
    </row>
    <row r="86" spans="1:13" s="12" customFormat="1" ht="9">
      <c r="A86" s="13" t="s">
        <v>84</v>
      </c>
      <c r="B86" s="34">
        <v>23.159</v>
      </c>
      <c r="C86" s="34">
        <v>101.725225</v>
      </c>
      <c r="D86" s="34">
        <v>82.889125</v>
      </c>
      <c r="E86" s="34">
        <v>207.77335</v>
      </c>
      <c r="F86" s="34">
        <v>23.0964</v>
      </c>
      <c r="G86" s="34">
        <v>98.65345</v>
      </c>
      <c r="H86" s="34">
        <v>96.0959</v>
      </c>
      <c r="I86" s="34">
        <v>217.84575</v>
      </c>
      <c r="J86" s="34">
        <v>46.2554</v>
      </c>
      <c r="K86" s="34">
        <v>200.378675</v>
      </c>
      <c r="L86" s="34">
        <v>178.985025</v>
      </c>
      <c r="M86" s="34">
        <v>425.6191</v>
      </c>
    </row>
    <row r="87" spans="1:13" s="12" customFormat="1" ht="9">
      <c r="A87" s="10" t="s">
        <v>85</v>
      </c>
      <c r="B87" s="107">
        <v>63.4735</v>
      </c>
      <c r="C87" s="107">
        <v>263.2582</v>
      </c>
      <c r="D87" s="107">
        <v>225.1627</v>
      </c>
      <c r="E87" s="107">
        <v>551.8944</v>
      </c>
      <c r="F87" s="107">
        <v>58.49555</v>
      </c>
      <c r="G87" s="107">
        <v>263.1119</v>
      </c>
      <c r="H87" s="107">
        <v>268.3286</v>
      </c>
      <c r="I87" s="107">
        <v>589.93605</v>
      </c>
      <c r="J87" s="107">
        <v>121.96905</v>
      </c>
      <c r="K87" s="107">
        <v>526.3701</v>
      </c>
      <c r="L87" s="107">
        <v>493.4913</v>
      </c>
      <c r="M87" s="107">
        <v>1141.83045</v>
      </c>
    </row>
    <row r="88" spans="1:13" s="12" customFormat="1" ht="9">
      <c r="A88" s="13" t="s">
        <v>86</v>
      </c>
      <c r="B88" s="34">
        <v>13.414</v>
      </c>
      <c r="C88" s="34">
        <v>61.398625</v>
      </c>
      <c r="D88" s="34">
        <v>52.68765</v>
      </c>
      <c r="E88" s="34">
        <v>127.500275</v>
      </c>
      <c r="F88" s="34">
        <v>13.289475</v>
      </c>
      <c r="G88" s="34">
        <v>57.106525</v>
      </c>
      <c r="H88" s="34">
        <v>62.63695</v>
      </c>
      <c r="I88" s="34">
        <v>133.03295</v>
      </c>
      <c r="J88" s="34">
        <v>26.703475</v>
      </c>
      <c r="K88" s="34">
        <v>118.50515</v>
      </c>
      <c r="L88" s="34">
        <v>115.3246</v>
      </c>
      <c r="M88" s="34">
        <v>260.533225</v>
      </c>
    </row>
    <row r="89" spans="1:13" s="12" customFormat="1" ht="9">
      <c r="A89" s="13" t="s">
        <v>87</v>
      </c>
      <c r="B89" s="34">
        <v>14.31745</v>
      </c>
      <c r="C89" s="34">
        <v>64.036375</v>
      </c>
      <c r="D89" s="34">
        <v>52.143775</v>
      </c>
      <c r="E89" s="34">
        <v>130.4976</v>
      </c>
      <c r="F89" s="34">
        <v>14.810225</v>
      </c>
      <c r="G89" s="34">
        <v>61.5738</v>
      </c>
      <c r="H89" s="34">
        <v>61.81725</v>
      </c>
      <c r="I89" s="34">
        <v>138.201275</v>
      </c>
      <c r="J89" s="34">
        <v>29.127675</v>
      </c>
      <c r="K89" s="34">
        <v>125.610175</v>
      </c>
      <c r="L89" s="34">
        <v>113.961025</v>
      </c>
      <c r="M89" s="34">
        <v>268.698875</v>
      </c>
    </row>
    <row r="90" spans="1:13" s="12" customFormat="1" ht="9">
      <c r="A90" s="13" t="s">
        <v>88</v>
      </c>
      <c r="B90" s="34">
        <v>16.305425</v>
      </c>
      <c r="C90" s="34">
        <v>63.0736</v>
      </c>
      <c r="D90" s="34">
        <v>52.064275</v>
      </c>
      <c r="E90" s="34">
        <v>131.4433</v>
      </c>
      <c r="F90" s="34">
        <v>14.0668</v>
      </c>
      <c r="G90" s="34">
        <v>66.6486</v>
      </c>
      <c r="H90" s="34">
        <v>63.917625</v>
      </c>
      <c r="I90" s="34">
        <v>144.633025</v>
      </c>
      <c r="J90" s="34">
        <v>30.372225</v>
      </c>
      <c r="K90" s="34">
        <v>129.7222</v>
      </c>
      <c r="L90" s="34">
        <v>115.9819</v>
      </c>
      <c r="M90" s="34">
        <v>276.076325</v>
      </c>
    </row>
    <row r="91" spans="1:13" s="12" customFormat="1" ht="9">
      <c r="A91" s="13" t="s">
        <v>89</v>
      </c>
      <c r="B91" s="34">
        <v>19.436625</v>
      </c>
      <c r="C91" s="34">
        <v>74.7496</v>
      </c>
      <c r="D91" s="34">
        <v>68.267</v>
      </c>
      <c r="E91" s="34">
        <v>162.453225</v>
      </c>
      <c r="F91" s="34">
        <v>16.32905</v>
      </c>
      <c r="G91" s="34">
        <v>77.782975</v>
      </c>
      <c r="H91" s="34">
        <v>79.956775</v>
      </c>
      <c r="I91" s="34">
        <v>174.0688</v>
      </c>
      <c r="J91" s="34">
        <v>35.765675</v>
      </c>
      <c r="K91" s="34">
        <v>152.532575</v>
      </c>
      <c r="L91" s="34">
        <v>148.223775</v>
      </c>
      <c r="M91" s="34">
        <v>336.522025</v>
      </c>
    </row>
    <row r="92" spans="1:13" s="12" customFormat="1" ht="9">
      <c r="A92" s="10" t="s">
        <v>90</v>
      </c>
      <c r="B92" s="107">
        <v>15.655775</v>
      </c>
      <c r="C92" s="107">
        <v>60.377225</v>
      </c>
      <c r="D92" s="107">
        <v>54.011625</v>
      </c>
      <c r="E92" s="107">
        <v>130.044625</v>
      </c>
      <c r="F92" s="107">
        <v>14.095125</v>
      </c>
      <c r="G92" s="107">
        <v>59.368775</v>
      </c>
      <c r="H92" s="107">
        <v>64.007875</v>
      </c>
      <c r="I92" s="107">
        <v>137.471775</v>
      </c>
      <c r="J92" s="107">
        <v>29.7509</v>
      </c>
      <c r="K92" s="107">
        <v>119.746</v>
      </c>
      <c r="L92" s="107">
        <v>118.0195</v>
      </c>
      <c r="M92" s="107">
        <v>267.5164</v>
      </c>
    </row>
    <row r="93" spans="1:13" s="12" customFormat="1" ht="9">
      <c r="A93" s="13" t="s">
        <v>91</v>
      </c>
      <c r="B93" s="34">
        <v>11.4038</v>
      </c>
      <c r="C93" s="34">
        <v>43.79325</v>
      </c>
      <c r="D93" s="34">
        <v>38.799875</v>
      </c>
      <c r="E93" s="34">
        <v>93.996925</v>
      </c>
      <c r="F93" s="34">
        <v>10.609625</v>
      </c>
      <c r="G93" s="34">
        <v>43.263525</v>
      </c>
      <c r="H93" s="34">
        <v>45.918675</v>
      </c>
      <c r="I93" s="34">
        <v>99.791825</v>
      </c>
      <c r="J93" s="34">
        <v>22.013425</v>
      </c>
      <c r="K93" s="34">
        <v>87.056775</v>
      </c>
      <c r="L93" s="34">
        <v>84.71855</v>
      </c>
      <c r="M93" s="34">
        <v>193.78875</v>
      </c>
    </row>
    <row r="94" spans="1:13" s="12" customFormat="1" ht="9">
      <c r="A94" s="13" t="s">
        <v>92</v>
      </c>
      <c r="B94" s="34">
        <v>4.251975</v>
      </c>
      <c r="C94" s="34">
        <v>16.583975</v>
      </c>
      <c r="D94" s="34">
        <v>15.21175</v>
      </c>
      <c r="E94" s="34">
        <v>36.0477</v>
      </c>
      <c r="F94" s="34">
        <v>3.4855</v>
      </c>
      <c r="G94" s="34">
        <v>16.10525</v>
      </c>
      <c r="H94" s="34">
        <v>18.0892</v>
      </c>
      <c r="I94" s="34">
        <v>37.67995</v>
      </c>
      <c r="J94" s="34">
        <v>7.737475</v>
      </c>
      <c r="K94" s="34">
        <v>32.689225</v>
      </c>
      <c r="L94" s="34">
        <v>33.30095</v>
      </c>
      <c r="M94" s="34">
        <v>73.72765</v>
      </c>
    </row>
    <row r="95" spans="1:13" s="12" customFormat="1" ht="9">
      <c r="A95" s="10" t="s">
        <v>93</v>
      </c>
      <c r="B95" s="107">
        <v>349.3887</v>
      </c>
      <c r="C95" s="107">
        <v>1189.501625</v>
      </c>
      <c r="D95" s="107">
        <v>842.62545</v>
      </c>
      <c r="E95" s="107">
        <v>2381.515775</v>
      </c>
      <c r="F95" s="107">
        <v>327.514475</v>
      </c>
      <c r="G95" s="107">
        <v>1216.0137</v>
      </c>
      <c r="H95" s="107">
        <v>1011.719475</v>
      </c>
      <c r="I95" s="107">
        <v>2555.24765</v>
      </c>
      <c r="J95" s="107">
        <v>676.903175</v>
      </c>
      <c r="K95" s="107">
        <v>2405.515325</v>
      </c>
      <c r="L95" s="107">
        <v>1854.344925</v>
      </c>
      <c r="M95" s="107">
        <v>4936.763425</v>
      </c>
    </row>
    <row r="96" spans="1:13" s="12" customFormat="1" ht="9">
      <c r="A96" s="13" t="s">
        <v>94</v>
      </c>
      <c r="B96" s="34">
        <v>57.6227</v>
      </c>
      <c r="C96" s="34">
        <v>193.49795</v>
      </c>
      <c r="D96" s="34">
        <v>127.502525</v>
      </c>
      <c r="E96" s="34">
        <v>378.623175</v>
      </c>
      <c r="F96" s="34">
        <v>51.254975</v>
      </c>
      <c r="G96" s="34">
        <v>199.5396</v>
      </c>
      <c r="H96" s="34">
        <v>151.948925</v>
      </c>
      <c r="I96" s="34">
        <v>402.7435</v>
      </c>
      <c r="J96" s="34">
        <v>108.877675</v>
      </c>
      <c r="K96" s="34">
        <v>393.03755</v>
      </c>
      <c r="L96" s="34">
        <v>279.45145</v>
      </c>
      <c r="M96" s="34">
        <v>781.366675</v>
      </c>
    </row>
    <row r="97" spans="1:13" s="12" customFormat="1" ht="9">
      <c r="A97" s="13" t="s">
        <v>95</v>
      </c>
      <c r="B97" s="34">
        <v>15.968</v>
      </c>
      <c r="C97" s="34">
        <v>57.02855</v>
      </c>
      <c r="D97" s="34">
        <v>43.261775</v>
      </c>
      <c r="E97" s="34">
        <v>116.258325</v>
      </c>
      <c r="F97" s="34">
        <v>14.528725</v>
      </c>
      <c r="G97" s="34">
        <v>54.5124</v>
      </c>
      <c r="H97" s="34">
        <v>54.796925</v>
      </c>
      <c r="I97" s="34">
        <v>123.83805</v>
      </c>
      <c r="J97" s="34">
        <v>30.496725</v>
      </c>
      <c r="K97" s="34">
        <v>111.54095</v>
      </c>
      <c r="L97" s="34">
        <v>98.0587</v>
      </c>
      <c r="M97" s="34">
        <v>240.096375</v>
      </c>
    </row>
    <row r="98" spans="1:13" s="12" customFormat="1" ht="9">
      <c r="A98" s="13" t="s">
        <v>96</v>
      </c>
      <c r="B98" s="34">
        <v>191.0716</v>
      </c>
      <c r="C98" s="34">
        <v>630.1154</v>
      </c>
      <c r="D98" s="34">
        <v>427.850925</v>
      </c>
      <c r="E98" s="34">
        <v>1249.037925</v>
      </c>
      <c r="F98" s="34">
        <v>183.889825</v>
      </c>
      <c r="G98" s="34">
        <v>651.2868</v>
      </c>
      <c r="H98" s="34">
        <v>518.461125</v>
      </c>
      <c r="I98" s="34">
        <v>1353.63775</v>
      </c>
      <c r="J98" s="34">
        <v>374.961425</v>
      </c>
      <c r="K98" s="34">
        <v>1281.4022</v>
      </c>
      <c r="L98" s="34">
        <v>946.31205</v>
      </c>
      <c r="M98" s="34">
        <v>2602.675675</v>
      </c>
    </row>
    <row r="99" spans="1:13" s="12" customFormat="1" ht="9">
      <c r="A99" s="13" t="s">
        <v>97</v>
      </c>
      <c r="B99" s="34">
        <v>21.3257</v>
      </c>
      <c r="C99" s="34">
        <v>87.961675</v>
      </c>
      <c r="D99" s="34">
        <v>68.296675</v>
      </c>
      <c r="E99" s="34">
        <v>177.58405</v>
      </c>
      <c r="F99" s="34">
        <v>22.70335</v>
      </c>
      <c r="G99" s="34">
        <v>83.463</v>
      </c>
      <c r="H99" s="34">
        <v>80.85035</v>
      </c>
      <c r="I99" s="34">
        <v>187.0167</v>
      </c>
      <c r="J99" s="34">
        <v>44.02905</v>
      </c>
      <c r="K99" s="34">
        <v>171.424675</v>
      </c>
      <c r="L99" s="34">
        <v>149.147025</v>
      </c>
      <c r="M99" s="34">
        <v>364.60075</v>
      </c>
    </row>
    <row r="100" spans="1:13" s="12" customFormat="1" ht="9">
      <c r="A100" s="13" t="s">
        <v>98</v>
      </c>
      <c r="B100" s="34">
        <v>63.4007</v>
      </c>
      <c r="C100" s="34">
        <v>220.89805</v>
      </c>
      <c r="D100" s="34">
        <v>175.71355</v>
      </c>
      <c r="E100" s="34">
        <v>460.0123</v>
      </c>
      <c r="F100" s="34">
        <v>55.1376</v>
      </c>
      <c r="G100" s="34">
        <v>227.2119</v>
      </c>
      <c r="H100" s="34">
        <v>205.66215</v>
      </c>
      <c r="I100" s="34">
        <v>488.01165</v>
      </c>
      <c r="J100" s="34">
        <v>118.5383</v>
      </c>
      <c r="K100" s="34">
        <v>448.10995</v>
      </c>
      <c r="L100" s="34">
        <v>381.3757</v>
      </c>
      <c r="M100" s="34">
        <v>948.02395</v>
      </c>
    </row>
    <row r="101" spans="1:13" s="12" customFormat="1" ht="9">
      <c r="A101" s="10" t="s">
        <v>99</v>
      </c>
      <c r="B101" s="107">
        <v>223.38075</v>
      </c>
      <c r="C101" s="107">
        <v>806.755</v>
      </c>
      <c r="D101" s="107">
        <v>649.560375</v>
      </c>
      <c r="E101" s="107">
        <v>1679.696125</v>
      </c>
      <c r="F101" s="107">
        <v>208.504225</v>
      </c>
      <c r="G101" s="107">
        <v>819.2128</v>
      </c>
      <c r="H101" s="107">
        <v>778.409875</v>
      </c>
      <c r="I101" s="107">
        <v>1806.1269</v>
      </c>
      <c r="J101" s="107">
        <v>431.884975</v>
      </c>
      <c r="K101" s="107">
        <v>1625.9678</v>
      </c>
      <c r="L101" s="107">
        <v>1427.97025</v>
      </c>
      <c r="M101" s="107">
        <v>3485.823025</v>
      </c>
    </row>
    <row r="102" spans="1:13" s="12" customFormat="1" ht="9">
      <c r="A102" s="13" t="s">
        <v>100</v>
      </c>
      <c r="B102" s="34">
        <v>39.2924</v>
      </c>
      <c r="C102" s="34">
        <v>123.04835</v>
      </c>
      <c r="D102" s="34">
        <v>97.520825</v>
      </c>
      <c r="E102" s="34">
        <v>259.861575</v>
      </c>
      <c r="F102" s="34">
        <v>31.206775</v>
      </c>
      <c r="G102" s="34">
        <v>126.4533</v>
      </c>
      <c r="H102" s="34">
        <v>116.5828</v>
      </c>
      <c r="I102" s="34">
        <v>274.242875</v>
      </c>
      <c r="J102" s="34">
        <v>70.499175</v>
      </c>
      <c r="K102" s="34">
        <v>249.50165</v>
      </c>
      <c r="L102" s="34">
        <v>214.103625</v>
      </c>
      <c r="M102" s="34">
        <v>534.10445</v>
      </c>
    </row>
    <row r="103" spans="1:13" s="12" customFormat="1" ht="9">
      <c r="A103" s="13" t="s">
        <v>101</v>
      </c>
      <c r="B103" s="34">
        <v>66.31485</v>
      </c>
      <c r="C103" s="34">
        <v>258.278425</v>
      </c>
      <c r="D103" s="34">
        <v>198.7551</v>
      </c>
      <c r="E103" s="34">
        <v>523.348375</v>
      </c>
      <c r="F103" s="34">
        <v>65.77655</v>
      </c>
      <c r="G103" s="34">
        <v>255.580725</v>
      </c>
      <c r="H103" s="34">
        <v>237.681675</v>
      </c>
      <c r="I103" s="34">
        <v>559.03895</v>
      </c>
      <c r="J103" s="34">
        <v>132.0914</v>
      </c>
      <c r="K103" s="34">
        <v>513.85915</v>
      </c>
      <c r="L103" s="34">
        <v>436.436775</v>
      </c>
      <c r="M103" s="34">
        <v>1082.387325</v>
      </c>
    </row>
    <row r="104" spans="1:13" s="12" customFormat="1" ht="9">
      <c r="A104" s="13" t="s">
        <v>102</v>
      </c>
      <c r="B104" s="34">
        <v>29.74065</v>
      </c>
      <c r="C104" s="34">
        <v>111.872725</v>
      </c>
      <c r="D104" s="34">
        <v>97.6103</v>
      </c>
      <c r="E104" s="34">
        <v>239.223675</v>
      </c>
      <c r="F104" s="34">
        <v>31.777625</v>
      </c>
      <c r="G104" s="34">
        <v>113.706425</v>
      </c>
      <c r="H104" s="34">
        <v>114.005075</v>
      </c>
      <c r="I104" s="34">
        <v>259.489125</v>
      </c>
      <c r="J104" s="34">
        <v>61.518275</v>
      </c>
      <c r="K104" s="34">
        <v>225.57915</v>
      </c>
      <c r="L104" s="34">
        <v>211.615375</v>
      </c>
      <c r="M104" s="34">
        <v>498.7128</v>
      </c>
    </row>
    <row r="105" spans="1:13" s="12" customFormat="1" ht="9">
      <c r="A105" s="13" t="s">
        <v>103</v>
      </c>
      <c r="B105" s="34">
        <v>22.157675</v>
      </c>
      <c r="C105" s="34">
        <v>77.6918</v>
      </c>
      <c r="D105" s="34">
        <v>64.2319</v>
      </c>
      <c r="E105" s="34">
        <v>164.081375</v>
      </c>
      <c r="F105" s="34">
        <v>20.5425</v>
      </c>
      <c r="G105" s="34">
        <v>79.60155</v>
      </c>
      <c r="H105" s="34">
        <v>78.569325</v>
      </c>
      <c r="I105" s="34">
        <v>178.713375</v>
      </c>
      <c r="J105" s="34">
        <v>42.700175</v>
      </c>
      <c r="K105" s="34">
        <v>157.29335</v>
      </c>
      <c r="L105" s="34">
        <v>142.801225</v>
      </c>
      <c r="M105" s="34">
        <v>342.79475</v>
      </c>
    </row>
    <row r="106" spans="1:13" s="12" customFormat="1" ht="9">
      <c r="A106" s="13" t="s">
        <v>104</v>
      </c>
      <c r="B106" s="34">
        <v>41.075325</v>
      </c>
      <c r="C106" s="34">
        <v>155.65125</v>
      </c>
      <c r="D106" s="34">
        <v>132.94935</v>
      </c>
      <c r="E106" s="34">
        <v>329.675925</v>
      </c>
      <c r="F106" s="34">
        <v>37.724475</v>
      </c>
      <c r="G106" s="34">
        <v>162.558275</v>
      </c>
      <c r="H106" s="34">
        <v>164.480825</v>
      </c>
      <c r="I106" s="34">
        <v>364.763575</v>
      </c>
      <c r="J106" s="34">
        <v>78.7998</v>
      </c>
      <c r="K106" s="34">
        <v>318.209525</v>
      </c>
      <c r="L106" s="34">
        <v>297.430175</v>
      </c>
      <c r="M106" s="34">
        <v>694.4395</v>
      </c>
    </row>
    <row r="107" spans="1:13" s="12" customFormat="1" ht="9">
      <c r="A107" s="13" t="s">
        <v>149</v>
      </c>
      <c r="B107" s="34">
        <v>24.79985</v>
      </c>
      <c r="C107" s="34">
        <v>80.21245</v>
      </c>
      <c r="D107" s="34">
        <v>58.4929</v>
      </c>
      <c r="E107" s="34">
        <v>163.5052</v>
      </c>
      <c r="F107" s="34">
        <v>21.4763</v>
      </c>
      <c r="G107" s="34">
        <v>81.312525</v>
      </c>
      <c r="H107" s="34">
        <v>67.090175</v>
      </c>
      <c r="I107" s="34">
        <v>169.879</v>
      </c>
      <c r="J107" s="34">
        <v>46.27615</v>
      </c>
      <c r="K107" s="34">
        <v>161.524975</v>
      </c>
      <c r="L107" s="34">
        <v>125.583075</v>
      </c>
      <c r="M107" s="34">
        <v>333.3842</v>
      </c>
    </row>
    <row r="108" spans="1:13" s="12" customFormat="1" ht="9">
      <c r="A108" s="10" t="s">
        <v>105</v>
      </c>
      <c r="B108" s="107">
        <v>30.2239</v>
      </c>
      <c r="C108" s="107">
        <v>113.337625</v>
      </c>
      <c r="D108" s="107">
        <v>95.926975</v>
      </c>
      <c r="E108" s="107">
        <v>239.4885</v>
      </c>
      <c r="F108" s="107">
        <v>27.3373</v>
      </c>
      <c r="G108" s="107">
        <v>112.027625</v>
      </c>
      <c r="H108" s="107">
        <v>113.150575</v>
      </c>
      <c r="I108" s="107">
        <v>252.5155</v>
      </c>
      <c r="J108" s="107">
        <v>57.5612</v>
      </c>
      <c r="K108" s="107">
        <v>225.36525</v>
      </c>
      <c r="L108" s="107">
        <v>209.07755</v>
      </c>
      <c r="M108" s="107">
        <v>492.004</v>
      </c>
    </row>
    <row r="109" spans="1:13" s="12" customFormat="1" ht="9">
      <c r="A109" s="13" t="s">
        <v>106</v>
      </c>
      <c r="B109" s="34">
        <v>19.42745</v>
      </c>
      <c r="C109" s="34">
        <v>73.47105</v>
      </c>
      <c r="D109" s="34">
        <v>62.639425</v>
      </c>
      <c r="E109" s="34">
        <v>155.537925</v>
      </c>
      <c r="F109" s="34">
        <v>17.4029</v>
      </c>
      <c r="G109" s="34">
        <v>72.818275</v>
      </c>
      <c r="H109" s="34">
        <v>73.998525</v>
      </c>
      <c r="I109" s="34">
        <v>164.2197</v>
      </c>
      <c r="J109" s="34">
        <v>36.83035</v>
      </c>
      <c r="K109" s="34">
        <v>146.289325</v>
      </c>
      <c r="L109" s="34">
        <v>136.63795</v>
      </c>
      <c r="M109" s="34">
        <v>319.757625</v>
      </c>
    </row>
    <row r="110" spans="1:13" s="12" customFormat="1" ht="9">
      <c r="A110" s="13" t="s">
        <v>107</v>
      </c>
      <c r="B110" s="34">
        <v>10.79645</v>
      </c>
      <c r="C110" s="34">
        <v>39.866575</v>
      </c>
      <c r="D110" s="34">
        <v>33.28755</v>
      </c>
      <c r="E110" s="34">
        <v>83.950575</v>
      </c>
      <c r="F110" s="34">
        <v>9.9344</v>
      </c>
      <c r="G110" s="34">
        <v>39.20935</v>
      </c>
      <c r="H110" s="34">
        <v>39.15205</v>
      </c>
      <c r="I110" s="34">
        <v>88.2958</v>
      </c>
      <c r="J110" s="34">
        <v>20.73085</v>
      </c>
      <c r="K110" s="34">
        <v>79.075925</v>
      </c>
      <c r="L110" s="34">
        <v>72.4396</v>
      </c>
      <c r="M110" s="34">
        <v>172.246375</v>
      </c>
    </row>
    <row r="111" spans="1:13" s="12" customFormat="1" ht="9">
      <c r="A111" s="10" t="s">
        <v>108</v>
      </c>
      <c r="B111" s="107">
        <v>106.076025</v>
      </c>
      <c r="C111" s="107">
        <v>392.069425</v>
      </c>
      <c r="D111" s="107">
        <v>317.286325</v>
      </c>
      <c r="E111" s="107">
        <v>815.431775</v>
      </c>
      <c r="F111" s="107">
        <v>98.120725</v>
      </c>
      <c r="G111" s="107">
        <v>396.558575</v>
      </c>
      <c r="H111" s="107">
        <v>368.358525</v>
      </c>
      <c r="I111" s="107">
        <v>863.037825</v>
      </c>
      <c r="J111" s="107">
        <v>204.19675</v>
      </c>
      <c r="K111" s="107">
        <v>788.628</v>
      </c>
      <c r="L111" s="107">
        <v>685.64485</v>
      </c>
      <c r="M111" s="107">
        <v>1678.4696</v>
      </c>
    </row>
    <row r="112" spans="1:13" s="12" customFormat="1" ht="9">
      <c r="A112" s="13" t="s">
        <v>109</v>
      </c>
      <c r="B112" s="34">
        <v>36.548525</v>
      </c>
      <c r="C112" s="34">
        <v>141.485</v>
      </c>
      <c r="D112" s="34">
        <v>119.9578</v>
      </c>
      <c r="E112" s="34">
        <v>297.991325</v>
      </c>
      <c r="F112" s="34">
        <v>33.19785</v>
      </c>
      <c r="G112" s="34">
        <v>145.517575</v>
      </c>
      <c r="H112" s="34">
        <v>136.735275</v>
      </c>
      <c r="I112" s="34">
        <v>315.4507</v>
      </c>
      <c r="J112" s="34">
        <v>69.746375</v>
      </c>
      <c r="K112" s="34">
        <v>287.002575</v>
      </c>
      <c r="L112" s="34">
        <v>256.693075</v>
      </c>
      <c r="M112" s="34">
        <v>613.442025</v>
      </c>
    </row>
    <row r="113" spans="1:13" s="12" customFormat="1" ht="9">
      <c r="A113" s="13" t="s">
        <v>110</v>
      </c>
      <c r="B113" s="34">
        <v>18.78165</v>
      </c>
      <c r="C113" s="34">
        <v>72.469325</v>
      </c>
      <c r="D113" s="34">
        <v>58.0717</v>
      </c>
      <c r="E113" s="34">
        <v>149.322675</v>
      </c>
      <c r="F113" s="34">
        <v>18.1603</v>
      </c>
      <c r="G113" s="34">
        <v>73.57585</v>
      </c>
      <c r="H113" s="34">
        <v>68.6459</v>
      </c>
      <c r="I113" s="34">
        <v>160.38205</v>
      </c>
      <c r="J113" s="34">
        <v>36.94195</v>
      </c>
      <c r="K113" s="34">
        <v>146.045175</v>
      </c>
      <c r="L113" s="34">
        <v>126.7176</v>
      </c>
      <c r="M113" s="34">
        <v>309.704725</v>
      </c>
    </row>
    <row r="114" spans="1:13" s="12" customFormat="1" ht="9">
      <c r="A114" s="13" t="s">
        <v>111</v>
      </c>
      <c r="B114" s="34">
        <v>31.996875</v>
      </c>
      <c r="C114" s="34">
        <v>109.38935</v>
      </c>
      <c r="D114" s="34">
        <v>85.003775</v>
      </c>
      <c r="E114" s="34">
        <v>226.39</v>
      </c>
      <c r="F114" s="34">
        <v>27.428075</v>
      </c>
      <c r="G114" s="34">
        <v>111.961</v>
      </c>
      <c r="H114" s="34">
        <v>103.6516</v>
      </c>
      <c r="I114" s="34">
        <v>243.040675</v>
      </c>
      <c r="J114" s="34">
        <v>59.42495</v>
      </c>
      <c r="K114" s="34">
        <v>221.35035</v>
      </c>
      <c r="L114" s="34">
        <v>188.655375</v>
      </c>
      <c r="M114" s="34">
        <v>469.430675</v>
      </c>
    </row>
    <row r="115" spans="1:13" s="12" customFormat="1" ht="9">
      <c r="A115" s="13" t="s">
        <v>112</v>
      </c>
      <c r="B115" s="34">
        <v>10.13785</v>
      </c>
      <c r="C115" s="34">
        <v>37.3199</v>
      </c>
      <c r="D115" s="34">
        <v>26.5886</v>
      </c>
      <c r="E115" s="34">
        <v>74.04635</v>
      </c>
      <c r="F115" s="34">
        <v>10.24375</v>
      </c>
      <c r="G115" s="34">
        <v>33.45595</v>
      </c>
      <c r="H115" s="34">
        <v>30.47675</v>
      </c>
      <c r="I115" s="34">
        <v>74.17645</v>
      </c>
      <c r="J115" s="34">
        <v>20.3816</v>
      </c>
      <c r="K115" s="34">
        <v>70.77585</v>
      </c>
      <c r="L115" s="34">
        <v>57.06535</v>
      </c>
      <c r="M115" s="34">
        <v>148.2228</v>
      </c>
    </row>
    <row r="116" spans="1:13" s="12" customFormat="1" ht="9">
      <c r="A116" s="13" t="s">
        <v>113</v>
      </c>
      <c r="B116" s="34">
        <v>8.611125</v>
      </c>
      <c r="C116" s="34">
        <v>31.40585</v>
      </c>
      <c r="D116" s="34">
        <v>27.66445</v>
      </c>
      <c r="E116" s="34">
        <v>67.681425</v>
      </c>
      <c r="F116" s="34">
        <v>9.09075</v>
      </c>
      <c r="G116" s="34">
        <v>32.0482</v>
      </c>
      <c r="H116" s="34">
        <v>28.849</v>
      </c>
      <c r="I116" s="34">
        <v>69.98795</v>
      </c>
      <c r="J116" s="34">
        <v>17.701875</v>
      </c>
      <c r="K116" s="34">
        <v>63.45405</v>
      </c>
      <c r="L116" s="34">
        <v>56.51345</v>
      </c>
      <c r="M116" s="34">
        <v>137.669375</v>
      </c>
    </row>
    <row r="117" spans="1:13" s="12" customFormat="1" ht="9">
      <c r="A117" s="10" t="s">
        <v>114</v>
      </c>
      <c r="B117" s="107">
        <v>280.67815</v>
      </c>
      <c r="C117" s="107">
        <v>997.96795</v>
      </c>
      <c r="D117" s="107">
        <v>781.69055</v>
      </c>
      <c r="E117" s="107">
        <v>2060.33665</v>
      </c>
      <c r="F117" s="107">
        <v>262.161875</v>
      </c>
      <c r="G117" s="107">
        <v>1017.02005</v>
      </c>
      <c r="H117" s="107">
        <v>942.188975</v>
      </c>
      <c r="I117" s="107">
        <v>2221.3709</v>
      </c>
      <c r="J117" s="107">
        <v>542.840025</v>
      </c>
      <c r="K117" s="107">
        <v>2014.988</v>
      </c>
      <c r="L117" s="107">
        <v>1723.879525</v>
      </c>
      <c r="M117" s="107">
        <v>4281.70755</v>
      </c>
    </row>
    <row r="118" spans="1:13" s="12" customFormat="1" ht="9">
      <c r="A118" s="13" t="s">
        <v>115</v>
      </c>
      <c r="B118" s="34">
        <v>22.885575</v>
      </c>
      <c r="C118" s="34">
        <v>85.3686</v>
      </c>
      <c r="D118" s="34">
        <v>71.54335</v>
      </c>
      <c r="E118" s="34">
        <v>179.797525</v>
      </c>
      <c r="F118" s="34">
        <v>25.11275</v>
      </c>
      <c r="G118" s="34">
        <v>81.290475</v>
      </c>
      <c r="H118" s="34">
        <v>84.750425</v>
      </c>
      <c r="I118" s="34">
        <v>191.15365</v>
      </c>
      <c r="J118" s="34">
        <v>47.998325</v>
      </c>
      <c r="K118" s="34">
        <v>166.659075</v>
      </c>
      <c r="L118" s="34">
        <v>156.293775</v>
      </c>
      <c r="M118" s="34">
        <v>370.951175</v>
      </c>
    </row>
    <row r="119" spans="1:13" s="12" customFormat="1" ht="9">
      <c r="A119" s="13" t="s">
        <v>116</v>
      </c>
      <c r="B119" s="34">
        <v>69.449675</v>
      </c>
      <c r="C119" s="34">
        <v>246.25085</v>
      </c>
      <c r="D119" s="34">
        <v>193.753325</v>
      </c>
      <c r="E119" s="34">
        <v>509.45385</v>
      </c>
      <c r="F119" s="34">
        <v>67.1466</v>
      </c>
      <c r="G119" s="34">
        <v>257.27565</v>
      </c>
      <c r="H119" s="34">
        <v>231.374375</v>
      </c>
      <c r="I119" s="34">
        <v>555.796625</v>
      </c>
      <c r="J119" s="34">
        <v>136.596275</v>
      </c>
      <c r="K119" s="34">
        <v>503.5265</v>
      </c>
      <c r="L119" s="34">
        <v>425.1277</v>
      </c>
      <c r="M119" s="34">
        <v>1065.250475</v>
      </c>
    </row>
    <row r="120" spans="1:13" s="12" customFormat="1" ht="9">
      <c r="A120" s="13" t="s">
        <v>117</v>
      </c>
      <c r="B120" s="34">
        <v>34.2952</v>
      </c>
      <c r="C120" s="34">
        <v>123.69195</v>
      </c>
      <c r="D120" s="34">
        <v>103.413975</v>
      </c>
      <c r="E120" s="34">
        <v>261.401125</v>
      </c>
      <c r="F120" s="34">
        <v>27.16145</v>
      </c>
      <c r="G120" s="34">
        <v>132.193725</v>
      </c>
      <c r="H120" s="34">
        <v>125.759275</v>
      </c>
      <c r="I120" s="34">
        <v>285.11445</v>
      </c>
      <c r="J120" s="34">
        <v>61.45665</v>
      </c>
      <c r="K120" s="34">
        <v>255.885675</v>
      </c>
      <c r="L120" s="34">
        <v>229.17325</v>
      </c>
      <c r="M120" s="34">
        <v>546.515575</v>
      </c>
    </row>
    <row r="121" spans="1:13" s="12" customFormat="1" ht="9">
      <c r="A121" s="13" t="s">
        <v>118</v>
      </c>
      <c r="B121" s="34">
        <v>25.127775</v>
      </c>
      <c r="C121" s="34">
        <v>83.55995</v>
      </c>
      <c r="D121" s="34">
        <v>70.94635</v>
      </c>
      <c r="E121" s="34">
        <v>179.634075</v>
      </c>
      <c r="F121" s="34">
        <v>24.0022</v>
      </c>
      <c r="G121" s="34">
        <v>87.90175</v>
      </c>
      <c r="H121" s="34">
        <v>82.3866</v>
      </c>
      <c r="I121" s="34">
        <v>194.29055</v>
      </c>
      <c r="J121" s="34">
        <v>49.129975</v>
      </c>
      <c r="K121" s="34">
        <v>171.4617</v>
      </c>
      <c r="L121" s="34">
        <v>153.33295</v>
      </c>
      <c r="M121" s="34">
        <v>373.924625</v>
      </c>
    </row>
    <row r="122" spans="1:13" s="12" customFormat="1" ht="9">
      <c r="A122" s="13" t="s">
        <v>119</v>
      </c>
      <c r="B122" s="34">
        <v>16.110925</v>
      </c>
      <c r="C122" s="34">
        <v>51.247875</v>
      </c>
      <c r="D122" s="34">
        <v>39.745475</v>
      </c>
      <c r="E122" s="34">
        <v>107.104275</v>
      </c>
      <c r="F122" s="34">
        <v>14.350575</v>
      </c>
      <c r="G122" s="34">
        <v>52.864425</v>
      </c>
      <c r="H122" s="34">
        <v>50.2706</v>
      </c>
      <c r="I122" s="34">
        <v>117.4856</v>
      </c>
      <c r="J122" s="34">
        <v>30.4615</v>
      </c>
      <c r="K122" s="34">
        <v>104.1123</v>
      </c>
      <c r="L122" s="34">
        <v>90.016075</v>
      </c>
      <c r="M122" s="34">
        <v>224.589875</v>
      </c>
    </row>
    <row r="123" spans="1:13" s="12" customFormat="1" ht="9">
      <c r="A123" s="13" t="s">
        <v>120</v>
      </c>
      <c r="B123" s="34">
        <v>9.61175</v>
      </c>
      <c r="C123" s="34">
        <v>32.45625</v>
      </c>
      <c r="D123" s="34">
        <v>26.518675</v>
      </c>
      <c r="E123" s="34">
        <v>68.586675</v>
      </c>
      <c r="F123" s="34">
        <v>8.762025</v>
      </c>
      <c r="G123" s="34">
        <v>32.8089</v>
      </c>
      <c r="H123" s="34">
        <v>32.9187</v>
      </c>
      <c r="I123" s="34">
        <v>74.489625</v>
      </c>
      <c r="J123" s="34">
        <v>18.373775</v>
      </c>
      <c r="K123" s="34">
        <v>65.26515</v>
      </c>
      <c r="L123" s="34">
        <v>59.437375</v>
      </c>
      <c r="M123" s="34">
        <v>143.0763</v>
      </c>
    </row>
    <row r="124" spans="1:13" s="12" customFormat="1" ht="9">
      <c r="A124" s="13" t="s">
        <v>121</v>
      </c>
      <c r="B124" s="34">
        <v>63.0552</v>
      </c>
      <c r="C124" s="34">
        <v>227.10115</v>
      </c>
      <c r="D124" s="34">
        <v>162.487025</v>
      </c>
      <c r="E124" s="34">
        <v>452.643375</v>
      </c>
      <c r="F124" s="34">
        <v>59.2711</v>
      </c>
      <c r="G124" s="34">
        <v>227.399575</v>
      </c>
      <c r="H124" s="34">
        <v>201.687975</v>
      </c>
      <c r="I124" s="34">
        <v>488.35865</v>
      </c>
      <c r="J124" s="34">
        <v>122.3263</v>
      </c>
      <c r="K124" s="34">
        <v>454.500725</v>
      </c>
      <c r="L124" s="34">
        <v>364.175</v>
      </c>
      <c r="M124" s="34">
        <v>941.002025</v>
      </c>
    </row>
    <row r="125" spans="1:13" s="12" customFormat="1" ht="9">
      <c r="A125" s="13" t="s">
        <v>122</v>
      </c>
      <c r="B125" s="34">
        <v>17.5746</v>
      </c>
      <c r="C125" s="34">
        <v>68.60645</v>
      </c>
      <c r="D125" s="34">
        <v>48.20565</v>
      </c>
      <c r="E125" s="34">
        <v>134.3867</v>
      </c>
      <c r="F125" s="34">
        <v>17.598825</v>
      </c>
      <c r="G125" s="34">
        <v>63.94615</v>
      </c>
      <c r="H125" s="34">
        <v>57.3931</v>
      </c>
      <c r="I125" s="34">
        <v>138.938075</v>
      </c>
      <c r="J125" s="34">
        <v>35.173425</v>
      </c>
      <c r="K125" s="34">
        <v>132.5526</v>
      </c>
      <c r="L125" s="34">
        <v>105.59875</v>
      </c>
      <c r="M125" s="34">
        <v>273.324775</v>
      </c>
    </row>
    <row r="126" spans="1:13" s="12" customFormat="1" ht="9">
      <c r="A126" s="13" t="s">
        <v>123</v>
      </c>
      <c r="B126" s="34">
        <v>22.56745</v>
      </c>
      <c r="C126" s="34">
        <v>79.684875</v>
      </c>
      <c r="D126" s="34">
        <v>65.076725</v>
      </c>
      <c r="E126" s="34">
        <v>167.32905</v>
      </c>
      <c r="F126" s="34">
        <v>18.75635</v>
      </c>
      <c r="G126" s="34">
        <v>81.3394</v>
      </c>
      <c r="H126" s="34">
        <v>75.647925</v>
      </c>
      <c r="I126" s="34">
        <v>175.743675</v>
      </c>
      <c r="J126" s="34">
        <v>41.3238</v>
      </c>
      <c r="K126" s="34">
        <v>161.024275</v>
      </c>
      <c r="L126" s="34">
        <v>140.72465</v>
      </c>
      <c r="M126" s="34">
        <v>343.072725</v>
      </c>
    </row>
    <row r="127" spans="1:13" s="12" customFormat="1" ht="9">
      <c r="A127" s="10" t="s">
        <v>124</v>
      </c>
      <c r="B127" s="107">
        <v>75.80905</v>
      </c>
      <c r="C127" s="107">
        <v>339.199425</v>
      </c>
      <c r="D127" s="107">
        <v>289.640525</v>
      </c>
      <c r="E127" s="107">
        <v>704.649</v>
      </c>
      <c r="F127" s="107">
        <v>68.223825</v>
      </c>
      <c r="G127" s="107">
        <v>331.9296</v>
      </c>
      <c r="H127" s="107">
        <v>341.066125</v>
      </c>
      <c r="I127" s="107">
        <v>741.21955</v>
      </c>
      <c r="J127" s="107">
        <v>144.032875</v>
      </c>
      <c r="K127" s="107">
        <v>671.129025</v>
      </c>
      <c r="L127" s="107">
        <v>630.70665</v>
      </c>
      <c r="M127" s="107">
        <v>1445.86855</v>
      </c>
    </row>
    <row r="128" spans="1:13" s="12" customFormat="1" ht="9">
      <c r="A128" s="13" t="s">
        <v>125</v>
      </c>
      <c r="B128" s="34">
        <v>21.986175</v>
      </c>
      <c r="C128" s="34">
        <v>104.36115</v>
      </c>
      <c r="D128" s="34">
        <v>84.29135</v>
      </c>
      <c r="E128" s="34">
        <v>210.638675</v>
      </c>
      <c r="F128" s="34">
        <v>21.673825</v>
      </c>
      <c r="G128" s="34">
        <v>100.411025</v>
      </c>
      <c r="H128" s="34">
        <v>98.235825</v>
      </c>
      <c r="I128" s="34">
        <v>220.320675</v>
      </c>
      <c r="J128" s="34">
        <v>43.66</v>
      </c>
      <c r="K128" s="34">
        <v>204.772175</v>
      </c>
      <c r="L128" s="34">
        <v>182.527175</v>
      </c>
      <c r="M128" s="34">
        <v>430.95935</v>
      </c>
    </row>
    <row r="129" spans="1:13" s="12" customFormat="1" ht="9">
      <c r="A129" s="13" t="s">
        <v>126</v>
      </c>
      <c r="B129" s="34">
        <v>10.631475</v>
      </c>
      <c r="C129" s="34">
        <v>40.354</v>
      </c>
      <c r="D129" s="34">
        <v>38.143575</v>
      </c>
      <c r="E129" s="34">
        <v>89.12905</v>
      </c>
      <c r="F129" s="34">
        <v>9.284475</v>
      </c>
      <c r="G129" s="34">
        <v>40.00405</v>
      </c>
      <c r="H129" s="34">
        <v>44.36195</v>
      </c>
      <c r="I129" s="34">
        <v>93.650475</v>
      </c>
      <c r="J129" s="34">
        <v>19.91595</v>
      </c>
      <c r="K129" s="34">
        <v>80.35805</v>
      </c>
      <c r="L129" s="34">
        <v>82.505525</v>
      </c>
      <c r="M129" s="34">
        <v>182.779525</v>
      </c>
    </row>
    <row r="130" spans="1:13" s="12" customFormat="1" ht="9">
      <c r="A130" s="13" t="s">
        <v>127</v>
      </c>
      <c r="B130" s="34">
        <v>20.563225</v>
      </c>
      <c r="C130" s="34">
        <v>91.212125</v>
      </c>
      <c r="D130" s="34">
        <v>70.560975</v>
      </c>
      <c r="E130" s="34">
        <v>182.336325</v>
      </c>
      <c r="F130" s="34">
        <v>16.620175</v>
      </c>
      <c r="G130" s="34">
        <v>92.09265</v>
      </c>
      <c r="H130" s="34">
        <v>88.5487</v>
      </c>
      <c r="I130" s="34">
        <v>197.261525</v>
      </c>
      <c r="J130" s="34">
        <v>37.1834</v>
      </c>
      <c r="K130" s="34">
        <v>183.304775</v>
      </c>
      <c r="L130" s="34">
        <v>159.109675</v>
      </c>
      <c r="M130" s="34">
        <v>379.59785</v>
      </c>
    </row>
    <row r="131" spans="1:13" s="12" customFormat="1" ht="9">
      <c r="A131" s="13" t="s">
        <v>128</v>
      </c>
      <c r="B131" s="34">
        <v>7.133025</v>
      </c>
      <c r="C131" s="34">
        <v>31.1916</v>
      </c>
      <c r="D131" s="34">
        <v>30.27665</v>
      </c>
      <c r="E131" s="34">
        <v>68.601275</v>
      </c>
      <c r="F131" s="34">
        <v>6.489975</v>
      </c>
      <c r="G131" s="34">
        <v>30.40605</v>
      </c>
      <c r="H131" s="34">
        <v>34.900025</v>
      </c>
      <c r="I131" s="34">
        <v>71.79605</v>
      </c>
      <c r="J131" s="34">
        <v>13.623</v>
      </c>
      <c r="K131" s="34">
        <v>61.59765</v>
      </c>
      <c r="L131" s="34">
        <v>65.176675</v>
      </c>
      <c r="M131" s="34">
        <v>140.397325</v>
      </c>
    </row>
    <row r="132" spans="1:13" s="12" customFormat="1" ht="9">
      <c r="A132" s="13" t="s">
        <v>181</v>
      </c>
      <c r="B132" s="34">
        <v>15.49515</v>
      </c>
      <c r="C132" s="34">
        <v>72.08055</v>
      </c>
      <c r="D132" s="34">
        <v>66.367975</v>
      </c>
      <c r="E132" s="34">
        <v>153.943675</v>
      </c>
      <c r="F132" s="34">
        <v>14.155375</v>
      </c>
      <c r="G132" s="34">
        <v>69.015825</v>
      </c>
      <c r="H132" s="34">
        <v>75.019625</v>
      </c>
      <c r="I132" s="34">
        <v>158.190825</v>
      </c>
      <c r="J132" s="34">
        <v>29.650525</v>
      </c>
      <c r="K132" s="34">
        <v>141.096375</v>
      </c>
      <c r="L132" s="34">
        <v>141.3876</v>
      </c>
      <c r="M132" s="34">
        <v>312.1345</v>
      </c>
    </row>
    <row r="133" spans="1:13" s="10" customFormat="1" ht="9">
      <c r="A133" s="10" t="s">
        <v>129</v>
      </c>
      <c r="B133" s="107">
        <v>3052.48505</v>
      </c>
      <c r="C133" s="107">
        <v>12117.77015</v>
      </c>
      <c r="D133" s="107">
        <v>9908.228525</v>
      </c>
      <c r="E133" s="107">
        <v>25078.483725</v>
      </c>
      <c r="F133" s="107">
        <v>2818.807075</v>
      </c>
      <c r="G133" s="107">
        <v>12182.97465</v>
      </c>
      <c r="H133" s="107">
        <v>11913.156225</v>
      </c>
      <c r="I133" s="107">
        <v>26914.93795</v>
      </c>
      <c r="J133" s="107">
        <v>5871.292125</v>
      </c>
      <c r="K133" s="107">
        <v>24300.7448</v>
      </c>
      <c r="L133" s="107">
        <v>21821.38475</v>
      </c>
      <c r="M133" s="107">
        <v>51993.421675</v>
      </c>
    </row>
    <row r="134" spans="1:13" ht="4.5" customHeight="1">
      <c r="A134" s="119"/>
      <c r="B134" s="43"/>
      <c r="C134" s="43"/>
      <c r="D134" s="43"/>
      <c r="E134" s="120"/>
      <c r="F134" s="43"/>
      <c r="G134" s="43"/>
      <c r="H134" s="43"/>
      <c r="I134" s="43"/>
      <c r="J134" s="120"/>
      <c r="K134" s="43"/>
      <c r="L134" s="120"/>
      <c r="M134" s="43"/>
    </row>
    <row r="135" spans="1:13" ht="9">
      <c r="A135" s="32"/>
      <c r="B135" s="32"/>
      <c r="C135" s="32"/>
      <c r="D135" s="32"/>
      <c r="E135" s="121"/>
      <c r="F135" s="32"/>
      <c r="G135" s="32"/>
      <c r="H135" s="32"/>
      <c r="I135" s="32"/>
      <c r="J135" s="121"/>
      <c r="K135" s="32"/>
      <c r="L135" s="121"/>
      <c r="M135" s="32"/>
    </row>
  </sheetData>
  <sheetProtection/>
  <mergeCells count="4">
    <mergeCell ref="A3:A4"/>
    <mergeCell ref="B3:E3"/>
    <mergeCell ref="F3:I3"/>
    <mergeCell ref="J3:M3"/>
  </mergeCells>
  <printOptions horizontalCentered="1"/>
  <pageMargins left="0.17" right="0.16" top="0.6298611111111111" bottom="0.51" header="0.5118055555555556" footer="0.27"/>
  <pageSetup horizontalDpi="600" verticalDpi="600" orientation="portrait" paperSize="9" r:id="rId1"/>
  <rowBreaks count="1" manualBreakCount="1">
    <brk id="7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6"/>
  <sheetViews>
    <sheetView zoomScale="90" zoomScaleNormal="90" zoomScalePageLayoutView="0" workbookViewId="0" topLeftCell="A1">
      <pane ySplit="5" topLeftCell="A1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8.8515625" style="1" customWidth="1"/>
    <col min="2" max="3" width="9.421875" style="1" customWidth="1"/>
    <col min="4" max="4" width="12.00390625" style="1" customWidth="1"/>
    <col min="5" max="6" width="9.421875" style="1" customWidth="1"/>
    <col min="7" max="7" width="11.7109375" style="1" customWidth="1"/>
    <col min="8" max="9" width="9.140625" style="1" customWidth="1"/>
    <col min="10" max="12" width="9.140625" style="4" customWidth="1"/>
    <col min="13" max="16384" width="9.140625" style="1" customWidth="1"/>
  </cols>
  <sheetData>
    <row r="1" ht="15" customHeight="1">
      <c r="A1" s="14" t="s">
        <v>130</v>
      </c>
    </row>
    <row r="2" spans="1:10" ht="15" customHeight="1">
      <c r="A2" s="14" t="s">
        <v>187</v>
      </c>
      <c r="J2" s="3"/>
    </row>
    <row r="3" spans="1:7" ht="9" customHeight="1">
      <c r="A3" s="15"/>
      <c r="B3" s="6"/>
      <c r="C3" s="6"/>
      <c r="D3" s="6"/>
      <c r="E3" s="6"/>
      <c r="F3" s="6"/>
      <c r="G3" s="6"/>
    </row>
    <row r="4" spans="1:7" ht="15" customHeight="1">
      <c r="A4" s="125" t="s">
        <v>3</v>
      </c>
      <c r="B4" s="126" t="s">
        <v>131</v>
      </c>
      <c r="C4" s="126"/>
      <c r="D4" s="126"/>
      <c r="E4" s="126" t="s">
        <v>132</v>
      </c>
      <c r="F4" s="126"/>
      <c r="G4" s="126"/>
    </row>
    <row r="5" spans="1:12" s="9" customFormat="1" ht="18.75" customHeight="1">
      <c r="A5" s="125"/>
      <c r="B5" s="8" t="s">
        <v>4</v>
      </c>
      <c r="C5" s="8" t="s">
        <v>0</v>
      </c>
      <c r="D5" s="8" t="s">
        <v>1</v>
      </c>
      <c r="E5" s="8" t="s">
        <v>4</v>
      </c>
      <c r="F5" s="8" t="s">
        <v>0</v>
      </c>
      <c r="G5" s="8" t="s">
        <v>1</v>
      </c>
      <c r="J5" s="38"/>
      <c r="K5" s="27"/>
      <c r="L5" s="27"/>
    </row>
    <row r="6" spans="1:12" s="9" customFormat="1" ht="3.75" customHeight="1">
      <c r="A6" s="86"/>
      <c r="B6" s="85"/>
      <c r="C6" s="85"/>
      <c r="D6" s="85"/>
      <c r="E6" s="85"/>
      <c r="F6" s="85"/>
      <c r="G6" s="85"/>
      <c r="J6" s="38"/>
      <c r="K6" s="27"/>
      <c r="L6" s="27"/>
    </row>
    <row r="7" spans="1:12" s="12" customFormat="1" ht="9">
      <c r="A7" s="10" t="s">
        <v>8</v>
      </c>
      <c r="B7" s="10">
        <v>1086.764325</v>
      </c>
      <c r="C7" s="10">
        <v>894.1789249999999</v>
      </c>
      <c r="D7" s="10">
        <v>1980.94325</v>
      </c>
      <c r="E7" s="90">
        <v>77.94076517035174</v>
      </c>
      <c r="F7" s="90">
        <v>65.3296530449466</v>
      </c>
      <c r="G7" s="90">
        <v>71.62682323672594</v>
      </c>
      <c r="I7" s="91"/>
      <c r="J7" s="39"/>
      <c r="K7" s="92"/>
      <c r="L7" s="37"/>
    </row>
    <row r="8" spans="1:12" s="12" customFormat="1" ht="9">
      <c r="A8" s="13" t="s">
        <v>9</v>
      </c>
      <c r="B8" s="12">
        <v>550.9616000000001</v>
      </c>
      <c r="C8" s="12">
        <v>473.90695</v>
      </c>
      <c r="D8" s="12">
        <v>1024.86855</v>
      </c>
      <c r="E8" s="114">
        <v>76.8035505791801</v>
      </c>
      <c r="F8" s="114">
        <v>66.21691150760893</v>
      </c>
      <c r="G8" s="114">
        <v>71.4659334860013</v>
      </c>
      <c r="I8" s="24"/>
      <c r="J8" s="39"/>
      <c r="K8" s="40"/>
      <c r="L8" s="37"/>
    </row>
    <row r="9" spans="1:12" s="12" customFormat="1" ht="9">
      <c r="A9" s="13" t="s">
        <v>10</v>
      </c>
      <c r="B9" s="12">
        <v>43.268625</v>
      </c>
      <c r="C9" s="12">
        <v>32.58795</v>
      </c>
      <c r="D9" s="12">
        <v>75.85657499999999</v>
      </c>
      <c r="E9" s="114">
        <v>79.51423456861869</v>
      </c>
      <c r="F9" s="114">
        <v>62.38262003671142</v>
      </c>
      <c r="G9" s="114">
        <v>71.00826328940028</v>
      </c>
      <c r="I9" s="24"/>
      <c r="J9" s="39"/>
      <c r="K9" s="40"/>
      <c r="L9" s="37"/>
    </row>
    <row r="10" spans="1:12" s="12" customFormat="1" ht="9">
      <c r="A10" s="13" t="s">
        <v>11</v>
      </c>
      <c r="B10" s="12">
        <v>93.92925</v>
      </c>
      <c r="C10" s="12">
        <v>78.5876</v>
      </c>
      <c r="D10" s="12">
        <v>172.51685</v>
      </c>
      <c r="E10" s="114">
        <v>78.29042707447756</v>
      </c>
      <c r="F10" s="114">
        <v>66.70614420942161</v>
      </c>
      <c r="G10" s="114">
        <v>72.53253134993723</v>
      </c>
      <c r="I10" s="24"/>
      <c r="J10" s="39"/>
      <c r="K10" s="40"/>
      <c r="L10" s="37"/>
    </row>
    <row r="11" spans="1:12" s="12" customFormat="1" ht="9">
      <c r="A11" s="13" t="s">
        <v>12</v>
      </c>
      <c r="B11" s="12">
        <v>156.5241</v>
      </c>
      <c r="C11" s="12">
        <v>120.509625</v>
      </c>
      <c r="D11" s="12">
        <v>277.033725</v>
      </c>
      <c r="E11" s="114">
        <v>80.77315954003653</v>
      </c>
      <c r="F11" s="114">
        <v>65.28290486139244</v>
      </c>
      <c r="G11" s="114">
        <v>73.09937106177257</v>
      </c>
      <c r="I11" s="24"/>
      <c r="J11" s="39"/>
      <c r="K11" s="40"/>
      <c r="L11" s="37"/>
    </row>
    <row r="12" spans="1:12" s="12" customFormat="1" ht="9">
      <c r="A12" s="13" t="s">
        <v>13</v>
      </c>
      <c r="B12" s="12">
        <v>55.30995</v>
      </c>
      <c r="C12" s="12">
        <v>41.558475</v>
      </c>
      <c r="D12" s="12">
        <v>96.868425</v>
      </c>
      <c r="E12" s="114">
        <v>81.1053809765003</v>
      </c>
      <c r="F12" s="114">
        <v>62.581822889496095</v>
      </c>
      <c r="G12" s="114">
        <v>71.89445598520362</v>
      </c>
      <c r="I12" s="24"/>
      <c r="J12" s="39"/>
      <c r="K12" s="40"/>
      <c r="L12" s="37"/>
    </row>
    <row r="13" spans="1:12" s="12" customFormat="1" ht="9">
      <c r="A13" s="13" t="s">
        <v>14</v>
      </c>
      <c r="B13" s="12">
        <v>106.31099999999999</v>
      </c>
      <c r="C13" s="12">
        <v>81.1569</v>
      </c>
      <c r="D13" s="12">
        <v>187.46790000000001</v>
      </c>
      <c r="E13" s="114">
        <v>79.38015036211897</v>
      </c>
      <c r="F13" s="114">
        <v>63.08883562978885</v>
      </c>
      <c r="G13" s="114">
        <v>71.28030441222823</v>
      </c>
      <c r="I13" s="24"/>
      <c r="J13" s="39"/>
      <c r="K13" s="40"/>
      <c r="L13" s="37"/>
    </row>
    <row r="14" spans="1:12" s="12" customFormat="1" ht="9">
      <c r="A14" s="13" t="s">
        <v>15</v>
      </c>
      <c r="B14" s="12">
        <v>42.324225</v>
      </c>
      <c r="C14" s="12">
        <v>35.97455</v>
      </c>
      <c r="D14" s="12">
        <v>78.29877499999999</v>
      </c>
      <c r="E14" s="114">
        <v>75.94000378749584</v>
      </c>
      <c r="F14" s="114">
        <v>67.0029845290311</v>
      </c>
      <c r="G14" s="114">
        <v>71.46624272546093</v>
      </c>
      <c r="I14" s="24"/>
      <c r="J14" s="39"/>
      <c r="K14" s="40"/>
      <c r="L14" s="37"/>
    </row>
    <row r="15" spans="1:12" s="12" customFormat="1" ht="9">
      <c r="A15" s="13" t="s">
        <v>150</v>
      </c>
      <c r="B15" s="12">
        <v>38.135575</v>
      </c>
      <c r="C15" s="12">
        <v>29.896874999999998</v>
      </c>
      <c r="D15" s="12">
        <v>68.03245</v>
      </c>
      <c r="E15" s="114">
        <v>74.95229434693098</v>
      </c>
      <c r="F15" s="114">
        <v>60.26561304388572</v>
      </c>
      <c r="G15" s="114">
        <v>67.65447305705766</v>
      </c>
      <c r="I15" s="24"/>
      <c r="J15" s="39"/>
      <c r="K15" s="40"/>
      <c r="L15" s="37"/>
    </row>
    <row r="16" spans="1:12" s="12" customFormat="1" ht="9">
      <c r="A16" s="10" t="s">
        <v>16</v>
      </c>
      <c r="B16" s="10">
        <v>31.282975</v>
      </c>
      <c r="C16" s="10">
        <v>27.8776</v>
      </c>
      <c r="D16" s="10">
        <v>59.160575</v>
      </c>
      <c r="E16" s="90">
        <v>77.26701090791346</v>
      </c>
      <c r="F16" s="90">
        <v>69.17168936668905</v>
      </c>
      <c r="G16" s="90">
        <v>73.21121244206903</v>
      </c>
      <c r="I16" s="91"/>
      <c r="J16" s="39"/>
      <c r="K16" s="92"/>
      <c r="L16" s="37"/>
    </row>
    <row r="17" spans="1:12" s="12" customFormat="1" ht="9">
      <c r="A17" s="13" t="s">
        <v>17</v>
      </c>
      <c r="B17" s="12">
        <v>31.282975</v>
      </c>
      <c r="C17" s="12">
        <v>27.8776</v>
      </c>
      <c r="D17" s="12">
        <v>59.160575</v>
      </c>
      <c r="E17" s="114">
        <v>77.26701090791346</v>
      </c>
      <c r="F17" s="114">
        <v>69.17168936668905</v>
      </c>
      <c r="G17" s="114">
        <v>73.21121244206903</v>
      </c>
      <c r="I17" s="24"/>
      <c r="J17" s="39"/>
      <c r="K17" s="40"/>
      <c r="L17" s="37"/>
    </row>
    <row r="18" spans="1:12" s="12" customFormat="1" ht="9">
      <c r="A18" s="10" t="s">
        <v>18</v>
      </c>
      <c r="B18" s="10">
        <v>2659.6942000000004</v>
      </c>
      <c r="C18" s="10">
        <v>2090.4211250000003</v>
      </c>
      <c r="D18" s="10">
        <v>4750.115325</v>
      </c>
      <c r="E18" s="90">
        <v>80.05296370402101</v>
      </c>
      <c r="F18" s="90">
        <v>64.82874781000693</v>
      </c>
      <c r="G18" s="90">
        <v>72.50170169120982</v>
      </c>
      <c r="I18" s="93"/>
      <c r="J18" s="39"/>
      <c r="K18" s="92"/>
      <c r="L18" s="37"/>
    </row>
    <row r="19" spans="1:12" s="12" customFormat="1" ht="8.25" customHeight="1">
      <c r="A19" s="13" t="s">
        <v>19</v>
      </c>
      <c r="B19" s="12">
        <v>224.539675</v>
      </c>
      <c r="C19" s="12">
        <v>181.810325</v>
      </c>
      <c r="D19" s="12">
        <v>406.35</v>
      </c>
      <c r="E19" s="114">
        <v>77.72011064941672</v>
      </c>
      <c r="F19" s="114">
        <v>63.46199126985566</v>
      </c>
      <c r="G19" s="114">
        <v>70.60410878390189</v>
      </c>
      <c r="I19" s="24"/>
      <c r="J19" s="39"/>
      <c r="K19" s="40"/>
      <c r="L19" s="37"/>
    </row>
    <row r="20" spans="1:12" s="12" customFormat="1" ht="8.25" customHeight="1">
      <c r="A20" s="13" t="s">
        <v>20</v>
      </c>
      <c r="B20" s="12">
        <v>160.91694999999999</v>
      </c>
      <c r="C20" s="12">
        <v>123.284875</v>
      </c>
      <c r="D20" s="12">
        <v>284.201825</v>
      </c>
      <c r="E20" s="114">
        <v>80.10831652359427</v>
      </c>
      <c r="F20" s="114">
        <v>63.67413425881049</v>
      </c>
      <c r="G20" s="114">
        <v>71.96638198536701</v>
      </c>
      <c r="I20" s="24"/>
      <c r="J20" s="39"/>
      <c r="K20" s="40"/>
      <c r="L20" s="37"/>
    </row>
    <row r="21" spans="1:12" s="12" customFormat="1" ht="8.25" customHeight="1">
      <c r="A21" s="13" t="s">
        <v>21</v>
      </c>
      <c r="B21" s="12">
        <v>46.353024999999995</v>
      </c>
      <c r="C21" s="12">
        <v>36.397475</v>
      </c>
      <c r="D21" s="12">
        <v>82.7505</v>
      </c>
      <c r="E21" s="114">
        <v>78.38137404871912</v>
      </c>
      <c r="F21" s="114">
        <v>63.22794243441234</v>
      </c>
      <c r="G21" s="114">
        <v>70.85206516919783</v>
      </c>
      <c r="I21" s="24"/>
      <c r="J21" s="39"/>
      <c r="K21" s="40"/>
      <c r="L21" s="37"/>
    </row>
    <row r="22" spans="1:12" s="12" customFormat="1" ht="8.25" customHeight="1">
      <c r="A22" s="13" t="s">
        <v>22</v>
      </c>
      <c r="B22" s="12">
        <v>855.594425</v>
      </c>
      <c r="C22" s="12">
        <v>734.0848</v>
      </c>
      <c r="D22" s="12">
        <v>1589.6792249999999</v>
      </c>
      <c r="E22" s="114">
        <v>80.22343305409844</v>
      </c>
      <c r="F22" s="114">
        <v>69.91621470681531</v>
      </c>
      <c r="G22" s="114">
        <v>75.0706813832608</v>
      </c>
      <c r="I22" s="24"/>
      <c r="J22" s="39"/>
      <c r="K22" s="40"/>
      <c r="L22" s="37"/>
    </row>
    <row r="23" spans="1:12" s="12" customFormat="1" ht="8.25" customHeight="1">
      <c r="A23" s="13" t="s">
        <v>23</v>
      </c>
      <c r="B23" s="12">
        <v>300.21882500000004</v>
      </c>
      <c r="C23" s="12">
        <v>201.2334</v>
      </c>
      <c r="D23" s="12">
        <v>501.452225</v>
      </c>
      <c r="E23" s="114">
        <v>80.80429846804527</v>
      </c>
      <c r="F23" s="114">
        <v>56.359444694464756</v>
      </c>
      <c r="G23" s="114">
        <v>68.79874459419727</v>
      </c>
      <c r="I23" s="24"/>
      <c r="J23" s="39"/>
      <c r="K23" s="40"/>
      <c r="L23" s="37"/>
    </row>
    <row r="24" spans="1:12" s="12" customFormat="1" ht="8.25" customHeight="1">
      <c r="A24" s="13" t="s">
        <v>24</v>
      </c>
      <c r="B24" s="12">
        <v>342.356225</v>
      </c>
      <c r="C24" s="12">
        <v>244.813975</v>
      </c>
      <c r="D24" s="12">
        <v>587.1702</v>
      </c>
      <c r="E24" s="114">
        <v>80.96431783641546</v>
      </c>
      <c r="F24" s="114">
        <v>60.30664811183186</v>
      </c>
      <c r="G24" s="114">
        <v>70.79012459195577</v>
      </c>
      <c r="I24" s="24"/>
      <c r="J24" s="39"/>
      <c r="K24" s="40"/>
      <c r="L24" s="37"/>
    </row>
    <row r="25" spans="1:12" s="12" customFormat="1" ht="8.25" customHeight="1">
      <c r="A25" s="13" t="s">
        <v>25</v>
      </c>
      <c r="B25" s="12">
        <v>140.396375</v>
      </c>
      <c r="C25" s="12">
        <v>115.37960000000001</v>
      </c>
      <c r="D25" s="12">
        <v>255.775975</v>
      </c>
      <c r="E25" s="114">
        <v>78.16301297865802</v>
      </c>
      <c r="F25" s="114">
        <v>67.31209592896593</v>
      </c>
      <c r="G25" s="114">
        <v>72.80474809371161</v>
      </c>
      <c r="I25" s="24"/>
      <c r="J25" s="39"/>
      <c r="K25" s="40"/>
      <c r="L25" s="37"/>
    </row>
    <row r="26" spans="1:12" s="12" customFormat="1" ht="8.25" customHeight="1">
      <c r="A26" s="13" t="s">
        <v>26</v>
      </c>
      <c r="B26" s="12">
        <v>93.6265</v>
      </c>
      <c r="C26" s="12">
        <v>68.55445</v>
      </c>
      <c r="D26" s="12">
        <v>162.18095</v>
      </c>
      <c r="E26" s="114">
        <v>79.717863826112</v>
      </c>
      <c r="F26" s="114">
        <v>60.92905673658412</v>
      </c>
      <c r="G26" s="114">
        <v>70.46701301416867</v>
      </c>
      <c r="I26" s="24"/>
      <c r="J26" s="39"/>
      <c r="K26" s="40"/>
      <c r="L26" s="37"/>
    </row>
    <row r="27" spans="1:12" s="12" customFormat="1" ht="8.25" customHeight="1">
      <c r="A27" s="13" t="s">
        <v>27</v>
      </c>
      <c r="B27" s="12">
        <v>111.81132500000001</v>
      </c>
      <c r="C27" s="12">
        <v>83.59975</v>
      </c>
      <c r="D27" s="12">
        <v>195.41107499999998</v>
      </c>
      <c r="E27" s="114">
        <v>81.00976117599335</v>
      </c>
      <c r="F27" s="114">
        <v>64.8445970223255</v>
      </c>
      <c r="G27" s="114">
        <v>73.0742868960362</v>
      </c>
      <c r="I27" s="24"/>
      <c r="J27" s="39"/>
      <c r="K27" s="40"/>
      <c r="L27" s="37"/>
    </row>
    <row r="28" spans="1:12" s="12" customFormat="1" ht="8.25" customHeight="1">
      <c r="A28" s="13" t="s">
        <v>28</v>
      </c>
      <c r="B28" s="12">
        <v>89.4446</v>
      </c>
      <c r="C28" s="12">
        <v>69.52575</v>
      </c>
      <c r="D28" s="12">
        <v>158.97035</v>
      </c>
      <c r="E28" s="114">
        <v>79.99518153799546</v>
      </c>
      <c r="F28" s="114">
        <v>65.51749877651494</v>
      </c>
      <c r="G28" s="114">
        <v>72.8741874152589</v>
      </c>
      <c r="I28" s="24"/>
      <c r="J28" s="39"/>
      <c r="K28" s="40"/>
      <c r="L28" s="37"/>
    </row>
    <row r="29" spans="1:12" s="12" customFormat="1" ht="8.25" customHeight="1">
      <c r="A29" s="13" t="s">
        <v>29</v>
      </c>
      <c r="B29" s="12">
        <v>61.16555</v>
      </c>
      <c r="C29" s="12">
        <v>45.900675</v>
      </c>
      <c r="D29" s="12">
        <v>107.066225</v>
      </c>
      <c r="E29" s="114">
        <v>79.39455117999267</v>
      </c>
      <c r="F29" s="114">
        <v>61.826979236069604</v>
      </c>
      <c r="G29" s="114">
        <v>70.74313791083169</v>
      </c>
      <c r="I29" s="24"/>
      <c r="J29" s="39"/>
      <c r="K29" s="40"/>
      <c r="L29" s="37"/>
    </row>
    <row r="30" spans="1:12" s="12" customFormat="1" ht="9">
      <c r="A30" s="12" t="s">
        <v>147</v>
      </c>
      <c r="B30" s="12">
        <v>233.270725</v>
      </c>
      <c r="C30" s="12">
        <v>185.83605</v>
      </c>
      <c r="D30" s="12">
        <v>419.10677499999997</v>
      </c>
      <c r="E30" s="114">
        <v>80.80159753687715</v>
      </c>
      <c r="F30" s="114">
        <v>66.19468959420864</v>
      </c>
      <c r="G30" s="114">
        <v>73.53190701047421</v>
      </c>
      <c r="I30" s="93"/>
      <c r="J30" s="39"/>
      <c r="K30" s="92"/>
      <c r="L30" s="37"/>
    </row>
    <row r="31" spans="1:12" s="12" customFormat="1" ht="10.5" customHeight="1">
      <c r="A31" s="88" t="s">
        <v>30</v>
      </c>
      <c r="B31" s="10">
        <v>282.9578</v>
      </c>
      <c r="C31" s="10">
        <v>236.918875</v>
      </c>
      <c r="D31" s="10">
        <v>519.876675</v>
      </c>
      <c r="E31" s="90">
        <v>80.1825258268459</v>
      </c>
      <c r="F31" s="90">
        <v>68.24881490934358</v>
      </c>
      <c r="G31" s="90">
        <v>74.24103056763379</v>
      </c>
      <c r="I31" s="24"/>
      <c r="J31" s="39"/>
      <c r="K31" s="40"/>
      <c r="L31" s="37"/>
    </row>
    <row r="32" spans="1:12" s="12" customFormat="1" ht="9">
      <c r="A32" s="13" t="s">
        <v>31</v>
      </c>
      <c r="B32" s="12">
        <v>145.25405</v>
      </c>
      <c r="C32" s="12">
        <v>122.0356</v>
      </c>
      <c r="D32" s="12">
        <v>267.28965000000005</v>
      </c>
      <c r="E32" s="114">
        <v>82.26676819489447</v>
      </c>
      <c r="F32" s="114">
        <v>70.28059585826585</v>
      </c>
      <c r="G32" s="114">
        <v>76.30514147878394</v>
      </c>
      <c r="I32" s="24"/>
      <c r="J32" s="39"/>
      <c r="K32" s="40"/>
      <c r="L32" s="37"/>
    </row>
    <row r="33" spans="1:12" s="12" customFormat="1" ht="9">
      <c r="A33" s="12" t="s">
        <v>32</v>
      </c>
      <c r="B33" s="12">
        <v>137.70375</v>
      </c>
      <c r="C33" s="12">
        <v>114.883275</v>
      </c>
      <c r="D33" s="12">
        <v>252.587025</v>
      </c>
      <c r="E33" s="114">
        <v>78.10632713870447</v>
      </c>
      <c r="F33" s="114">
        <v>66.23292425885592</v>
      </c>
      <c r="G33" s="114">
        <v>72.18896090733901</v>
      </c>
      <c r="I33" s="91"/>
      <c r="J33" s="39"/>
      <c r="K33" s="92"/>
      <c r="L33" s="37"/>
    </row>
    <row r="34" spans="1:12" s="12" customFormat="1" ht="9">
      <c r="A34" s="88" t="s">
        <v>33</v>
      </c>
      <c r="B34" s="10">
        <v>1291.0512250000002</v>
      </c>
      <c r="C34" s="10">
        <v>1005.5492499999999</v>
      </c>
      <c r="D34" s="10">
        <v>2296.600475</v>
      </c>
      <c r="E34" s="90">
        <v>79.63995737024008</v>
      </c>
      <c r="F34" s="90">
        <v>63.5803051532727</v>
      </c>
      <c r="G34" s="90">
        <v>71.64552678681125</v>
      </c>
      <c r="I34" s="24"/>
      <c r="J34" s="39"/>
      <c r="K34" s="40"/>
      <c r="L34" s="37"/>
    </row>
    <row r="35" spans="1:12" s="12" customFormat="1" ht="9">
      <c r="A35" s="13" t="s">
        <v>34</v>
      </c>
      <c r="B35" s="12">
        <v>252.490425</v>
      </c>
      <c r="C35" s="12">
        <v>197.99195</v>
      </c>
      <c r="D35" s="12">
        <v>450.48237500000005</v>
      </c>
      <c r="E35" s="114">
        <v>81.29479599217983</v>
      </c>
      <c r="F35" s="114">
        <v>65.20079323792052</v>
      </c>
      <c r="G35" s="114">
        <v>73.28731148056849</v>
      </c>
      <c r="I35" s="24"/>
      <c r="J35" s="39"/>
      <c r="K35" s="40"/>
      <c r="L35" s="37"/>
    </row>
    <row r="36" spans="1:12" s="12" customFormat="1" ht="9">
      <c r="A36" s="13" t="s">
        <v>35</v>
      </c>
      <c r="B36" s="12">
        <v>229.451875</v>
      </c>
      <c r="C36" s="12">
        <v>173.5814</v>
      </c>
      <c r="D36" s="12">
        <v>403.033275</v>
      </c>
      <c r="E36" s="114">
        <v>79.73059182910673</v>
      </c>
      <c r="F36" s="114">
        <v>63.01529540426867</v>
      </c>
      <c r="G36" s="114">
        <v>71.49669579694756</v>
      </c>
      <c r="I36" s="24"/>
      <c r="J36" s="39"/>
      <c r="K36" s="40"/>
      <c r="L36" s="37"/>
    </row>
    <row r="37" spans="1:12" s="12" customFormat="1" ht="9">
      <c r="A37" s="13" t="s">
        <v>36</v>
      </c>
      <c r="B37" s="12">
        <v>51.033699999999996</v>
      </c>
      <c r="C37" s="12">
        <v>45.0683</v>
      </c>
      <c r="D37" s="12">
        <v>96.102</v>
      </c>
      <c r="E37" s="114">
        <v>78.16313771739334</v>
      </c>
      <c r="F37" s="114">
        <v>70.78441042723371</v>
      </c>
      <c r="G37" s="114">
        <v>74.47845489303447</v>
      </c>
      <c r="I37" s="24"/>
      <c r="J37" s="39"/>
      <c r="K37" s="40"/>
      <c r="L37" s="37"/>
    </row>
    <row r="38" spans="1:12" s="12" customFormat="1" ht="9">
      <c r="A38" s="13" t="s">
        <v>37</v>
      </c>
      <c r="B38" s="12">
        <v>229.93800000000002</v>
      </c>
      <c r="C38" s="12">
        <v>182.9002</v>
      </c>
      <c r="D38" s="12">
        <v>412.8382</v>
      </c>
      <c r="E38" s="114">
        <v>77.85523592336554</v>
      </c>
      <c r="F38" s="114">
        <v>64.23037720421597</v>
      </c>
      <c r="G38" s="114">
        <v>71.09478682100107</v>
      </c>
      <c r="I38" s="24"/>
      <c r="J38" s="39"/>
      <c r="K38" s="40"/>
      <c r="L38" s="37"/>
    </row>
    <row r="39" spans="1:12" s="12" customFormat="1" ht="9">
      <c r="A39" s="13" t="s">
        <v>38</v>
      </c>
      <c r="B39" s="12">
        <v>221.33765</v>
      </c>
      <c r="C39" s="12">
        <v>168.545225</v>
      </c>
      <c r="D39" s="12">
        <v>389.882875</v>
      </c>
      <c r="E39" s="114">
        <v>80.31371211064805</v>
      </c>
      <c r="F39" s="114">
        <v>61.947508433960664</v>
      </c>
      <c r="G39" s="114">
        <v>71.10136930416255</v>
      </c>
      <c r="I39" s="24"/>
      <c r="J39" s="39"/>
      <c r="K39" s="40"/>
      <c r="L39" s="37"/>
    </row>
    <row r="40" spans="1:12" s="12" customFormat="1" ht="9">
      <c r="A40" s="13" t="s">
        <v>39</v>
      </c>
      <c r="B40" s="12">
        <v>246.948375</v>
      </c>
      <c r="C40" s="12">
        <v>190.331725</v>
      </c>
      <c r="D40" s="12">
        <v>437.2801</v>
      </c>
      <c r="E40" s="114">
        <v>79.78429908660199</v>
      </c>
      <c r="F40" s="114">
        <v>61.92719699379706</v>
      </c>
      <c r="G40" s="114">
        <v>70.84626292949211</v>
      </c>
      <c r="I40" s="24"/>
      <c r="J40" s="39"/>
      <c r="K40" s="40"/>
      <c r="L40" s="37"/>
    </row>
    <row r="41" spans="1:12" s="12" customFormat="1" ht="9">
      <c r="A41" s="12" t="s">
        <v>40</v>
      </c>
      <c r="B41" s="12">
        <v>59.851200000000006</v>
      </c>
      <c r="C41" s="12">
        <v>47.13045</v>
      </c>
      <c r="D41" s="12">
        <v>106.98165</v>
      </c>
      <c r="E41" s="114">
        <v>77.76897562734241</v>
      </c>
      <c r="F41" s="114">
        <v>63.319896160476276</v>
      </c>
      <c r="G41" s="114">
        <v>70.5697661074724</v>
      </c>
      <c r="I41" s="91"/>
      <c r="J41" s="39"/>
      <c r="K41" s="92"/>
      <c r="L41" s="37"/>
    </row>
    <row r="42" spans="1:12" s="12" customFormat="1" ht="9" customHeight="1">
      <c r="A42" s="88" t="s">
        <v>41</v>
      </c>
      <c r="B42" s="10">
        <v>303.50690000000003</v>
      </c>
      <c r="C42" s="10">
        <v>241.30765</v>
      </c>
      <c r="D42" s="10">
        <v>544.81455</v>
      </c>
      <c r="E42" s="90">
        <v>78.23082930421283</v>
      </c>
      <c r="F42" s="90">
        <v>63.764600050720375</v>
      </c>
      <c r="G42" s="90">
        <v>71.04300221237241</v>
      </c>
      <c r="I42" s="24"/>
      <c r="J42" s="39"/>
      <c r="K42" s="40"/>
      <c r="L42" s="37"/>
    </row>
    <row r="43" spans="1:12" s="12" customFormat="1" ht="9">
      <c r="A43" s="13" t="s">
        <v>42</v>
      </c>
      <c r="B43" s="12">
        <v>131.29035</v>
      </c>
      <c r="C43" s="12">
        <v>105.346675</v>
      </c>
      <c r="D43" s="12">
        <v>236.637025</v>
      </c>
      <c r="E43" s="114">
        <v>77.80338529303037</v>
      </c>
      <c r="F43" s="114">
        <v>63.30451707423666</v>
      </c>
      <c r="G43" s="114">
        <v>70.55448196723755</v>
      </c>
      <c r="I43" s="24"/>
      <c r="J43" s="39"/>
      <c r="K43" s="40"/>
      <c r="L43" s="37"/>
    </row>
    <row r="44" spans="1:12" s="12" customFormat="1" ht="9">
      <c r="A44" s="13" t="s">
        <v>43</v>
      </c>
      <c r="B44" s="12">
        <v>34.550475000000006</v>
      </c>
      <c r="C44" s="12">
        <v>26.072975</v>
      </c>
      <c r="D44" s="12">
        <v>60.62345</v>
      </c>
      <c r="E44" s="114">
        <v>76.12925209927714</v>
      </c>
      <c r="F44" s="114">
        <v>61.85755911824617</v>
      </c>
      <c r="G44" s="114">
        <v>69.21617116460462</v>
      </c>
      <c r="I44" s="24"/>
      <c r="J44" s="39"/>
      <c r="K44" s="40"/>
      <c r="L44" s="37"/>
    </row>
    <row r="45" spans="1:12" s="12" customFormat="1" ht="9">
      <c r="A45" s="13" t="s">
        <v>44</v>
      </c>
      <c r="B45" s="12">
        <v>54.985575</v>
      </c>
      <c r="C45" s="12">
        <v>50.208225</v>
      </c>
      <c r="D45" s="12">
        <v>105.1938</v>
      </c>
      <c r="E45" s="114">
        <v>74.80706903025633</v>
      </c>
      <c r="F45" s="114">
        <v>70.40420893564058</v>
      </c>
      <c r="G45" s="114">
        <v>72.61754158140162</v>
      </c>
      <c r="I45" s="24"/>
      <c r="J45" s="39"/>
      <c r="K45" s="40"/>
      <c r="L45" s="37"/>
    </row>
    <row r="46" spans="1:12" s="12" customFormat="1" ht="9">
      <c r="A46" s="12" t="s">
        <v>45</v>
      </c>
      <c r="B46" s="12">
        <v>82.6805</v>
      </c>
      <c r="C46" s="12">
        <v>59.67977500000001</v>
      </c>
      <c r="D46" s="12">
        <v>142.360275</v>
      </c>
      <c r="E46" s="114">
        <v>82.35245412363136</v>
      </c>
      <c r="F46" s="114">
        <v>60.54775853052501</v>
      </c>
      <c r="G46" s="114">
        <v>71.5187496314679</v>
      </c>
      <c r="I46" s="91"/>
      <c r="J46" s="39"/>
      <c r="K46" s="92"/>
      <c r="L46" s="37"/>
    </row>
    <row r="47" spans="1:12" s="10" customFormat="1" ht="9.75" customHeight="1">
      <c r="A47" s="88" t="s">
        <v>46</v>
      </c>
      <c r="B47" s="12">
        <v>367.224825</v>
      </c>
      <c r="C47" s="12">
        <v>309.483825</v>
      </c>
      <c r="D47" s="12">
        <v>676.70865</v>
      </c>
      <c r="E47" s="114">
        <v>76.20014699656153</v>
      </c>
      <c r="F47" s="114">
        <v>64.23227621000768</v>
      </c>
      <c r="G47" s="114">
        <v>70.17987662431638</v>
      </c>
      <c r="I47" s="91"/>
      <c r="J47" s="39"/>
      <c r="K47" s="92"/>
      <c r="L47" s="103"/>
    </row>
    <row r="48" spans="1:12" s="12" customFormat="1" ht="8.25" customHeight="1">
      <c r="A48" s="13" t="s">
        <v>47</v>
      </c>
      <c r="B48" s="12">
        <v>50.311825</v>
      </c>
      <c r="C48" s="12">
        <v>41.757425</v>
      </c>
      <c r="D48" s="12">
        <v>92.06925</v>
      </c>
      <c r="E48" s="114">
        <v>75.20071840329075</v>
      </c>
      <c r="F48" s="114">
        <v>63.02049168968672</v>
      </c>
      <c r="G48" s="114">
        <v>69.10043570124301</v>
      </c>
      <c r="I48" s="24"/>
      <c r="J48" s="39"/>
      <c r="K48" s="40"/>
      <c r="L48" s="37"/>
    </row>
    <row r="49" spans="1:12" s="12" customFormat="1" ht="8.25" customHeight="1">
      <c r="A49" s="13" t="s">
        <v>48</v>
      </c>
      <c r="B49" s="12">
        <v>63.760875</v>
      </c>
      <c r="C49" s="12">
        <v>51.5514</v>
      </c>
      <c r="D49" s="12">
        <v>115.312275</v>
      </c>
      <c r="E49" s="114">
        <v>75.4471952431113</v>
      </c>
      <c r="F49" s="114">
        <v>60.81936160962024</v>
      </c>
      <c r="G49" s="114">
        <v>68.10918637152055</v>
      </c>
      <c r="I49" s="24"/>
      <c r="J49" s="39"/>
      <c r="K49" s="40"/>
      <c r="L49" s="37"/>
    </row>
    <row r="50" spans="1:12" s="12" customFormat="1" ht="8.25" customHeight="1">
      <c r="A50" s="13" t="s">
        <v>49</v>
      </c>
      <c r="B50" s="12">
        <v>199.684325</v>
      </c>
      <c r="C50" s="12">
        <v>172.339425</v>
      </c>
      <c r="D50" s="12">
        <v>372.02375</v>
      </c>
      <c r="E50" s="114">
        <v>76.47614083802218</v>
      </c>
      <c r="F50" s="114">
        <v>65.63891139583716</v>
      </c>
      <c r="G50" s="114">
        <v>71.00730390653872</v>
      </c>
      <c r="I50" s="24"/>
      <c r="J50" s="39"/>
      <c r="K50" s="40"/>
      <c r="L50" s="37"/>
    </row>
    <row r="51" spans="1:12" s="12" customFormat="1" ht="9">
      <c r="A51" s="12" t="s">
        <v>50</v>
      </c>
      <c r="B51" s="12">
        <v>53.4678</v>
      </c>
      <c r="C51" s="12">
        <v>43.835575</v>
      </c>
      <c r="D51" s="12">
        <v>97.303375</v>
      </c>
      <c r="E51" s="114">
        <v>77.06442124603431</v>
      </c>
      <c r="F51" s="114">
        <v>64.27684833888378</v>
      </c>
      <c r="G51" s="114">
        <v>70.6596010224967</v>
      </c>
      <c r="I51" s="91"/>
      <c r="J51" s="39"/>
      <c r="K51" s="92"/>
      <c r="L51" s="37"/>
    </row>
    <row r="52" spans="1:12" s="12" customFormat="1" ht="8.25" customHeight="1">
      <c r="A52" s="88" t="s">
        <v>51</v>
      </c>
      <c r="B52" s="10">
        <v>1168.478075</v>
      </c>
      <c r="C52" s="10">
        <v>983.373375</v>
      </c>
      <c r="D52" s="10">
        <v>2151.85145</v>
      </c>
      <c r="E52" s="90">
        <v>80.50329953142177</v>
      </c>
      <c r="F52" s="90">
        <v>68.7417055026962</v>
      </c>
      <c r="G52" s="90">
        <v>74.6098263668869</v>
      </c>
      <c r="I52" s="24"/>
      <c r="J52" s="39"/>
      <c r="K52" s="40"/>
      <c r="L52" s="37"/>
    </row>
    <row r="53" spans="1:12" s="12" customFormat="1" ht="8.25" customHeight="1">
      <c r="A53" s="13" t="s">
        <v>52</v>
      </c>
      <c r="B53" s="12">
        <v>76.550125</v>
      </c>
      <c r="C53" s="12">
        <v>60.0862</v>
      </c>
      <c r="D53" s="12">
        <v>136.636325</v>
      </c>
      <c r="E53" s="114">
        <v>81.74957275010551</v>
      </c>
      <c r="F53" s="114">
        <v>66.55339026999911</v>
      </c>
      <c r="G53" s="114">
        <v>74.2289299567081</v>
      </c>
      <c r="I53" s="24"/>
      <c r="J53" s="39"/>
      <c r="K53" s="40"/>
      <c r="L53" s="37"/>
    </row>
    <row r="54" spans="1:12" s="12" customFormat="1" ht="8.25" customHeight="1">
      <c r="A54" s="13" t="s">
        <v>53</v>
      </c>
      <c r="B54" s="12">
        <v>117.59405</v>
      </c>
      <c r="C54" s="12">
        <v>96.3617</v>
      </c>
      <c r="D54" s="12">
        <v>213.95575</v>
      </c>
      <c r="E54" s="114">
        <v>78.58810232871691</v>
      </c>
      <c r="F54" s="114">
        <v>66.19776402832892</v>
      </c>
      <c r="G54" s="114">
        <v>72.40009047894537</v>
      </c>
      <c r="I54" s="24"/>
      <c r="J54" s="39"/>
      <c r="K54" s="40"/>
      <c r="L54" s="37"/>
    </row>
    <row r="55" spans="1:12" s="12" customFormat="1" ht="8.25" customHeight="1">
      <c r="A55" s="13" t="s">
        <v>54</v>
      </c>
      <c r="B55" s="12">
        <v>141.042925</v>
      </c>
      <c r="C55" s="12">
        <v>116.0896</v>
      </c>
      <c r="D55" s="12">
        <v>257.132525</v>
      </c>
      <c r="E55" s="114">
        <v>79.57004011130195</v>
      </c>
      <c r="F55" s="114">
        <v>66.83624772494366</v>
      </c>
      <c r="G55" s="114">
        <v>73.25629922757216</v>
      </c>
      <c r="I55" s="24"/>
      <c r="J55" s="39"/>
      <c r="K55" s="40"/>
      <c r="L55" s="37"/>
    </row>
    <row r="56" spans="1:12" s="12" customFormat="1" ht="8.25" customHeight="1">
      <c r="A56" s="13" t="s">
        <v>55</v>
      </c>
      <c r="B56" s="12">
        <v>187.091675</v>
      </c>
      <c r="C56" s="12">
        <v>154.82707499999998</v>
      </c>
      <c r="D56" s="12">
        <v>341.91875000000005</v>
      </c>
      <c r="E56" s="114">
        <v>80.728040435047</v>
      </c>
      <c r="F56" s="114">
        <v>68.75470601713138</v>
      </c>
      <c r="G56" s="114">
        <v>74.76753832151824</v>
      </c>
      <c r="I56" s="24"/>
      <c r="J56" s="39"/>
      <c r="K56" s="40"/>
      <c r="L56" s="37"/>
    </row>
    <row r="57" spans="1:12" s="12" customFormat="1" ht="8.25" customHeight="1">
      <c r="A57" s="13" t="s">
        <v>56</v>
      </c>
      <c r="B57" s="12">
        <v>265.57715</v>
      </c>
      <c r="C57" s="12">
        <v>233.606775</v>
      </c>
      <c r="D57" s="12">
        <v>499.183925</v>
      </c>
      <c r="E57" s="114">
        <v>81.40925293721422</v>
      </c>
      <c r="F57" s="114">
        <v>71.34481768361579</v>
      </c>
      <c r="G57" s="114">
        <v>76.32200163601658</v>
      </c>
      <c r="I57" s="24"/>
      <c r="J57" s="39"/>
      <c r="K57" s="40"/>
      <c r="L57" s="37"/>
    </row>
    <row r="58" spans="1:12" s="12" customFormat="1" ht="8.25" customHeight="1">
      <c r="A58" s="13" t="s">
        <v>57</v>
      </c>
      <c r="B58" s="12">
        <v>89.874225</v>
      </c>
      <c r="C58" s="12">
        <v>73.975625</v>
      </c>
      <c r="D58" s="12">
        <v>163.84985</v>
      </c>
      <c r="E58" s="114">
        <v>82.10345176152373</v>
      </c>
      <c r="F58" s="114">
        <v>69.14145976230756</v>
      </c>
      <c r="G58" s="114">
        <v>75.57893722519367</v>
      </c>
      <c r="I58" s="24"/>
      <c r="J58" s="39"/>
      <c r="K58" s="40"/>
      <c r="L58" s="37"/>
    </row>
    <row r="59" spans="1:12" s="12" customFormat="1" ht="8.25" customHeight="1">
      <c r="A59" s="13" t="s">
        <v>58</v>
      </c>
      <c r="B59" s="12">
        <v>99.36885</v>
      </c>
      <c r="C59" s="12">
        <v>84.697125</v>
      </c>
      <c r="D59" s="12">
        <v>184.065975</v>
      </c>
      <c r="E59" s="114">
        <v>79.0598104783436</v>
      </c>
      <c r="F59" s="114">
        <v>69.01527995931221</v>
      </c>
      <c r="G59" s="114">
        <v>74.03620139227804</v>
      </c>
      <c r="I59" s="24"/>
      <c r="J59" s="39"/>
      <c r="K59" s="40"/>
      <c r="L59" s="37"/>
    </row>
    <row r="60" spans="1:12" s="12" customFormat="1" ht="8.25" customHeight="1">
      <c r="A60" s="13" t="s">
        <v>59</v>
      </c>
      <c r="B60" s="12">
        <v>102.70555</v>
      </c>
      <c r="C60" s="12">
        <v>90.05795</v>
      </c>
      <c r="D60" s="12">
        <v>192.7635</v>
      </c>
      <c r="E60" s="114">
        <v>80.50380023047813</v>
      </c>
      <c r="F60" s="114">
        <v>70.88028988734474</v>
      </c>
      <c r="G60" s="114">
        <v>75.66756208362729</v>
      </c>
      <c r="I60" s="24"/>
      <c r="J60" s="39"/>
      <c r="K60" s="40"/>
      <c r="L60" s="37"/>
    </row>
    <row r="61" spans="1:12" s="12" customFormat="1" ht="9">
      <c r="A61" s="12" t="s">
        <v>60</v>
      </c>
      <c r="B61" s="12">
        <v>88.67352500000001</v>
      </c>
      <c r="C61" s="12">
        <v>73.67132500000001</v>
      </c>
      <c r="D61" s="12">
        <v>162.34485</v>
      </c>
      <c r="E61" s="114">
        <v>80.44403101213888</v>
      </c>
      <c r="F61" s="114">
        <v>66.02019957195384</v>
      </c>
      <c r="G61" s="114">
        <v>73.12123590131735</v>
      </c>
      <c r="I61" s="91"/>
      <c r="J61" s="39"/>
      <c r="K61" s="92"/>
      <c r="L61" s="37"/>
    </row>
    <row r="62" spans="1:12" s="12" customFormat="1" ht="8.25" customHeight="1">
      <c r="A62" s="88" t="s">
        <v>61</v>
      </c>
      <c r="B62" s="10">
        <v>932.4627499999999</v>
      </c>
      <c r="C62" s="10">
        <v>785.72405</v>
      </c>
      <c r="D62" s="10">
        <v>1718.1868000000002</v>
      </c>
      <c r="E62" s="90">
        <v>78.10675574825288</v>
      </c>
      <c r="F62" s="90">
        <v>65.73126421996423</v>
      </c>
      <c r="G62" s="90">
        <v>71.8585957422627</v>
      </c>
      <c r="I62" s="24"/>
      <c r="J62" s="39"/>
      <c r="K62" s="40"/>
      <c r="L62" s="37"/>
    </row>
    <row r="63" spans="1:12" s="12" customFormat="1" ht="8.25" customHeight="1">
      <c r="A63" s="13" t="s">
        <v>180</v>
      </c>
      <c r="B63" s="12">
        <v>48.3761</v>
      </c>
      <c r="C63" s="12">
        <v>37.591225</v>
      </c>
      <c r="D63" s="12">
        <v>85.967325</v>
      </c>
      <c r="E63" s="114">
        <v>77.3556261394428</v>
      </c>
      <c r="F63" s="114">
        <v>61.336284530627594</v>
      </c>
      <c r="G63" s="114">
        <v>69.33226723451334</v>
      </c>
      <c r="I63" s="24"/>
      <c r="J63" s="39"/>
      <c r="K63" s="40"/>
      <c r="L63" s="37"/>
    </row>
    <row r="64" spans="1:12" s="12" customFormat="1" ht="8.25" customHeight="1">
      <c r="A64" s="13" t="s">
        <v>62</v>
      </c>
      <c r="B64" s="12">
        <v>92.9474</v>
      </c>
      <c r="C64" s="12">
        <v>73.81502499999999</v>
      </c>
      <c r="D64" s="12">
        <v>166.762425</v>
      </c>
      <c r="E64" s="114">
        <v>74.46336326839848</v>
      </c>
      <c r="F64" s="114">
        <v>59.244642111778</v>
      </c>
      <c r="G64" s="114">
        <v>66.79927416731057</v>
      </c>
      <c r="I64" s="24"/>
      <c r="J64" s="39"/>
      <c r="K64" s="40"/>
      <c r="L64" s="37"/>
    </row>
    <row r="65" spans="1:12" s="12" customFormat="1" ht="8.25" customHeight="1">
      <c r="A65" s="13" t="s">
        <v>63</v>
      </c>
      <c r="B65" s="12">
        <v>73.043425</v>
      </c>
      <c r="C65" s="12">
        <v>57.798725</v>
      </c>
      <c r="D65" s="12">
        <v>130.84215</v>
      </c>
      <c r="E65" s="114">
        <v>78.41383422778772</v>
      </c>
      <c r="F65" s="114">
        <v>61.96442655497838</v>
      </c>
      <c r="G65" s="114">
        <v>70.07397965655967</v>
      </c>
      <c r="I65" s="24"/>
      <c r="J65" s="39"/>
      <c r="K65" s="40"/>
      <c r="L65" s="37"/>
    </row>
    <row r="66" spans="1:12" s="12" customFormat="1" ht="8.25" customHeight="1">
      <c r="A66" s="13" t="s">
        <v>64</v>
      </c>
      <c r="B66" s="12">
        <v>253.9952</v>
      </c>
      <c r="C66" s="12">
        <v>232.3288</v>
      </c>
      <c r="D66" s="12">
        <v>486.324</v>
      </c>
      <c r="E66" s="114">
        <v>78.87496109040714</v>
      </c>
      <c r="F66" s="114">
        <v>71.17485180666112</v>
      </c>
      <c r="G66" s="114">
        <v>74.96533239119876</v>
      </c>
      <c r="I66" s="24"/>
      <c r="J66" s="39"/>
      <c r="K66" s="40"/>
      <c r="L66" s="37"/>
    </row>
    <row r="67" spans="1:12" s="12" customFormat="1" ht="8.25" customHeight="1">
      <c r="A67" s="13" t="s">
        <v>65</v>
      </c>
      <c r="B67" s="12">
        <v>79.25890000000001</v>
      </c>
      <c r="C67" s="12">
        <v>62.652325000000005</v>
      </c>
      <c r="D67" s="12">
        <v>141.911225</v>
      </c>
      <c r="E67" s="114">
        <v>75.77942356080862</v>
      </c>
      <c r="F67" s="114">
        <v>58.34240412022663</v>
      </c>
      <c r="G67" s="114">
        <v>66.95549644937539</v>
      </c>
      <c r="I67" s="24"/>
      <c r="J67" s="39"/>
      <c r="K67" s="40"/>
      <c r="L67" s="37"/>
    </row>
    <row r="68" spans="1:12" s="12" customFormat="1" ht="8.25" customHeight="1">
      <c r="A68" s="13" t="s">
        <v>66</v>
      </c>
      <c r="B68" s="12">
        <v>106.77177499999999</v>
      </c>
      <c r="C68" s="12">
        <v>88.944975</v>
      </c>
      <c r="D68" s="12">
        <v>195.71675</v>
      </c>
      <c r="E68" s="114">
        <v>78.78510391351153</v>
      </c>
      <c r="F68" s="114">
        <v>66.2412436389743</v>
      </c>
      <c r="G68" s="114">
        <v>72.51372368553277</v>
      </c>
      <c r="I68" s="24"/>
      <c r="J68" s="39"/>
      <c r="K68" s="40"/>
      <c r="L68" s="37"/>
    </row>
    <row r="69" spans="1:12" s="12" customFormat="1" ht="8.25" customHeight="1">
      <c r="A69" s="13" t="s">
        <v>67</v>
      </c>
      <c r="B69" s="12">
        <v>86.35912499999999</v>
      </c>
      <c r="C69" s="12">
        <v>71.41309999999999</v>
      </c>
      <c r="D69" s="12">
        <v>157.772225</v>
      </c>
      <c r="E69" s="114">
        <v>78.78437443346627</v>
      </c>
      <c r="F69" s="114">
        <v>66.58196553880799</v>
      </c>
      <c r="G69" s="114">
        <v>72.65623980994906</v>
      </c>
      <c r="I69" s="24"/>
      <c r="J69" s="39"/>
      <c r="K69" s="40"/>
      <c r="L69" s="37"/>
    </row>
    <row r="70" spans="1:12" s="12" customFormat="1" ht="8.25" customHeight="1">
      <c r="A70" s="13" t="s">
        <v>68</v>
      </c>
      <c r="B70" s="12">
        <v>67.85260000000001</v>
      </c>
      <c r="C70" s="12">
        <v>59.11557500000001</v>
      </c>
      <c r="D70" s="12">
        <v>126.968175</v>
      </c>
      <c r="E70" s="114">
        <v>79.38914871251845</v>
      </c>
      <c r="F70" s="114">
        <v>68.54643736301402</v>
      </c>
      <c r="G70" s="114">
        <v>73.89298208490091</v>
      </c>
      <c r="I70" s="24"/>
      <c r="J70" s="39"/>
      <c r="K70" s="40"/>
      <c r="L70" s="37"/>
    </row>
    <row r="71" spans="1:12" s="12" customFormat="1" ht="8.25" customHeight="1">
      <c r="A71" s="13" t="s">
        <v>69</v>
      </c>
      <c r="B71" s="12">
        <v>56.45675</v>
      </c>
      <c r="C71" s="12">
        <v>46.2798</v>
      </c>
      <c r="D71" s="12">
        <v>102.73655000000001</v>
      </c>
      <c r="E71" s="114">
        <v>78.45138688411228</v>
      </c>
      <c r="F71" s="114">
        <v>64.9635338362375</v>
      </c>
      <c r="G71" s="114">
        <v>71.62170301063365</v>
      </c>
      <c r="I71" s="24"/>
      <c r="J71" s="39"/>
      <c r="K71" s="40"/>
      <c r="L71" s="37"/>
    </row>
    <row r="72" spans="1:12" s="12" customFormat="1" ht="9">
      <c r="A72" s="12" t="s">
        <v>70</v>
      </c>
      <c r="B72" s="12">
        <v>67.401475</v>
      </c>
      <c r="C72" s="12">
        <v>55.7845</v>
      </c>
      <c r="D72" s="12">
        <v>123.185975</v>
      </c>
      <c r="E72" s="114">
        <v>80.13565072290592</v>
      </c>
      <c r="F72" s="114">
        <v>66.86873997994547</v>
      </c>
      <c r="G72" s="114">
        <v>73.46054610006641</v>
      </c>
      <c r="I72" s="91"/>
      <c r="J72" s="39"/>
      <c r="K72" s="93"/>
      <c r="L72" s="37"/>
    </row>
    <row r="73" spans="1:12" s="12" customFormat="1" ht="9">
      <c r="A73" s="88" t="s">
        <v>71</v>
      </c>
      <c r="B73" s="10">
        <v>215.109075</v>
      </c>
      <c r="C73" s="10">
        <v>181.350925</v>
      </c>
      <c r="D73" s="10">
        <v>396.46</v>
      </c>
      <c r="E73" s="90">
        <v>77.2067000196899</v>
      </c>
      <c r="F73" s="90">
        <v>64.46032775829683</v>
      </c>
      <c r="G73" s="90">
        <v>70.74624608952551</v>
      </c>
      <c r="I73" s="24"/>
      <c r="J73" s="39"/>
      <c r="K73" s="25"/>
      <c r="L73" s="37"/>
    </row>
    <row r="74" spans="1:12" s="12" customFormat="1" ht="9">
      <c r="A74" s="13" t="s">
        <v>72</v>
      </c>
      <c r="B74" s="12">
        <v>163.793575</v>
      </c>
      <c r="C74" s="12">
        <v>136.499975</v>
      </c>
      <c r="D74" s="12">
        <v>300.29355</v>
      </c>
      <c r="E74" s="114">
        <v>78.39053828834979</v>
      </c>
      <c r="F74" s="114">
        <v>64.98776851498943</v>
      </c>
      <c r="G74" s="114">
        <v>71.6120628102982</v>
      </c>
      <c r="I74" s="24"/>
      <c r="J74" s="39"/>
      <c r="K74" s="25"/>
      <c r="L74" s="37"/>
    </row>
    <row r="75" spans="1:12" s="12" customFormat="1" ht="9">
      <c r="A75" s="12" t="s">
        <v>73</v>
      </c>
      <c r="B75" s="12">
        <v>51.3155</v>
      </c>
      <c r="C75" s="12">
        <v>44.85095</v>
      </c>
      <c r="D75" s="12">
        <v>96.16645000000001</v>
      </c>
      <c r="E75" s="114">
        <v>73.67365583758084</v>
      </c>
      <c r="F75" s="114">
        <v>62.91328784209092</v>
      </c>
      <c r="G75" s="114">
        <v>68.18495690227823</v>
      </c>
      <c r="I75" s="91"/>
      <c r="J75" s="39"/>
      <c r="K75" s="93"/>
      <c r="L75" s="37"/>
    </row>
    <row r="76" spans="1:12" s="12" customFormat="1" ht="9">
      <c r="A76" s="88" t="s">
        <v>74</v>
      </c>
      <c r="B76" s="10">
        <v>382.17967500000003</v>
      </c>
      <c r="C76" s="10">
        <v>314.19105</v>
      </c>
      <c r="D76" s="10">
        <v>696.370725</v>
      </c>
      <c r="E76" s="90">
        <v>77.90291902444172</v>
      </c>
      <c r="F76" s="90">
        <v>64.65664442018476</v>
      </c>
      <c r="G76" s="90">
        <v>71.26285894524264</v>
      </c>
      <c r="I76" s="24"/>
      <c r="J76" s="39"/>
      <c r="K76" s="25"/>
      <c r="L76" s="37"/>
    </row>
    <row r="77" spans="1:12" s="12" customFormat="1" ht="9">
      <c r="A77" s="13" t="s">
        <v>75</v>
      </c>
      <c r="B77" s="12">
        <v>91.1468</v>
      </c>
      <c r="C77" s="12">
        <v>72.226425</v>
      </c>
      <c r="D77" s="12">
        <v>163.37322500000002</v>
      </c>
      <c r="E77" s="114">
        <v>78.38172582675557</v>
      </c>
      <c r="F77" s="114">
        <v>63.059628819828326</v>
      </c>
      <c r="G77" s="114">
        <v>70.71420814116749</v>
      </c>
      <c r="I77" s="24"/>
      <c r="J77" s="39"/>
      <c r="K77" s="25"/>
      <c r="L77" s="37"/>
    </row>
    <row r="78" spans="1:12" s="12" customFormat="1" ht="9">
      <c r="A78" s="13" t="s">
        <v>76</v>
      </c>
      <c r="B78" s="12">
        <v>114.799075</v>
      </c>
      <c r="C78" s="12">
        <v>101.626925</v>
      </c>
      <c r="D78" s="12">
        <v>216.426</v>
      </c>
      <c r="E78" s="114">
        <v>77.1251500971588</v>
      </c>
      <c r="F78" s="114">
        <v>68.02197852723909</v>
      </c>
      <c r="G78" s="114">
        <v>72.55597240732294</v>
      </c>
      <c r="I78" s="24"/>
      <c r="J78" s="39"/>
      <c r="K78" s="25"/>
      <c r="L78" s="37"/>
    </row>
    <row r="79" spans="1:12" s="12" customFormat="1" ht="9">
      <c r="A79" s="13" t="s">
        <v>77</v>
      </c>
      <c r="B79" s="12">
        <v>80.669425</v>
      </c>
      <c r="C79" s="12">
        <v>61.965525</v>
      </c>
      <c r="D79" s="12">
        <v>142.63495</v>
      </c>
      <c r="E79" s="114">
        <v>79.18011499411064</v>
      </c>
      <c r="F79" s="114">
        <v>62.65594687695395</v>
      </c>
      <c r="G79" s="114">
        <v>70.918880530498</v>
      </c>
      <c r="I79" s="24"/>
      <c r="J79" s="39"/>
      <c r="K79" s="25"/>
      <c r="L79" s="37"/>
    </row>
    <row r="80" spans="1:12" s="12" customFormat="1" ht="9">
      <c r="A80" s="12" t="s">
        <v>78</v>
      </c>
      <c r="B80" s="12">
        <v>50.850475</v>
      </c>
      <c r="C80" s="12">
        <v>41.306124999999994</v>
      </c>
      <c r="D80" s="12">
        <v>92.1566</v>
      </c>
      <c r="E80" s="114">
        <v>76.5034502484894</v>
      </c>
      <c r="F80" s="114">
        <v>61.84420079105447</v>
      </c>
      <c r="G80" s="114">
        <v>69.11967540787629</v>
      </c>
      <c r="I80" s="91"/>
      <c r="J80" s="39"/>
      <c r="K80" s="93"/>
      <c r="L80" s="37"/>
    </row>
    <row r="81" spans="1:12" s="12" customFormat="1" ht="9">
      <c r="A81" s="13" t="s">
        <v>148</v>
      </c>
      <c r="B81" s="12">
        <v>44.713899999999995</v>
      </c>
      <c r="C81" s="12">
        <v>37.06605</v>
      </c>
      <c r="D81" s="12">
        <v>81.77995</v>
      </c>
      <c r="E81" s="114">
        <v>78.36811524167845</v>
      </c>
      <c r="F81" s="114">
        <v>65.82594177811157</v>
      </c>
      <c r="G81" s="114">
        <v>72.08722807281966</v>
      </c>
      <c r="I81" s="24"/>
      <c r="J81" s="39"/>
      <c r="K81" s="25"/>
      <c r="L81" s="37"/>
    </row>
    <row r="82" spans="1:12" s="12" customFormat="1" ht="9">
      <c r="A82" s="88" t="s">
        <v>79</v>
      </c>
      <c r="B82" s="10">
        <v>1473.087325</v>
      </c>
      <c r="C82" s="10">
        <v>1175.8127749999999</v>
      </c>
      <c r="D82" s="10">
        <v>2648.9001</v>
      </c>
      <c r="E82" s="90">
        <v>76.48737401028256</v>
      </c>
      <c r="F82" s="90">
        <v>59.98052892911766</v>
      </c>
      <c r="G82" s="90">
        <v>68.12576880249073</v>
      </c>
      <c r="I82" s="24"/>
      <c r="J82" s="39"/>
      <c r="K82" s="25"/>
      <c r="L82" s="37"/>
    </row>
    <row r="83" spans="1:12" s="12" customFormat="1" ht="9">
      <c r="A83" s="13" t="s">
        <v>80</v>
      </c>
      <c r="B83" s="12">
        <v>73.845125</v>
      </c>
      <c r="C83" s="12">
        <v>52.390425</v>
      </c>
      <c r="D83" s="12">
        <v>126.23555</v>
      </c>
      <c r="E83" s="114">
        <v>71.39401796581907</v>
      </c>
      <c r="F83" s="114">
        <v>50.48840016933297</v>
      </c>
      <c r="G83" s="114">
        <v>60.965997590915144</v>
      </c>
      <c r="I83" s="25"/>
      <c r="J83" s="39"/>
      <c r="K83" s="25"/>
      <c r="L83" s="37"/>
    </row>
    <row r="84" spans="1:12" s="12" customFormat="1" ht="9">
      <c r="A84" s="13" t="s">
        <v>81</v>
      </c>
      <c r="B84" s="12">
        <v>37.271575</v>
      </c>
      <c r="C84" s="12">
        <v>28.409575</v>
      </c>
      <c r="D84" s="12">
        <v>65.68115</v>
      </c>
      <c r="E84" s="114">
        <v>73.80129970450238</v>
      </c>
      <c r="F84" s="114">
        <v>58.02988176162132</v>
      </c>
      <c r="G84" s="114">
        <v>66.01380187307116</v>
      </c>
      <c r="I84" s="24"/>
      <c r="J84" s="39"/>
      <c r="K84" s="25"/>
      <c r="L84" s="37"/>
    </row>
    <row r="85" spans="1:12" s="12" customFormat="1" ht="9">
      <c r="A85" s="13" t="s">
        <v>82</v>
      </c>
      <c r="B85" s="12">
        <v>1104.0441</v>
      </c>
      <c r="C85" s="12">
        <v>928.380025</v>
      </c>
      <c r="D85" s="12">
        <v>2032.424125</v>
      </c>
      <c r="E85" s="114">
        <v>78.02008834757382</v>
      </c>
      <c r="F85" s="114">
        <v>63.598811813184284</v>
      </c>
      <c r="G85" s="114">
        <v>70.66651863785212</v>
      </c>
      <c r="I85" s="24"/>
      <c r="J85" s="39"/>
      <c r="K85" s="25"/>
      <c r="L85" s="37"/>
    </row>
    <row r="86" spans="1:12" s="12" customFormat="1" ht="9">
      <c r="A86" s="12" t="s">
        <v>83</v>
      </c>
      <c r="B86" s="12">
        <v>145.639125</v>
      </c>
      <c r="C86" s="12">
        <v>98.1408</v>
      </c>
      <c r="D86" s="12">
        <v>243.77992500000002</v>
      </c>
      <c r="E86" s="114">
        <v>74.80604867486535</v>
      </c>
      <c r="F86" s="114">
        <v>51.73849701122586</v>
      </c>
      <c r="G86" s="114">
        <v>63.363690853731015</v>
      </c>
      <c r="I86" s="91"/>
      <c r="J86" s="39"/>
      <c r="K86" s="93"/>
      <c r="L86" s="37"/>
    </row>
    <row r="87" spans="1:12" s="12" customFormat="1" ht="9">
      <c r="A87" s="13" t="s">
        <v>84</v>
      </c>
      <c r="B87" s="12">
        <v>112.28739999999999</v>
      </c>
      <c r="C87" s="12">
        <v>68.49195</v>
      </c>
      <c r="D87" s="12">
        <v>180.77935000000002</v>
      </c>
      <c r="E87" s="114">
        <v>69.2325217817354</v>
      </c>
      <c r="F87" s="114">
        <v>43.36212607572737</v>
      </c>
      <c r="G87" s="114">
        <v>56.34809560996929</v>
      </c>
      <c r="I87" s="24"/>
      <c r="J87" s="39"/>
      <c r="K87" s="25"/>
      <c r="L87" s="37"/>
    </row>
    <row r="88" spans="1:12" s="12" customFormat="1" ht="9">
      <c r="A88" s="88" t="s">
        <v>85</v>
      </c>
      <c r="B88" s="10">
        <v>328.11135</v>
      </c>
      <c r="C88" s="10">
        <v>232.76217499999998</v>
      </c>
      <c r="D88" s="10">
        <v>560.873525</v>
      </c>
      <c r="E88" s="90">
        <v>77.09331001941435</v>
      </c>
      <c r="F88" s="90">
        <v>54.488036004649175</v>
      </c>
      <c r="G88" s="90">
        <v>65.7752284064797</v>
      </c>
      <c r="I88" s="24"/>
      <c r="J88" s="39"/>
      <c r="K88" s="25"/>
      <c r="L88" s="37"/>
    </row>
    <row r="89" spans="1:12" s="12" customFormat="1" ht="9">
      <c r="A89" s="13" t="s">
        <v>86</v>
      </c>
      <c r="B89" s="12">
        <v>73.16692499999999</v>
      </c>
      <c r="C89" s="12">
        <v>51.947</v>
      </c>
      <c r="D89" s="12">
        <v>125.11392500000001</v>
      </c>
      <c r="E89" s="114">
        <v>74.49908583848999</v>
      </c>
      <c r="F89" s="114">
        <v>54.15683576882443</v>
      </c>
      <c r="G89" s="114">
        <v>64.4723934043201</v>
      </c>
      <c r="I89" s="24"/>
      <c r="J89" s="39"/>
      <c r="K89" s="25"/>
      <c r="L89" s="37"/>
    </row>
    <row r="90" spans="1:12" s="12" customFormat="1" ht="9">
      <c r="A90" s="13" t="s">
        <v>87</v>
      </c>
      <c r="B90" s="12">
        <v>78.0198</v>
      </c>
      <c r="C90" s="12">
        <v>57.11865</v>
      </c>
      <c r="D90" s="12">
        <v>135.13845</v>
      </c>
      <c r="E90" s="114">
        <v>76.43034219983372</v>
      </c>
      <c r="F90" s="114">
        <v>56.143554852937704</v>
      </c>
      <c r="G90" s="114">
        <v>66.30350543768515</v>
      </c>
      <c r="I90" s="24"/>
      <c r="J90" s="39"/>
      <c r="K90" s="25"/>
      <c r="L90" s="37"/>
    </row>
    <row r="91" spans="1:12" s="12" customFormat="1" ht="9">
      <c r="A91" s="12" t="s">
        <v>88</v>
      </c>
      <c r="B91" s="12">
        <v>78.709225</v>
      </c>
      <c r="C91" s="12">
        <v>58.612475</v>
      </c>
      <c r="D91" s="12">
        <v>137.3217</v>
      </c>
      <c r="E91" s="114">
        <v>76.52747846512332</v>
      </c>
      <c r="F91" s="114">
        <v>55.42381151302658</v>
      </c>
      <c r="G91" s="114">
        <v>65.83823612375241</v>
      </c>
      <c r="I91" s="91"/>
      <c r="J91" s="39"/>
      <c r="K91" s="93"/>
      <c r="L91" s="37"/>
    </row>
    <row r="92" spans="1:12" s="12" customFormat="1" ht="9">
      <c r="A92" s="13" t="s">
        <v>89</v>
      </c>
      <c r="B92" s="12">
        <v>98.2154</v>
      </c>
      <c r="C92" s="12">
        <v>65.08405</v>
      </c>
      <c r="D92" s="12">
        <v>163.29945</v>
      </c>
      <c r="E92" s="114">
        <v>80.18097054680963</v>
      </c>
      <c r="F92" s="114">
        <v>52.61129723898833</v>
      </c>
      <c r="G92" s="114">
        <v>66.31008386616742</v>
      </c>
      <c r="I92" s="24"/>
      <c r="J92" s="39"/>
      <c r="K92" s="25"/>
      <c r="L92" s="37"/>
    </row>
    <row r="93" spans="1:12" s="12" customFormat="1" ht="9">
      <c r="A93" s="88" t="s">
        <v>90</v>
      </c>
      <c r="B93" s="10">
        <v>74.07207500000001</v>
      </c>
      <c r="C93" s="10">
        <v>50.015750000000004</v>
      </c>
      <c r="D93" s="10">
        <v>124.087825</v>
      </c>
      <c r="E93" s="90">
        <v>73.64814144943598</v>
      </c>
      <c r="F93" s="90">
        <v>50.84833612378098</v>
      </c>
      <c r="G93" s="90">
        <v>62.34884496759822</v>
      </c>
      <c r="I93" s="24"/>
      <c r="J93" s="39"/>
      <c r="K93" s="25"/>
      <c r="L93" s="37"/>
    </row>
    <row r="94" spans="1:12" s="12" customFormat="1" ht="9">
      <c r="A94" s="12" t="s">
        <v>91</v>
      </c>
      <c r="B94" s="12">
        <v>53.830075</v>
      </c>
      <c r="C94" s="12">
        <v>35.523275</v>
      </c>
      <c r="D94" s="12">
        <v>89.35334999999999</v>
      </c>
      <c r="E94" s="114">
        <v>73.7408234364927</v>
      </c>
      <c r="F94" s="114">
        <v>49.753139672919936</v>
      </c>
      <c r="G94" s="114">
        <v>61.828475622220026</v>
      </c>
      <c r="I94" s="91"/>
      <c r="J94" s="39"/>
      <c r="K94" s="93"/>
      <c r="L94" s="37"/>
    </row>
    <row r="95" spans="1:12" s="12" customFormat="1" ht="9">
      <c r="A95" s="13" t="s">
        <v>92</v>
      </c>
      <c r="B95" s="12">
        <v>20.242</v>
      </c>
      <c r="C95" s="12">
        <v>14.492475</v>
      </c>
      <c r="D95" s="12">
        <v>34.734475</v>
      </c>
      <c r="E95" s="114">
        <v>73.40419881718996</v>
      </c>
      <c r="F95" s="114">
        <v>53.77400454015584</v>
      </c>
      <c r="G95" s="114">
        <v>63.72856384810969</v>
      </c>
      <c r="I95" s="25"/>
      <c r="J95" s="39"/>
      <c r="K95" s="25"/>
      <c r="L95" s="37"/>
    </row>
    <row r="96" spans="1:12" s="12" customFormat="1" ht="9">
      <c r="A96" s="88" t="s">
        <v>93</v>
      </c>
      <c r="B96" s="10">
        <v>1297.417275</v>
      </c>
      <c r="C96" s="10">
        <v>762.7166500000001</v>
      </c>
      <c r="D96" s="10">
        <v>2060.133925</v>
      </c>
      <c r="E96" s="90">
        <v>66.23327602673707</v>
      </c>
      <c r="F96" s="90">
        <v>38.35153644436798</v>
      </c>
      <c r="G96" s="90">
        <v>52.15146657681956</v>
      </c>
      <c r="I96" s="24"/>
      <c r="J96" s="39"/>
      <c r="K96" s="25"/>
      <c r="L96" s="37"/>
    </row>
    <row r="97" spans="1:12" s="12" customFormat="1" ht="9">
      <c r="A97" s="13" t="s">
        <v>94</v>
      </c>
      <c r="B97" s="12">
        <v>199.60467500000001</v>
      </c>
      <c r="C97" s="12">
        <v>118.703825</v>
      </c>
      <c r="D97" s="12">
        <v>318.3085</v>
      </c>
      <c r="E97" s="114">
        <v>63.90290145856491</v>
      </c>
      <c r="F97" s="114">
        <v>37.15371512159831</v>
      </c>
      <c r="G97" s="114">
        <v>50.437289252604614</v>
      </c>
      <c r="I97" s="24"/>
      <c r="J97" s="39"/>
      <c r="K97" s="25"/>
      <c r="L97" s="37"/>
    </row>
    <row r="98" spans="1:12" s="12" customFormat="1" ht="9">
      <c r="A98" s="13" t="s">
        <v>95</v>
      </c>
      <c r="B98" s="12">
        <v>54.501999999999995</v>
      </c>
      <c r="C98" s="12">
        <v>36.504025</v>
      </c>
      <c r="D98" s="12">
        <v>91.00602500000001</v>
      </c>
      <c r="E98" s="114">
        <v>57.149017565846826</v>
      </c>
      <c r="F98" s="114">
        <v>40.46069618008002</v>
      </c>
      <c r="G98" s="114">
        <v>48.83309615150101</v>
      </c>
      <c r="I98" s="24"/>
      <c r="J98" s="39"/>
      <c r="K98" s="25"/>
      <c r="L98" s="37"/>
    </row>
    <row r="99" spans="1:12" s="12" customFormat="1" ht="9">
      <c r="A99" s="13" t="s">
        <v>96</v>
      </c>
      <c r="B99" s="12">
        <v>686.998625</v>
      </c>
      <c r="C99" s="12">
        <v>386.71785</v>
      </c>
      <c r="D99" s="12">
        <v>1073.716475</v>
      </c>
      <c r="E99" s="114">
        <v>66.13915792284676</v>
      </c>
      <c r="F99" s="114">
        <v>36.259563845657404</v>
      </c>
      <c r="G99" s="114">
        <v>50.94971445314894</v>
      </c>
      <c r="I99" s="24"/>
      <c r="J99" s="39"/>
      <c r="K99" s="25"/>
      <c r="L99" s="37"/>
    </row>
    <row r="100" spans="1:12" s="12" customFormat="1" ht="9">
      <c r="A100" s="12" t="s">
        <v>97</v>
      </c>
      <c r="B100" s="12">
        <v>103.46835</v>
      </c>
      <c r="C100" s="12">
        <v>69.992275</v>
      </c>
      <c r="D100" s="12">
        <v>173.460625</v>
      </c>
      <c r="E100" s="114">
        <v>72.25526126296555</v>
      </c>
      <c r="F100" s="114">
        <v>50.29004255744043</v>
      </c>
      <c r="G100" s="114">
        <v>61.31159735124725</v>
      </c>
      <c r="I100" s="91"/>
      <c r="J100" s="39"/>
      <c r="K100" s="93"/>
      <c r="L100" s="37"/>
    </row>
    <row r="101" spans="1:12" s="12" customFormat="1" ht="9">
      <c r="A101" s="13" t="s">
        <v>98</v>
      </c>
      <c r="B101" s="12">
        <v>252.843625</v>
      </c>
      <c r="C101" s="12">
        <v>150.798675</v>
      </c>
      <c r="D101" s="12">
        <v>403.64230000000003</v>
      </c>
      <c r="E101" s="114">
        <v>68.45574503504683</v>
      </c>
      <c r="F101" s="114">
        <v>40.41422293836642</v>
      </c>
      <c r="G101" s="114">
        <v>54.397643402670525</v>
      </c>
      <c r="I101" s="24"/>
      <c r="J101" s="39"/>
      <c r="K101" s="25"/>
      <c r="L101" s="37"/>
    </row>
    <row r="102" spans="1:12" s="12" customFormat="1" ht="9">
      <c r="A102" s="88" t="s">
        <v>99</v>
      </c>
      <c r="B102" s="10">
        <v>917.11085</v>
      </c>
      <c r="C102" s="10">
        <v>532.43555</v>
      </c>
      <c r="D102" s="10">
        <v>1449.5464000000002</v>
      </c>
      <c r="E102" s="90">
        <v>69.39165150874457</v>
      </c>
      <c r="F102" s="90">
        <v>40.04230480724336</v>
      </c>
      <c r="G102" s="90">
        <v>54.59365364376858</v>
      </c>
      <c r="I102" s="24"/>
      <c r="J102" s="39"/>
      <c r="K102" s="25"/>
      <c r="L102" s="37"/>
    </row>
    <row r="103" spans="1:12" s="12" customFormat="1" ht="9">
      <c r="A103" s="13" t="s">
        <v>100</v>
      </c>
      <c r="B103" s="12">
        <v>140.7482</v>
      </c>
      <c r="C103" s="12">
        <v>71.11805</v>
      </c>
      <c r="D103" s="12">
        <v>211.86625</v>
      </c>
      <c r="E103" s="114">
        <v>68.2895837860594</v>
      </c>
      <c r="F103" s="114">
        <v>34.81760036758228</v>
      </c>
      <c r="G103" s="114">
        <v>51.595809525441936</v>
      </c>
      <c r="I103" s="24"/>
      <c r="J103" s="39"/>
      <c r="K103" s="25"/>
      <c r="L103" s="37"/>
    </row>
    <row r="104" spans="1:12" s="12" customFormat="1" ht="9">
      <c r="A104" s="13" t="s">
        <v>101</v>
      </c>
      <c r="B104" s="12">
        <v>305.317075</v>
      </c>
      <c r="C104" s="12">
        <v>190.24795</v>
      </c>
      <c r="D104" s="12">
        <v>495.565025</v>
      </c>
      <c r="E104" s="114">
        <v>73.33867964338292</v>
      </c>
      <c r="F104" s="114">
        <v>45.73454391954061</v>
      </c>
      <c r="G104" s="114">
        <v>59.41751141159213</v>
      </c>
      <c r="I104" s="24"/>
      <c r="J104" s="39"/>
      <c r="K104" s="25"/>
      <c r="L104" s="37"/>
    </row>
    <row r="105" spans="1:12" s="12" customFormat="1" ht="9">
      <c r="A105" s="13" t="s">
        <v>102</v>
      </c>
      <c r="B105" s="12">
        <v>125.564875</v>
      </c>
      <c r="C105" s="12">
        <v>65.9932</v>
      </c>
      <c r="D105" s="12">
        <v>191.558075</v>
      </c>
      <c r="E105" s="114">
        <v>67.71841191483391</v>
      </c>
      <c r="F105" s="114">
        <v>34.913971959594754</v>
      </c>
      <c r="G105" s="114">
        <v>51.0956527922201</v>
      </c>
      <c r="I105" s="24"/>
      <c r="J105" s="39"/>
      <c r="K105" s="25"/>
      <c r="L105" s="37"/>
    </row>
    <row r="106" spans="1:12" s="12" customFormat="1" ht="9">
      <c r="A106" s="12" t="s">
        <v>103</v>
      </c>
      <c r="B106" s="12">
        <v>87.82755</v>
      </c>
      <c r="C106" s="12">
        <v>57.10755</v>
      </c>
      <c r="D106" s="12">
        <v>144.9351</v>
      </c>
      <c r="E106" s="114">
        <v>68.30220345536054</v>
      </c>
      <c r="F106" s="114">
        <v>44.47912505482493</v>
      </c>
      <c r="G106" s="114">
        <v>56.267868376878894</v>
      </c>
      <c r="I106" s="91"/>
      <c r="J106" s="39"/>
      <c r="K106" s="93"/>
      <c r="L106" s="37"/>
    </row>
    <row r="107" spans="1:12" s="12" customFormat="1" ht="9">
      <c r="A107" s="13" t="s">
        <v>104</v>
      </c>
      <c r="B107" s="12">
        <v>170.1733</v>
      </c>
      <c r="C107" s="12">
        <v>102.124725</v>
      </c>
      <c r="D107" s="12">
        <v>272.298025</v>
      </c>
      <c r="E107" s="114">
        <v>67.29093726359177</v>
      </c>
      <c r="F107" s="114">
        <v>39.1396048174035</v>
      </c>
      <c r="G107" s="114">
        <v>52.980931392985376</v>
      </c>
      <c r="I107" s="24"/>
      <c r="J107" s="39"/>
      <c r="K107" s="25"/>
      <c r="L107" s="37"/>
    </row>
    <row r="108" spans="1:12" s="12" customFormat="1" ht="9">
      <c r="A108" s="13" t="s">
        <v>149</v>
      </c>
      <c r="B108" s="12">
        <v>87.47985</v>
      </c>
      <c r="C108" s="12">
        <v>45.844075000000004</v>
      </c>
      <c r="D108" s="12">
        <v>133.323925</v>
      </c>
      <c r="E108" s="114">
        <v>66.21888826752036</v>
      </c>
      <c r="F108" s="114">
        <v>34.87066519602447</v>
      </c>
      <c r="G108" s="114">
        <v>50.55152416106695</v>
      </c>
      <c r="I108" s="24"/>
      <c r="J108" s="39"/>
      <c r="K108" s="25"/>
      <c r="L108" s="37"/>
    </row>
    <row r="109" spans="1:12" s="12" customFormat="1" ht="9">
      <c r="A109" s="10" t="s">
        <v>105</v>
      </c>
      <c r="B109" s="10">
        <v>132.31255000000002</v>
      </c>
      <c r="C109" s="10">
        <v>80.27680000000001</v>
      </c>
      <c r="D109" s="10">
        <v>212.58935</v>
      </c>
      <c r="E109" s="90">
        <v>70.58140879539603</v>
      </c>
      <c r="F109" s="90">
        <v>43.404851300575835</v>
      </c>
      <c r="G109" s="90">
        <v>57.06724457731179</v>
      </c>
      <c r="I109" s="91"/>
      <c r="J109" s="39"/>
      <c r="K109" s="93"/>
      <c r="L109" s="37"/>
    </row>
    <row r="110" spans="1:12" s="12" customFormat="1" ht="9">
      <c r="A110" s="13" t="s">
        <v>106</v>
      </c>
      <c r="B110" s="12">
        <v>85.050675</v>
      </c>
      <c r="C110" s="12">
        <v>49.8594</v>
      </c>
      <c r="D110" s="12">
        <v>134.910075</v>
      </c>
      <c r="E110" s="114">
        <v>70.22361327922617</v>
      </c>
      <c r="F110" s="114">
        <v>41.60154088783129</v>
      </c>
      <c r="G110" s="114">
        <v>56.00025470443002</v>
      </c>
      <c r="I110" s="24"/>
      <c r="J110" s="39"/>
      <c r="K110" s="25"/>
      <c r="L110" s="37"/>
    </row>
    <row r="111" spans="1:12" s="12" customFormat="1" ht="9">
      <c r="A111" s="13" t="s">
        <v>107</v>
      </c>
      <c r="B111" s="12">
        <v>47.261874999999996</v>
      </c>
      <c r="C111" s="12">
        <v>30.4174</v>
      </c>
      <c r="D111" s="12">
        <v>77.679275</v>
      </c>
      <c r="E111" s="114">
        <v>71.24303942011329</v>
      </c>
      <c r="F111" s="114">
        <v>46.7267736448339</v>
      </c>
      <c r="G111" s="114">
        <v>59.036556174164765</v>
      </c>
      <c r="I111" s="24"/>
      <c r="J111" s="39"/>
      <c r="K111" s="25"/>
      <c r="L111" s="37"/>
    </row>
    <row r="112" spans="1:12" s="12" customFormat="1" ht="9">
      <c r="A112" s="88" t="s">
        <v>108</v>
      </c>
      <c r="B112" s="10">
        <v>440.965725</v>
      </c>
      <c r="C112" s="10">
        <v>255.929475</v>
      </c>
      <c r="D112" s="10">
        <v>696.8952</v>
      </c>
      <c r="E112" s="90">
        <v>67.75629609419171</v>
      </c>
      <c r="F112" s="90">
        <v>39.32597879932098</v>
      </c>
      <c r="G112" s="90">
        <v>53.48383910505061</v>
      </c>
      <c r="I112" s="24"/>
      <c r="J112" s="39"/>
      <c r="K112" s="25"/>
      <c r="L112" s="37"/>
    </row>
    <row r="113" spans="1:12" s="12" customFormat="1" ht="9">
      <c r="A113" s="13" t="s">
        <v>109</v>
      </c>
      <c r="B113" s="12">
        <v>167.212525</v>
      </c>
      <c r="C113" s="12">
        <v>97.72602499999999</v>
      </c>
      <c r="D113" s="12">
        <v>264.93855</v>
      </c>
      <c r="E113" s="114">
        <v>70.67931061547117</v>
      </c>
      <c r="F113" s="114">
        <v>41.25527173092976</v>
      </c>
      <c r="G113" s="114">
        <v>55.89563620207259</v>
      </c>
      <c r="I113" s="24"/>
      <c r="J113" s="39"/>
      <c r="K113" s="25"/>
      <c r="L113" s="37"/>
    </row>
    <row r="114" spans="1:12" s="12" customFormat="1" ht="9">
      <c r="A114" s="13" t="s">
        <v>110</v>
      </c>
      <c r="B114" s="12">
        <v>86.368375</v>
      </c>
      <c r="C114" s="12">
        <v>55.4243</v>
      </c>
      <c r="D114" s="12">
        <v>141.792675</v>
      </c>
      <c r="E114" s="114">
        <v>72.88309202012611</v>
      </c>
      <c r="F114" s="114">
        <v>45.74777904018758</v>
      </c>
      <c r="G114" s="114">
        <v>59.164737125548264</v>
      </c>
      <c r="I114" s="24"/>
      <c r="J114" s="39"/>
      <c r="K114" s="25"/>
      <c r="L114" s="37"/>
    </row>
    <row r="115" spans="1:12" s="12" customFormat="1" ht="9">
      <c r="A115" s="12" t="s">
        <v>111</v>
      </c>
      <c r="B115" s="12">
        <v>112.65705</v>
      </c>
      <c r="C115" s="12">
        <v>64.31385</v>
      </c>
      <c r="D115" s="12">
        <v>176.9709</v>
      </c>
      <c r="E115" s="114">
        <v>62.513546936609934</v>
      </c>
      <c r="F115" s="114">
        <v>34.92297951087774</v>
      </c>
      <c r="G115" s="114">
        <v>48.560604082426366</v>
      </c>
      <c r="I115" s="91"/>
      <c r="J115" s="39"/>
      <c r="K115" s="93"/>
      <c r="L115" s="37"/>
    </row>
    <row r="116" spans="1:12" s="12" customFormat="1" ht="9">
      <c r="A116" s="13" t="s">
        <v>112</v>
      </c>
      <c r="B116" s="12">
        <v>41.28725</v>
      </c>
      <c r="C116" s="12">
        <v>19.670099999999998</v>
      </c>
      <c r="D116" s="12">
        <v>60.957350000000005</v>
      </c>
      <c r="E116" s="114">
        <v>66.65417826228449</v>
      </c>
      <c r="F116" s="114">
        <v>34.443499628457495</v>
      </c>
      <c r="G116" s="114">
        <v>51.033570950921984</v>
      </c>
      <c r="I116" s="24"/>
      <c r="J116" s="39"/>
      <c r="K116" s="25"/>
      <c r="L116" s="37"/>
    </row>
    <row r="117" spans="1:12" s="12" customFormat="1" ht="9">
      <c r="A117" s="13" t="s">
        <v>113</v>
      </c>
      <c r="B117" s="12">
        <v>33.440525</v>
      </c>
      <c r="C117" s="12">
        <v>18.7952</v>
      </c>
      <c r="D117" s="12">
        <v>52.235725</v>
      </c>
      <c r="E117" s="114">
        <v>62.440192197478794</v>
      </c>
      <c r="F117" s="114">
        <v>36.58805202086246</v>
      </c>
      <c r="G117" s="114">
        <v>49.554488877504085</v>
      </c>
      <c r="I117" s="24"/>
      <c r="J117" s="39"/>
      <c r="K117" s="25"/>
      <c r="L117" s="37"/>
    </row>
    <row r="118" spans="1:12" s="12" customFormat="1" ht="9">
      <c r="A118" s="88" t="s">
        <v>114</v>
      </c>
      <c r="B118" s="10">
        <v>1061.52995</v>
      </c>
      <c r="C118" s="10">
        <v>643.6297</v>
      </c>
      <c r="D118" s="10">
        <v>1705.15965</v>
      </c>
      <c r="E118" s="90">
        <v>64.74773861226441</v>
      </c>
      <c r="F118" s="90">
        <v>38.71926913696611</v>
      </c>
      <c r="G118" s="90">
        <v>51.60693398103765</v>
      </c>
      <c r="I118" s="24"/>
      <c r="J118" s="39"/>
      <c r="K118" s="25"/>
      <c r="L118" s="37"/>
    </row>
    <row r="119" spans="1:12" s="12" customFormat="1" ht="9">
      <c r="A119" s="13" t="s">
        <v>115</v>
      </c>
      <c r="B119" s="12">
        <v>87.4894</v>
      </c>
      <c r="C119" s="12">
        <v>51.482175</v>
      </c>
      <c r="D119" s="12">
        <v>138.971575</v>
      </c>
      <c r="E119" s="114">
        <v>62.421349347207354</v>
      </c>
      <c r="F119" s="114">
        <v>37.059079128249586</v>
      </c>
      <c r="G119" s="114">
        <v>49.73016442435047</v>
      </c>
      <c r="I119" s="24"/>
      <c r="J119" s="39"/>
      <c r="K119" s="25"/>
      <c r="L119" s="37"/>
    </row>
    <row r="120" spans="1:12" s="12" customFormat="1" ht="9">
      <c r="A120" s="13" t="s">
        <v>116</v>
      </c>
      <c r="B120" s="12">
        <v>253.339275</v>
      </c>
      <c r="C120" s="12">
        <v>155.0002</v>
      </c>
      <c r="D120" s="12">
        <v>408.339475</v>
      </c>
      <c r="E120" s="114">
        <v>61.9278207316297</v>
      </c>
      <c r="F120" s="114">
        <v>36.8704376282591</v>
      </c>
      <c r="G120" s="114">
        <v>49.19493029771255</v>
      </c>
      <c r="I120" s="24"/>
      <c r="J120" s="39"/>
      <c r="K120" s="25"/>
      <c r="L120" s="37"/>
    </row>
    <row r="121" spans="1:12" s="12" customFormat="1" ht="9">
      <c r="A121" s="13" t="s">
        <v>117</v>
      </c>
      <c r="B121" s="12">
        <v>132.295025</v>
      </c>
      <c r="C121" s="12">
        <v>89.2029</v>
      </c>
      <c r="D121" s="12">
        <v>221.497925</v>
      </c>
      <c r="E121" s="114">
        <v>64.9398873962355</v>
      </c>
      <c r="F121" s="114">
        <v>43.13442292530446</v>
      </c>
      <c r="G121" s="114">
        <v>53.88120598390326</v>
      </c>
      <c r="I121" s="24"/>
      <c r="J121" s="39"/>
      <c r="K121" s="25"/>
      <c r="L121" s="37"/>
    </row>
    <row r="122" spans="1:12" s="12" customFormat="1" ht="9">
      <c r="A122" s="13" t="s">
        <v>118</v>
      </c>
      <c r="B122" s="12">
        <v>99.24405</v>
      </c>
      <c r="C122" s="12">
        <v>53.12345</v>
      </c>
      <c r="D122" s="12">
        <v>152.3675</v>
      </c>
      <c r="E122" s="114">
        <v>69.9494968685236</v>
      </c>
      <c r="F122" s="114">
        <v>36.969017736506274</v>
      </c>
      <c r="G122" s="114">
        <v>53.30113372142513</v>
      </c>
      <c r="I122" s="24"/>
      <c r="J122" s="39"/>
      <c r="K122" s="25"/>
      <c r="L122" s="37"/>
    </row>
    <row r="123" spans="1:12" s="12" customFormat="1" ht="9">
      <c r="A123" s="13" t="s">
        <v>119</v>
      </c>
      <c r="B123" s="12">
        <v>53.532174999999995</v>
      </c>
      <c r="C123" s="12">
        <v>27.032125</v>
      </c>
      <c r="D123" s="12">
        <v>80.5643</v>
      </c>
      <c r="E123" s="114">
        <v>63.33023083207886</v>
      </c>
      <c r="F123" s="114">
        <v>30.632852890580985</v>
      </c>
      <c r="G123" s="114">
        <v>46.70200207853057</v>
      </c>
      <c r="I123" s="24"/>
      <c r="J123" s="39"/>
      <c r="K123" s="25"/>
      <c r="L123" s="37"/>
    </row>
    <row r="124" spans="1:12" s="12" customFormat="1" ht="9">
      <c r="A124" s="13" t="s">
        <v>120</v>
      </c>
      <c r="B124" s="12">
        <v>36.29255</v>
      </c>
      <c r="C124" s="12">
        <v>20.1594</v>
      </c>
      <c r="D124" s="12">
        <v>56.45195</v>
      </c>
      <c r="E124" s="114">
        <v>67.89531325449096</v>
      </c>
      <c r="F124" s="114">
        <v>36.820042444989056</v>
      </c>
      <c r="G124" s="114">
        <v>52.22142606731115</v>
      </c>
      <c r="I124" s="24"/>
      <c r="J124" s="39"/>
      <c r="K124" s="25"/>
      <c r="L124" s="37"/>
    </row>
    <row r="125" spans="1:12" s="12" customFormat="1" ht="9">
      <c r="A125" s="12" t="s">
        <v>121</v>
      </c>
      <c r="B125" s="12">
        <v>224.361475</v>
      </c>
      <c r="C125" s="12">
        <v>137.737325</v>
      </c>
      <c r="D125" s="12">
        <v>362.0988</v>
      </c>
      <c r="E125" s="114">
        <v>61.33410423264415</v>
      </c>
      <c r="F125" s="114">
        <v>36.95500192532466</v>
      </c>
      <c r="G125" s="114">
        <v>48.98850071619228</v>
      </c>
      <c r="I125" s="91"/>
      <c r="J125" s="39"/>
      <c r="K125" s="93"/>
      <c r="L125" s="37"/>
    </row>
    <row r="126" spans="1:12" s="12" customFormat="1" ht="9">
      <c r="A126" s="13" t="s">
        <v>122</v>
      </c>
      <c r="B126" s="12">
        <v>81.286675</v>
      </c>
      <c r="C126" s="12">
        <v>48.6379</v>
      </c>
      <c r="D126" s="12">
        <v>129.924575</v>
      </c>
      <c r="E126" s="114">
        <v>74.4323823728245</v>
      </c>
      <c r="F126" s="114">
        <v>46.462126859027954</v>
      </c>
      <c r="G126" s="114">
        <v>60.64563467329602</v>
      </c>
      <c r="I126" s="24"/>
      <c r="J126" s="39"/>
      <c r="K126" s="25"/>
      <c r="L126" s="37"/>
    </row>
    <row r="127" spans="1:12" s="12" customFormat="1" ht="9">
      <c r="A127" s="13" t="s">
        <v>123</v>
      </c>
      <c r="B127" s="12">
        <v>93.689325</v>
      </c>
      <c r="C127" s="12">
        <v>61.254225000000005</v>
      </c>
      <c r="D127" s="12">
        <v>154.94355000000002</v>
      </c>
      <c r="E127" s="114">
        <v>71.15420411687786</v>
      </c>
      <c r="F127" s="114">
        <v>46.328717836556656</v>
      </c>
      <c r="G127" s="114">
        <v>58.767241689566575</v>
      </c>
      <c r="I127" s="24"/>
      <c r="J127" s="39"/>
      <c r="K127" s="25"/>
      <c r="L127" s="37"/>
    </row>
    <row r="128" spans="1:12" s="12" customFormat="1" ht="9">
      <c r="A128" s="88" t="s">
        <v>124</v>
      </c>
      <c r="B128" s="10">
        <v>391.456375</v>
      </c>
      <c r="C128" s="10">
        <v>300.66405</v>
      </c>
      <c r="D128" s="10">
        <v>692.120425</v>
      </c>
      <c r="E128" s="90">
        <v>70.77080483631644</v>
      </c>
      <c r="F128" s="90">
        <v>55.90033734574167</v>
      </c>
      <c r="G128" s="90">
        <v>63.393905622635316</v>
      </c>
      <c r="I128" s="24"/>
      <c r="J128" s="39"/>
      <c r="K128" s="25"/>
      <c r="L128" s="37"/>
    </row>
    <row r="129" spans="1:12" s="12" customFormat="1" ht="9">
      <c r="A129" s="13" t="s">
        <v>125</v>
      </c>
      <c r="B129" s="12">
        <v>122.439325</v>
      </c>
      <c r="C129" s="12">
        <v>94.04455</v>
      </c>
      <c r="D129" s="12">
        <v>216.483875</v>
      </c>
      <c r="E129" s="114">
        <v>72.10125361366175</v>
      </c>
      <c r="F129" s="114">
        <v>57.78376919391458</v>
      </c>
      <c r="G129" s="114">
        <v>64.9980838422603</v>
      </c>
      <c r="I129" s="24"/>
      <c r="J129" s="39"/>
      <c r="K129" s="25"/>
      <c r="L129" s="37"/>
    </row>
    <row r="130" spans="1:12" s="12" customFormat="1" ht="9">
      <c r="A130" s="13" t="s">
        <v>126</v>
      </c>
      <c r="B130" s="12">
        <v>45.429025</v>
      </c>
      <c r="C130" s="12">
        <v>32.918124999999996</v>
      </c>
      <c r="D130" s="12">
        <v>78.34715</v>
      </c>
      <c r="E130" s="114">
        <v>65.74008939598502</v>
      </c>
      <c r="F130" s="114">
        <v>49.899354216741706</v>
      </c>
      <c r="G130" s="114">
        <v>57.95151645523282</v>
      </c>
      <c r="I130" s="24"/>
      <c r="J130" s="39"/>
      <c r="K130" s="25"/>
      <c r="L130" s="37"/>
    </row>
    <row r="131" spans="1:12" s="12" customFormat="1" ht="9">
      <c r="A131" s="13" t="s">
        <v>127</v>
      </c>
      <c r="B131" s="12">
        <v>103.541225</v>
      </c>
      <c r="C131" s="12">
        <v>90.741125</v>
      </c>
      <c r="D131" s="12">
        <v>194.28235</v>
      </c>
      <c r="E131" s="114">
        <v>71.06716755500841</v>
      </c>
      <c r="F131" s="114">
        <v>61.91159898977071</v>
      </c>
      <c r="G131" s="114">
        <v>66.4626043045848</v>
      </c>
      <c r="I131" s="24"/>
      <c r="J131" s="39"/>
      <c r="K131" s="25"/>
      <c r="L131" s="37"/>
    </row>
    <row r="132" spans="1:12" s="12" customFormat="1" ht="9">
      <c r="A132" s="13" t="s">
        <v>128</v>
      </c>
      <c r="B132" s="12">
        <v>37.122725</v>
      </c>
      <c r="C132" s="12">
        <v>26.2622</v>
      </c>
      <c r="D132" s="12">
        <v>63.384924999999996</v>
      </c>
      <c r="E132" s="114">
        <v>70.93664896463466</v>
      </c>
      <c r="F132" s="114">
        <v>52.17296671289946</v>
      </c>
      <c r="G132" s="114">
        <v>61.679026242942825</v>
      </c>
      <c r="I132" s="24"/>
      <c r="J132" s="39"/>
      <c r="K132" s="25"/>
      <c r="L132" s="37"/>
    </row>
    <row r="133" spans="1:12" s="12" customFormat="1" ht="9">
      <c r="A133" s="13" t="s">
        <v>181</v>
      </c>
      <c r="B133" s="12">
        <v>82.924075</v>
      </c>
      <c r="C133" s="12">
        <v>56.69805</v>
      </c>
      <c r="D133" s="12">
        <v>139.62212499999998</v>
      </c>
      <c r="E133" s="114">
        <v>71.41890703907784</v>
      </c>
      <c r="F133" s="114">
        <v>50.58063383348879</v>
      </c>
      <c r="G133" s="114">
        <v>61.18472360946882</v>
      </c>
      <c r="I133" s="24"/>
      <c r="J133" s="39"/>
      <c r="K133" s="25"/>
      <c r="L133" s="37"/>
    </row>
    <row r="134" spans="1:12" s="12" customFormat="1" ht="9">
      <c r="A134" s="10" t="s">
        <v>129</v>
      </c>
      <c r="B134" s="10">
        <v>14836.775300000001</v>
      </c>
      <c r="C134" s="10">
        <v>11104.619574999999</v>
      </c>
      <c r="D134" s="10">
        <v>25941.394874999998</v>
      </c>
      <c r="E134" s="90">
        <v>74.99360041203317</v>
      </c>
      <c r="F134" s="90">
        <v>56.49588364712395</v>
      </c>
      <c r="G134" s="90">
        <v>65.71790260173393</v>
      </c>
      <c r="I134" s="94"/>
      <c r="J134" s="39"/>
      <c r="K134" s="95"/>
      <c r="L134" s="37"/>
    </row>
    <row r="135" spans="1:7" ht="4.5" customHeight="1">
      <c r="A135" s="42"/>
      <c r="B135" s="42"/>
      <c r="C135" s="42"/>
      <c r="D135" s="42"/>
      <c r="E135" s="42"/>
      <c r="F135" s="42"/>
      <c r="G135" s="42"/>
    </row>
    <row r="136" spans="2:4" ht="9">
      <c r="B136" s="12"/>
      <c r="C136" s="12"/>
      <c r="D136" s="12"/>
    </row>
  </sheetData>
  <sheetProtection/>
  <mergeCells count="3">
    <mergeCell ref="A4:A5"/>
    <mergeCell ref="B4:D4"/>
    <mergeCell ref="E4:G4"/>
  </mergeCells>
  <printOptions horizontalCentered="1"/>
  <pageMargins left="1.1416666666666666" right="1.1416666666666666" top="0.6298611111111111" bottom="2.165277777777778" header="0.5118055555555556" footer="0.5118055555555556"/>
  <pageSetup horizontalDpi="600" verticalDpi="600" orientation="portrait" paperSize="9" scale="93" r:id="rId2"/>
  <rowBreaks count="1" manualBreakCount="1">
    <brk id="72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18.57421875" style="1" customWidth="1"/>
    <col min="2" max="2" width="9.00390625" style="1" customWidth="1"/>
    <col min="3" max="3" width="9.421875" style="1" customWidth="1"/>
    <col min="4" max="4" width="11.57421875" style="1" customWidth="1"/>
    <col min="5" max="6" width="9.421875" style="1" customWidth="1"/>
    <col min="7" max="7" width="11.421875" style="1" customWidth="1"/>
    <col min="8" max="16384" width="9.140625" style="1" customWidth="1"/>
  </cols>
  <sheetData>
    <row r="1" ht="15" customHeight="1">
      <c r="A1" s="14" t="s">
        <v>133</v>
      </c>
    </row>
    <row r="2" ht="11.25" customHeight="1">
      <c r="A2" s="14" t="s">
        <v>188</v>
      </c>
    </row>
    <row r="3" spans="1:7" ht="3.75" customHeight="1">
      <c r="A3" s="15"/>
      <c r="B3" s="6"/>
      <c r="C3" s="6"/>
      <c r="D3" s="6"/>
      <c r="E3" s="6"/>
      <c r="F3" s="6"/>
      <c r="G3" s="6"/>
    </row>
    <row r="4" spans="1:7" ht="15" customHeight="1">
      <c r="A4" s="125" t="s">
        <v>3</v>
      </c>
      <c r="B4" s="126" t="s">
        <v>134</v>
      </c>
      <c r="C4" s="126"/>
      <c r="D4" s="126"/>
      <c r="E4" s="126" t="s">
        <v>135</v>
      </c>
      <c r="F4" s="126"/>
      <c r="G4" s="126"/>
    </row>
    <row r="5" spans="1:7" s="9" customFormat="1" ht="18.75" customHeight="1">
      <c r="A5" s="125"/>
      <c r="B5" s="8" t="s">
        <v>4</v>
      </c>
      <c r="C5" s="8" t="s">
        <v>0</v>
      </c>
      <c r="D5" s="8" t="s">
        <v>1</v>
      </c>
      <c r="E5" s="8" t="s">
        <v>4</v>
      </c>
      <c r="F5" s="8" t="s">
        <v>0</v>
      </c>
      <c r="G5" s="8" t="s">
        <v>1</v>
      </c>
    </row>
    <row r="6" spans="1:7" s="9" customFormat="1" ht="5.25" customHeight="1">
      <c r="A6" s="86"/>
      <c r="B6" s="85"/>
      <c r="C6" s="85"/>
      <c r="D6" s="85"/>
      <c r="E6" s="85"/>
      <c r="F6" s="85"/>
      <c r="G6" s="85"/>
    </row>
    <row r="7" spans="1:7" s="12" customFormat="1" ht="9" customHeight="1">
      <c r="A7" s="10" t="s">
        <v>8</v>
      </c>
      <c r="B7" s="107">
        <v>1017.900025</v>
      </c>
      <c r="C7" s="107">
        <v>811.570625</v>
      </c>
      <c r="D7" s="107">
        <v>1829.47065</v>
      </c>
      <c r="E7" s="108">
        <v>72.82262137783268</v>
      </c>
      <c r="F7" s="108">
        <v>59.23372192446905</v>
      </c>
      <c r="G7" s="108">
        <v>66.01913559186669</v>
      </c>
    </row>
    <row r="8" spans="1:7" s="12" customFormat="1" ht="9" customHeight="1">
      <c r="A8" s="13" t="s">
        <v>9</v>
      </c>
      <c r="B8" s="34">
        <v>512.19815</v>
      </c>
      <c r="C8" s="34">
        <v>427.247375</v>
      </c>
      <c r="D8" s="34">
        <v>939.445525</v>
      </c>
      <c r="E8" s="109">
        <v>71.22592326424113</v>
      </c>
      <c r="F8" s="109">
        <v>59.619089378720325</v>
      </c>
      <c r="G8" s="109">
        <v>65.37393997415168</v>
      </c>
    </row>
    <row r="9" spans="1:7" s="12" customFormat="1" ht="9" customHeight="1">
      <c r="A9" s="13" t="s">
        <v>10</v>
      </c>
      <c r="B9" s="34">
        <v>40.02505</v>
      </c>
      <c r="C9" s="34">
        <v>29.804775</v>
      </c>
      <c r="D9" s="34">
        <v>69.829825</v>
      </c>
      <c r="E9" s="109">
        <v>73.33401291652653</v>
      </c>
      <c r="F9" s="109">
        <v>57.0050236692107</v>
      </c>
      <c r="G9" s="109">
        <v>65.22655093168864</v>
      </c>
    </row>
    <row r="10" spans="1:7" s="12" customFormat="1" ht="9" customHeight="1">
      <c r="A10" s="13" t="s">
        <v>11</v>
      </c>
      <c r="B10" s="34">
        <v>88.2568</v>
      </c>
      <c r="C10" s="34">
        <v>70.48965</v>
      </c>
      <c r="D10" s="34">
        <v>158.74645</v>
      </c>
      <c r="E10" s="109">
        <v>73.43642701372181</v>
      </c>
      <c r="F10" s="109">
        <v>59.78005430886086</v>
      </c>
      <c r="G10" s="109">
        <v>66.64861192615675</v>
      </c>
    </row>
    <row r="11" spans="1:7" s="12" customFormat="1" ht="9" customHeight="1">
      <c r="A11" s="13" t="s">
        <v>12</v>
      </c>
      <c r="B11" s="34">
        <v>150.188125</v>
      </c>
      <c r="C11" s="34">
        <v>113.448675</v>
      </c>
      <c r="D11" s="34">
        <v>263.6368</v>
      </c>
      <c r="E11" s="109">
        <v>77.33285424431558</v>
      </c>
      <c r="F11" s="109">
        <v>61.37766876051707</v>
      </c>
      <c r="G11" s="109">
        <v>69.42874155706991</v>
      </c>
    </row>
    <row r="12" spans="1:7" s="12" customFormat="1" ht="9" customHeight="1">
      <c r="A12" s="13" t="s">
        <v>13</v>
      </c>
      <c r="B12" s="34">
        <v>52.838025</v>
      </c>
      <c r="C12" s="34">
        <v>38.63765</v>
      </c>
      <c r="D12" s="34">
        <v>91.475675</v>
      </c>
      <c r="E12" s="109">
        <v>77.35954487922835</v>
      </c>
      <c r="F12" s="109">
        <v>58.16796395924349</v>
      </c>
      <c r="G12" s="109">
        <v>67.81644244242376</v>
      </c>
    </row>
    <row r="13" spans="1:7" s="12" customFormat="1" ht="9" customHeight="1">
      <c r="A13" s="13" t="s">
        <v>14</v>
      </c>
      <c r="B13" s="34">
        <v>98.644725</v>
      </c>
      <c r="C13" s="34">
        <v>71.6348</v>
      </c>
      <c r="D13" s="34">
        <v>170.279525</v>
      </c>
      <c r="E13" s="109">
        <v>73.43417066699655</v>
      </c>
      <c r="F13" s="109">
        <v>55.65883820646255</v>
      </c>
      <c r="G13" s="109">
        <v>64.59648893264921</v>
      </c>
    </row>
    <row r="14" spans="1:7" s="12" customFormat="1" ht="9" customHeight="1">
      <c r="A14" s="13" t="s">
        <v>15</v>
      </c>
      <c r="B14" s="34">
        <v>39.365575</v>
      </c>
      <c r="C14" s="34">
        <v>32.666475</v>
      </c>
      <c r="D14" s="34">
        <v>72.03205</v>
      </c>
      <c r="E14" s="109">
        <v>70.32302403541071</v>
      </c>
      <c r="F14" s="109">
        <v>60.93799348545924</v>
      </c>
      <c r="G14" s="109">
        <v>65.624994074178</v>
      </c>
    </row>
    <row r="15" spans="1:7" s="12" customFormat="1" ht="9" customHeight="1">
      <c r="A15" s="13" t="s">
        <v>150</v>
      </c>
      <c r="B15" s="34">
        <v>36.383575</v>
      </c>
      <c r="C15" s="34">
        <v>27.641225</v>
      </c>
      <c r="D15" s="34">
        <v>64.0248</v>
      </c>
      <c r="E15" s="109">
        <v>71.38810227115528</v>
      </c>
      <c r="F15" s="109">
        <v>55.705155206133064</v>
      </c>
      <c r="G15" s="109">
        <v>63.595235889875234</v>
      </c>
    </row>
    <row r="16" spans="1:7" s="12" customFormat="1" ht="9" customHeight="1">
      <c r="A16" s="10" t="s">
        <v>16</v>
      </c>
      <c r="B16" s="107">
        <v>29.4648</v>
      </c>
      <c r="C16" s="107">
        <v>25.858825</v>
      </c>
      <c r="D16" s="107">
        <v>55.323625</v>
      </c>
      <c r="E16" s="108">
        <v>72.66456365477886</v>
      </c>
      <c r="F16" s="108">
        <v>64.10960765168723</v>
      </c>
      <c r="G16" s="108">
        <v>68.37848591765444</v>
      </c>
    </row>
    <row r="17" spans="1:7" s="12" customFormat="1" ht="9" customHeight="1">
      <c r="A17" s="13" t="s">
        <v>17</v>
      </c>
      <c r="B17" s="34">
        <v>29.4648</v>
      </c>
      <c r="C17" s="34">
        <v>25.858825</v>
      </c>
      <c r="D17" s="34">
        <v>55.323625</v>
      </c>
      <c r="E17" s="109">
        <v>72.66456365477886</v>
      </c>
      <c r="F17" s="109">
        <v>64.10960765168723</v>
      </c>
      <c r="G17" s="109">
        <v>68.37848591765444</v>
      </c>
    </row>
    <row r="18" spans="1:7" s="12" customFormat="1" ht="9" customHeight="1">
      <c r="A18" s="10" t="s">
        <v>18</v>
      </c>
      <c r="B18" s="107">
        <v>2533.8706</v>
      </c>
      <c r="C18" s="107">
        <v>1949.267475</v>
      </c>
      <c r="D18" s="107">
        <v>4483.138075</v>
      </c>
      <c r="E18" s="108">
        <v>76.22015739303495</v>
      </c>
      <c r="F18" s="108">
        <v>60.392694740938126</v>
      </c>
      <c r="G18" s="108">
        <v>68.36968297018085</v>
      </c>
    </row>
    <row r="19" spans="1:7" s="12" customFormat="1" ht="9" customHeight="1">
      <c r="A19" s="13" t="s">
        <v>19</v>
      </c>
      <c r="B19" s="34">
        <v>213.518475</v>
      </c>
      <c r="C19" s="34">
        <v>170.931</v>
      </c>
      <c r="D19" s="34">
        <v>384.449475</v>
      </c>
      <c r="E19" s="109">
        <v>73.78170039322637</v>
      </c>
      <c r="F19" s="109">
        <v>59.56001198641899</v>
      </c>
      <c r="G19" s="109">
        <v>66.68388064999404</v>
      </c>
    </row>
    <row r="20" spans="1:7" s="12" customFormat="1" ht="9" customHeight="1">
      <c r="A20" s="13" t="s">
        <v>20</v>
      </c>
      <c r="B20" s="34">
        <v>152.7419</v>
      </c>
      <c r="C20" s="34">
        <v>113.141075</v>
      </c>
      <c r="D20" s="34">
        <v>265.882975</v>
      </c>
      <c r="E20" s="109">
        <v>75.85655556419482</v>
      </c>
      <c r="F20" s="109">
        <v>58.30104863045589</v>
      </c>
      <c r="G20" s="109">
        <v>67.15908671926243</v>
      </c>
    </row>
    <row r="21" spans="1:7" s="12" customFormat="1" ht="9" customHeight="1">
      <c r="A21" s="13" t="s">
        <v>21</v>
      </c>
      <c r="B21" s="34">
        <v>44.2619</v>
      </c>
      <c r="C21" s="34">
        <v>34.0293</v>
      </c>
      <c r="D21" s="34">
        <v>78.2912</v>
      </c>
      <c r="E21" s="109">
        <v>74.74846053416793</v>
      </c>
      <c r="F21" s="109">
        <v>59.06190064249586</v>
      </c>
      <c r="G21" s="109">
        <v>66.95425538726252</v>
      </c>
    </row>
    <row r="22" spans="1:7" s="12" customFormat="1" ht="9" customHeight="1">
      <c r="A22" s="13" t="s">
        <v>22</v>
      </c>
      <c r="B22" s="34">
        <v>808.38675</v>
      </c>
      <c r="C22" s="34">
        <v>687.58985</v>
      </c>
      <c r="D22" s="34">
        <v>1495.9766</v>
      </c>
      <c r="E22" s="109">
        <v>75.80225536442657</v>
      </c>
      <c r="F22" s="109">
        <v>65.44146391555707</v>
      </c>
      <c r="G22" s="109">
        <v>70.62272159977758</v>
      </c>
    </row>
    <row r="23" spans="1:7" s="12" customFormat="1" ht="9" customHeight="1">
      <c r="A23" s="13" t="s">
        <v>23</v>
      </c>
      <c r="B23" s="34">
        <v>291.9431</v>
      </c>
      <c r="C23" s="34">
        <v>191.7182</v>
      </c>
      <c r="D23" s="34">
        <v>483.6613</v>
      </c>
      <c r="E23" s="109">
        <v>78.57835105770722</v>
      </c>
      <c r="F23" s="109">
        <v>53.660728599741105</v>
      </c>
      <c r="G23" s="109">
        <v>66.34060721198081</v>
      </c>
    </row>
    <row r="24" spans="1:7" s="12" customFormat="1" ht="9" customHeight="1">
      <c r="A24" s="13" t="s">
        <v>24</v>
      </c>
      <c r="B24" s="34">
        <v>330.32625</v>
      </c>
      <c r="C24" s="34">
        <v>228.958425</v>
      </c>
      <c r="D24" s="34">
        <v>559.284675</v>
      </c>
      <c r="E24" s="109">
        <v>78.04058732108139</v>
      </c>
      <c r="F24" s="109">
        <v>56.38662414113561</v>
      </c>
      <c r="G24" s="109">
        <v>67.37570551986823</v>
      </c>
    </row>
    <row r="25" spans="1:7" s="12" customFormat="1" ht="9" customHeight="1">
      <c r="A25" s="13" t="s">
        <v>25</v>
      </c>
      <c r="B25" s="34">
        <v>132.452525</v>
      </c>
      <c r="C25" s="34">
        <v>106.234975</v>
      </c>
      <c r="D25" s="34">
        <v>238.6875</v>
      </c>
      <c r="E25" s="109">
        <v>73.65144304640897</v>
      </c>
      <c r="F25" s="109">
        <v>61.92764699647891</v>
      </c>
      <c r="G25" s="109">
        <v>67.86214391114407</v>
      </c>
    </row>
    <row r="26" spans="1:7" s="12" customFormat="1" ht="9" customHeight="1">
      <c r="A26" s="13" t="s">
        <v>26</v>
      </c>
      <c r="B26" s="34">
        <v>89.7127</v>
      </c>
      <c r="C26" s="34">
        <v>64.356875</v>
      </c>
      <c r="D26" s="34">
        <v>154.069575</v>
      </c>
      <c r="E26" s="109">
        <v>76.28784935910708</v>
      </c>
      <c r="F26" s="109">
        <v>57.13617381078077</v>
      </c>
      <c r="G26" s="109">
        <v>66.8583367534315</v>
      </c>
    </row>
    <row r="27" spans="1:7" s="12" customFormat="1" ht="9" customHeight="1">
      <c r="A27" s="13" t="s">
        <v>27</v>
      </c>
      <c r="B27" s="34">
        <v>106.299975</v>
      </c>
      <c r="C27" s="34">
        <v>76.673675</v>
      </c>
      <c r="D27" s="34">
        <v>182.97365</v>
      </c>
      <c r="E27" s="109">
        <v>76.8970183167432</v>
      </c>
      <c r="F27" s="109">
        <v>59.41104319024449</v>
      </c>
      <c r="G27" s="109">
        <v>68.31315832266968</v>
      </c>
    </row>
    <row r="28" spans="1:7" s="12" customFormat="1" ht="9" customHeight="1">
      <c r="A28" s="13" t="s">
        <v>28</v>
      </c>
      <c r="B28" s="34">
        <v>85.999</v>
      </c>
      <c r="C28" s="34">
        <v>64.544225</v>
      </c>
      <c r="D28" s="34">
        <v>150.543225</v>
      </c>
      <c r="E28" s="109">
        <v>76.83237467468412</v>
      </c>
      <c r="F28" s="109">
        <v>60.734902290407234</v>
      </c>
      <c r="G28" s="109">
        <v>68.91467070728295</v>
      </c>
    </row>
    <row r="29" spans="1:7" s="12" customFormat="1" ht="9" customHeight="1">
      <c r="A29" s="13" t="s">
        <v>29</v>
      </c>
      <c r="B29" s="34">
        <v>57.382975</v>
      </c>
      <c r="C29" s="34">
        <v>41.98215</v>
      </c>
      <c r="D29" s="34">
        <v>99.365125</v>
      </c>
      <c r="E29" s="109">
        <v>74.36549758723224</v>
      </c>
      <c r="F29" s="109">
        <v>56.45774849318915</v>
      </c>
      <c r="G29" s="109">
        <v>65.54655899813473</v>
      </c>
    </row>
    <row r="30" spans="1:7" s="12" customFormat="1" ht="9" customHeight="1">
      <c r="A30" s="13" t="s">
        <v>147</v>
      </c>
      <c r="B30" s="34">
        <v>220.84505</v>
      </c>
      <c r="C30" s="34">
        <v>169.107725</v>
      </c>
      <c r="D30" s="34">
        <v>389.952775</v>
      </c>
      <c r="E30" s="109">
        <v>76.51437731295788</v>
      </c>
      <c r="F30" s="109">
        <v>60.15222538372632</v>
      </c>
      <c r="G30" s="109">
        <v>68.37112198894508</v>
      </c>
    </row>
    <row r="31" spans="1:7" s="12" customFormat="1" ht="9" customHeight="1">
      <c r="A31" s="10" t="s">
        <v>30</v>
      </c>
      <c r="B31" s="107">
        <v>273.49005</v>
      </c>
      <c r="C31" s="107">
        <v>225.900925</v>
      </c>
      <c r="D31" s="107">
        <v>499.390975</v>
      </c>
      <c r="E31" s="108">
        <v>77.4664784607288</v>
      </c>
      <c r="F31" s="108">
        <v>65.0075912285935</v>
      </c>
      <c r="G31" s="108">
        <v>71.26351109068601</v>
      </c>
    </row>
    <row r="32" spans="1:7" s="12" customFormat="1" ht="9" customHeight="1">
      <c r="A32" s="13" t="s">
        <v>31</v>
      </c>
      <c r="B32" s="34">
        <v>141.452575</v>
      </c>
      <c r="C32" s="34">
        <v>118.0831</v>
      </c>
      <c r="D32" s="34">
        <v>259.535675</v>
      </c>
      <c r="E32" s="109">
        <v>80.09064769836472</v>
      </c>
      <c r="F32" s="109">
        <v>67.94596412907013</v>
      </c>
      <c r="G32" s="109">
        <v>74.05018140170043</v>
      </c>
    </row>
    <row r="33" spans="1:7" s="12" customFormat="1" ht="9" customHeight="1">
      <c r="A33" s="13" t="s">
        <v>32</v>
      </c>
      <c r="B33" s="34">
        <v>132.037475</v>
      </c>
      <c r="C33" s="34">
        <v>107.817825</v>
      </c>
      <c r="D33" s="34">
        <v>239.8553</v>
      </c>
      <c r="E33" s="109">
        <v>74.85243663326992</v>
      </c>
      <c r="F33" s="109">
        <v>62.09219896602741</v>
      </c>
      <c r="G33" s="109">
        <v>68.49309717175058</v>
      </c>
    </row>
    <row r="34" spans="1:7" s="12" customFormat="1" ht="9" customHeight="1">
      <c r="A34" s="10" t="s">
        <v>33</v>
      </c>
      <c r="B34" s="107">
        <v>1235.272625</v>
      </c>
      <c r="C34" s="107">
        <v>931.594125</v>
      </c>
      <c r="D34" s="107">
        <v>2166.86675</v>
      </c>
      <c r="E34" s="108">
        <v>76.10661740345562</v>
      </c>
      <c r="F34" s="108">
        <v>58.8357796117005</v>
      </c>
      <c r="G34" s="108">
        <v>67.50926348952893</v>
      </c>
    </row>
    <row r="35" spans="1:7" s="12" customFormat="1" ht="9" customHeight="1">
      <c r="A35" s="13" t="s">
        <v>34</v>
      </c>
      <c r="B35" s="34">
        <v>243.516575</v>
      </c>
      <c r="C35" s="34">
        <v>186.141625</v>
      </c>
      <c r="D35" s="34">
        <v>429.6582</v>
      </c>
      <c r="E35" s="109">
        <v>78.27240240606623</v>
      </c>
      <c r="F35" s="109">
        <v>61.17020959990667</v>
      </c>
      <c r="G35" s="109">
        <v>69.76329835650523</v>
      </c>
    </row>
    <row r="36" spans="1:7" s="12" customFormat="1" ht="9" customHeight="1">
      <c r="A36" s="13" t="s">
        <v>35</v>
      </c>
      <c r="B36" s="34">
        <v>220.5649</v>
      </c>
      <c r="C36" s="34">
        <v>163.67075</v>
      </c>
      <c r="D36" s="34">
        <v>384.23565</v>
      </c>
      <c r="E36" s="109">
        <v>76.56858560932658</v>
      </c>
      <c r="F36" s="109">
        <v>59.38306752495481</v>
      </c>
      <c r="G36" s="109">
        <v>68.10306004704933</v>
      </c>
    </row>
    <row r="37" spans="1:7" s="12" customFormat="1" ht="9" customHeight="1">
      <c r="A37" s="13" t="s">
        <v>36</v>
      </c>
      <c r="B37" s="34">
        <v>49.4163</v>
      </c>
      <c r="C37" s="34">
        <v>42.906425</v>
      </c>
      <c r="D37" s="34">
        <v>92.322725</v>
      </c>
      <c r="E37" s="109">
        <v>75.60873726639853</v>
      </c>
      <c r="F37" s="109">
        <v>67.35239731739482</v>
      </c>
      <c r="G37" s="109">
        <v>71.48580484108268</v>
      </c>
    </row>
    <row r="38" spans="1:7" s="12" customFormat="1" ht="9" customHeight="1">
      <c r="A38" s="13" t="s">
        <v>37</v>
      </c>
      <c r="B38" s="34">
        <v>217.383</v>
      </c>
      <c r="C38" s="34">
        <v>166.487525</v>
      </c>
      <c r="D38" s="34">
        <v>383.870525</v>
      </c>
      <c r="E38" s="109">
        <v>73.55193287192881</v>
      </c>
      <c r="F38" s="109">
        <v>58.45057238543624</v>
      </c>
      <c r="G38" s="109">
        <v>66.05886589414781</v>
      </c>
    </row>
    <row r="39" spans="1:7" s="12" customFormat="1" ht="9" customHeight="1">
      <c r="A39" s="13" t="s">
        <v>38</v>
      </c>
      <c r="B39" s="34">
        <v>209.964725</v>
      </c>
      <c r="C39" s="34">
        <v>156.059675</v>
      </c>
      <c r="D39" s="34">
        <v>366.0244</v>
      </c>
      <c r="E39" s="109">
        <v>76.10280470590611</v>
      </c>
      <c r="F39" s="109">
        <v>57.30632557736689</v>
      </c>
      <c r="G39" s="109">
        <v>66.6746391287788</v>
      </c>
    </row>
    <row r="40" spans="1:7" s="12" customFormat="1" ht="9" customHeight="1">
      <c r="A40" s="13" t="s">
        <v>39</v>
      </c>
      <c r="B40" s="34">
        <v>238.361525</v>
      </c>
      <c r="C40" s="34">
        <v>174.1472</v>
      </c>
      <c r="D40" s="34">
        <v>412.508725</v>
      </c>
      <c r="E40" s="109">
        <v>76.92233533922047</v>
      </c>
      <c r="F40" s="109">
        <v>56.54440649791891</v>
      </c>
      <c r="G40" s="109">
        <v>66.72254682684175</v>
      </c>
    </row>
    <row r="41" spans="1:7" s="12" customFormat="1" ht="9" customHeight="1">
      <c r="A41" s="13" t="s">
        <v>40</v>
      </c>
      <c r="B41" s="34">
        <v>56.0656</v>
      </c>
      <c r="C41" s="34">
        <v>42.180925</v>
      </c>
      <c r="D41" s="34">
        <v>98.246525</v>
      </c>
      <c r="E41" s="109">
        <v>72.63821795080743</v>
      </c>
      <c r="F41" s="109">
        <v>56.662148937651246</v>
      </c>
      <c r="G41" s="109">
        <v>64.67819057374436</v>
      </c>
    </row>
    <row r="42" spans="1:7" s="12" customFormat="1" ht="9" customHeight="1">
      <c r="A42" s="10" t="s">
        <v>41</v>
      </c>
      <c r="B42" s="107">
        <v>289.302975</v>
      </c>
      <c r="C42" s="107">
        <v>222.1804</v>
      </c>
      <c r="D42" s="107">
        <v>511.483375</v>
      </c>
      <c r="E42" s="108">
        <v>74.48638613614277</v>
      </c>
      <c r="F42" s="108">
        <v>58.62030342051159</v>
      </c>
      <c r="G42" s="108">
        <v>66.60301465167231</v>
      </c>
    </row>
    <row r="43" spans="1:7" s="12" customFormat="1" ht="9" customHeight="1">
      <c r="A43" s="13" t="s">
        <v>42</v>
      </c>
      <c r="B43" s="34">
        <v>124.021425</v>
      </c>
      <c r="C43" s="34">
        <v>96.4116</v>
      </c>
      <c r="D43" s="34">
        <v>220.433025</v>
      </c>
      <c r="E43" s="109">
        <v>73.36571557282116</v>
      </c>
      <c r="F43" s="109">
        <v>57.81239123215746</v>
      </c>
      <c r="G43" s="109">
        <v>65.58962278828024</v>
      </c>
    </row>
    <row r="44" spans="1:7" s="12" customFormat="1" ht="9" customHeight="1">
      <c r="A44" s="13" t="s">
        <v>43</v>
      </c>
      <c r="B44" s="34">
        <v>32.400125</v>
      </c>
      <c r="C44" s="34">
        <v>23.61185</v>
      </c>
      <c r="D44" s="34">
        <v>56.011975</v>
      </c>
      <c r="E44" s="109">
        <v>71.32718231811623</v>
      </c>
      <c r="F44" s="109">
        <v>55.89638351107763</v>
      </c>
      <c r="G44" s="109">
        <v>63.852640847704066</v>
      </c>
    </row>
    <row r="45" spans="1:7" s="12" customFormat="1" ht="9" customHeight="1">
      <c r="A45" s="13" t="s">
        <v>44</v>
      </c>
      <c r="B45" s="34">
        <v>52.0119</v>
      </c>
      <c r="C45" s="34">
        <v>47.118775</v>
      </c>
      <c r="D45" s="34">
        <v>99.130675</v>
      </c>
      <c r="E45" s="109">
        <v>70.60941765690684</v>
      </c>
      <c r="F45" s="109">
        <v>66.05878540043287</v>
      </c>
      <c r="G45" s="109">
        <v>68.34640361124639</v>
      </c>
    </row>
    <row r="46" spans="1:7" s="12" customFormat="1" ht="9" customHeight="1">
      <c r="A46" s="13" t="s">
        <v>45</v>
      </c>
      <c r="B46" s="34">
        <v>80.869525</v>
      </c>
      <c r="C46" s="34">
        <v>55.038175</v>
      </c>
      <c r="D46" s="34">
        <v>135.9077</v>
      </c>
      <c r="E46" s="109">
        <v>80.55831481396086</v>
      </c>
      <c r="F46" s="109">
        <v>55.75772867797664</v>
      </c>
      <c r="G46" s="109">
        <v>68.23609640543403</v>
      </c>
    </row>
    <row r="47" spans="1:7" s="12" customFormat="1" ht="9" customHeight="1">
      <c r="A47" s="10" t="s">
        <v>46</v>
      </c>
      <c r="B47" s="107">
        <v>340.220125</v>
      </c>
      <c r="C47" s="107">
        <v>271.546625</v>
      </c>
      <c r="D47" s="107">
        <v>611.76675</v>
      </c>
      <c r="E47" s="108">
        <v>70.41797760051881</v>
      </c>
      <c r="F47" s="108">
        <v>56.19106392586286</v>
      </c>
      <c r="G47" s="108">
        <v>63.26132723124428</v>
      </c>
    </row>
    <row r="48" spans="1:7" s="12" customFormat="1" ht="9" customHeight="1">
      <c r="A48" s="13" t="s">
        <v>47</v>
      </c>
      <c r="B48" s="34">
        <v>45.416</v>
      </c>
      <c r="C48" s="34">
        <v>34.158075</v>
      </c>
      <c r="D48" s="34">
        <v>79.574075</v>
      </c>
      <c r="E48" s="109">
        <v>67.63689734750827</v>
      </c>
      <c r="F48" s="109">
        <v>51.38108722364397</v>
      </c>
      <c r="G48" s="109">
        <v>59.49542021099285</v>
      </c>
    </row>
    <row r="49" spans="1:7" s="12" customFormat="1" ht="9" customHeight="1">
      <c r="A49" s="13" t="s">
        <v>48</v>
      </c>
      <c r="B49" s="34">
        <v>60.6</v>
      </c>
      <c r="C49" s="34">
        <v>48.2081</v>
      </c>
      <c r="D49" s="34">
        <v>108.8081</v>
      </c>
      <c r="E49" s="109">
        <v>71.58568963005472</v>
      </c>
      <c r="F49" s="109">
        <v>56.76181466393072</v>
      </c>
      <c r="G49" s="109">
        <v>64.14933721190043</v>
      </c>
    </row>
    <row r="50" spans="1:7" s="12" customFormat="1" ht="9" customHeight="1">
      <c r="A50" s="13" t="s">
        <v>49</v>
      </c>
      <c r="B50" s="34">
        <v>184.323875</v>
      </c>
      <c r="C50" s="34">
        <v>150.51785</v>
      </c>
      <c r="D50" s="34">
        <v>334.841725</v>
      </c>
      <c r="E50" s="109">
        <v>70.41960325109642</v>
      </c>
      <c r="F50" s="109">
        <v>57.14523576072084</v>
      </c>
      <c r="G50" s="109">
        <v>63.720903038026776</v>
      </c>
    </row>
    <row r="51" spans="1:7" s="12" customFormat="1" ht="9" customHeight="1">
      <c r="A51" s="13" t="s">
        <v>50</v>
      </c>
      <c r="B51" s="34">
        <v>49.88025</v>
      </c>
      <c r="C51" s="34">
        <v>38.6626</v>
      </c>
      <c r="D51" s="34">
        <v>88.54285</v>
      </c>
      <c r="E51" s="109">
        <v>71.67920946943455</v>
      </c>
      <c r="F51" s="109">
        <v>56.53853561484766</v>
      </c>
      <c r="G51" s="109">
        <v>64.09580839669306</v>
      </c>
    </row>
    <row r="52" spans="1:7" s="12" customFormat="1" ht="9" customHeight="1">
      <c r="A52" s="10" t="s">
        <v>51</v>
      </c>
      <c r="B52" s="107">
        <v>1114.235625</v>
      </c>
      <c r="C52" s="107">
        <v>918.337575</v>
      </c>
      <c r="D52" s="107">
        <v>2032.5732</v>
      </c>
      <c r="E52" s="108">
        <v>76.68423934368678</v>
      </c>
      <c r="F52" s="108">
        <v>64.13092090059627</v>
      </c>
      <c r="G52" s="108">
        <v>70.39405068477494</v>
      </c>
    </row>
    <row r="53" spans="1:7" s="12" customFormat="1" ht="9" customHeight="1">
      <c r="A53" s="13" t="s">
        <v>52</v>
      </c>
      <c r="B53" s="34">
        <v>72.30645</v>
      </c>
      <c r="C53" s="34">
        <v>56.5126</v>
      </c>
      <c r="D53" s="34">
        <v>128.81905</v>
      </c>
      <c r="E53" s="109">
        <v>77.05163669574965</v>
      </c>
      <c r="F53" s="109">
        <v>62.598423639977085</v>
      </c>
      <c r="G53" s="109">
        <v>69.89869201693764</v>
      </c>
    </row>
    <row r="54" spans="1:7" s="12" customFormat="1" ht="9" customHeight="1">
      <c r="A54" s="13" t="s">
        <v>53</v>
      </c>
      <c r="B54" s="34">
        <v>112.8476</v>
      </c>
      <c r="C54" s="34">
        <v>90.68205</v>
      </c>
      <c r="D54" s="34">
        <v>203.52965</v>
      </c>
      <c r="E54" s="109">
        <v>75.27056007573847</v>
      </c>
      <c r="F54" s="109">
        <v>62.21877620019326</v>
      </c>
      <c r="G54" s="109">
        <v>68.75220752357272</v>
      </c>
    </row>
    <row r="55" spans="1:7" s="12" customFormat="1" ht="9" customHeight="1">
      <c r="A55" s="13" t="s">
        <v>54</v>
      </c>
      <c r="B55" s="34">
        <v>137.3958</v>
      </c>
      <c r="C55" s="34">
        <v>109.3858</v>
      </c>
      <c r="D55" s="34">
        <v>246.7816</v>
      </c>
      <c r="E55" s="109">
        <v>77.48671832936209</v>
      </c>
      <c r="F55" s="109">
        <v>62.89309865083429</v>
      </c>
      <c r="G55" s="109">
        <v>70.25082737007217</v>
      </c>
    </row>
    <row r="56" spans="1:7" s="12" customFormat="1" ht="9" customHeight="1">
      <c r="A56" s="13" t="s">
        <v>55</v>
      </c>
      <c r="B56" s="34">
        <v>176.508375</v>
      </c>
      <c r="C56" s="34">
        <v>143.200325</v>
      </c>
      <c r="D56" s="34">
        <v>319.7087</v>
      </c>
      <c r="E56" s="109">
        <v>76.06390187120797</v>
      </c>
      <c r="F56" s="109">
        <v>63.513269376393346</v>
      </c>
      <c r="G56" s="109">
        <v>69.81601227751796</v>
      </c>
    </row>
    <row r="57" spans="1:7" s="12" customFormat="1" ht="9" customHeight="1">
      <c r="A57" s="13" t="s">
        <v>56</v>
      </c>
      <c r="B57" s="34">
        <v>253.932125</v>
      </c>
      <c r="C57" s="34">
        <v>223.063075</v>
      </c>
      <c r="D57" s="34">
        <v>476.9952</v>
      </c>
      <c r="E57" s="109">
        <v>77.84302170845932</v>
      </c>
      <c r="F57" s="109">
        <v>68.1406475600305</v>
      </c>
      <c r="G57" s="109">
        <v>72.93878075826262</v>
      </c>
    </row>
    <row r="58" spans="1:7" s="12" customFormat="1" ht="9" customHeight="1">
      <c r="A58" s="13" t="s">
        <v>57</v>
      </c>
      <c r="B58" s="34">
        <v>83.2862</v>
      </c>
      <c r="C58" s="34">
        <v>66.366125</v>
      </c>
      <c r="D58" s="34">
        <v>149.652325</v>
      </c>
      <c r="E58" s="109">
        <v>75.8790851066582</v>
      </c>
      <c r="F58" s="109">
        <v>61.98665053878562</v>
      </c>
      <c r="G58" s="109">
        <v>68.88622542208348</v>
      </c>
    </row>
    <row r="59" spans="1:7" s="12" customFormat="1" ht="9" customHeight="1">
      <c r="A59" s="13" t="s">
        <v>58</v>
      </c>
      <c r="B59" s="34">
        <v>96.270325</v>
      </c>
      <c r="C59" s="34">
        <v>79.32205</v>
      </c>
      <c r="D59" s="34">
        <v>175.592375</v>
      </c>
      <c r="E59" s="109">
        <v>76.59462258461204</v>
      </c>
      <c r="F59" s="109">
        <v>64.54471809446103</v>
      </c>
      <c r="G59" s="109">
        <v>70.56805822022977</v>
      </c>
    </row>
    <row r="60" spans="1:7" s="12" customFormat="1" ht="9" customHeight="1">
      <c r="A60" s="13" t="s">
        <v>59</v>
      </c>
      <c r="B60" s="34">
        <v>98.3662</v>
      </c>
      <c r="C60" s="34">
        <v>83.80115</v>
      </c>
      <c r="D60" s="34">
        <v>182.16735</v>
      </c>
      <c r="E60" s="109">
        <v>77.00133031073646</v>
      </c>
      <c r="F60" s="109">
        <v>65.81390123181878</v>
      </c>
      <c r="G60" s="109">
        <v>71.379154062414</v>
      </c>
    </row>
    <row r="61" spans="1:7" s="12" customFormat="1" ht="9" customHeight="1">
      <c r="A61" s="13" t="s">
        <v>60</v>
      </c>
      <c r="B61" s="34">
        <v>83.32255</v>
      </c>
      <c r="C61" s="34">
        <v>66.0044</v>
      </c>
      <c r="D61" s="34">
        <v>149.32695</v>
      </c>
      <c r="E61" s="109">
        <v>75.39703649208191</v>
      </c>
      <c r="F61" s="109">
        <v>59.00781092798215</v>
      </c>
      <c r="G61" s="109">
        <v>67.07643587159924</v>
      </c>
    </row>
    <row r="62" spans="1:7" s="12" customFormat="1" ht="9" customHeight="1">
      <c r="A62" s="10" t="s">
        <v>61</v>
      </c>
      <c r="B62" s="107">
        <v>877.185575</v>
      </c>
      <c r="C62" s="107">
        <v>725.031075</v>
      </c>
      <c r="D62" s="107">
        <v>1602.21665</v>
      </c>
      <c r="E62" s="108">
        <v>73.35253507318455</v>
      </c>
      <c r="F62" s="108">
        <v>60.555718410543335</v>
      </c>
      <c r="G62" s="108">
        <v>66.89165568970843</v>
      </c>
    </row>
    <row r="63" spans="1:7" s="12" customFormat="1" ht="9" customHeight="1">
      <c r="A63" s="13" t="s">
        <v>180</v>
      </c>
      <c r="B63" s="34">
        <v>44.6939</v>
      </c>
      <c r="C63" s="34">
        <v>35.2372</v>
      </c>
      <c r="D63" s="34">
        <v>79.9311</v>
      </c>
      <c r="E63" s="109">
        <v>71.600627589264</v>
      </c>
      <c r="F63" s="109">
        <v>57.426778503259676</v>
      </c>
      <c r="G63" s="109">
        <v>64.5015918699221</v>
      </c>
    </row>
    <row r="64" spans="1:7" s="12" customFormat="1" ht="9" customHeight="1">
      <c r="A64" s="13" t="s">
        <v>62</v>
      </c>
      <c r="B64" s="34">
        <v>86.0997</v>
      </c>
      <c r="C64" s="34">
        <v>67.548525</v>
      </c>
      <c r="D64" s="34">
        <v>153.648225</v>
      </c>
      <c r="E64" s="109">
        <v>68.74972360892896</v>
      </c>
      <c r="F64" s="109">
        <v>54.090624029740574</v>
      </c>
      <c r="G64" s="109">
        <v>61.367457769348476</v>
      </c>
    </row>
    <row r="65" spans="1:7" s="12" customFormat="1" ht="9" customHeight="1">
      <c r="A65" s="13" t="s">
        <v>63</v>
      </c>
      <c r="B65" s="34">
        <v>68.1092</v>
      </c>
      <c r="C65" s="34">
        <v>51.655075</v>
      </c>
      <c r="D65" s="34">
        <v>119.764275</v>
      </c>
      <c r="E65" s="109">
        <v>72.89358510070582</v>
      </c>
      <c r="F65" s="109">
        <v>55.28091598901249</v>
      </c>
      <c r="G65" s="109">
        <v>63.963956634783294</v>
      </c>
    </row>
    <row r="66" spans="1:7" s="12" customFormat="1" ht="9" customHeight="1">
      <c r="A66" s="13" t="s">
        <v>64</v>
      </c>
      <c r="B66" s="34">
        <v>242.24005</v>
      </c>
      <c r="C66" s="34">
        <v>214.02605</v>
      </c>
      <c r="D66" s="34">
        <v>456.2661</v>
      </c>
      <c r="E66" s="109">
        <v>75.22494494201274</v>
      </c>
      <c r="F66" s="109">
        <v>65.44597404586726</v>
      </c>
      <c r="G66" s="109">
        <v>70.25980174008477</v>
      </c>
    </row>
    <row r="67" spans="1:7" s="12" customFormat="1" ht="9" customHeight="1">
      <c r="A67" s="13" t="s">
        <v>65</v>
      </c>
      <c r="B67" s="34">
        <v>75.6235</v>
      </c>
      <c r="C67" s="34">
        <v>58.049275</v>
      </c>
      <c r="D67" s="34">
        <v>133.672775</v>
      </c>
      <c r="E67" s="109">
        <v>72.25425269413269</v>
      </c>
      <c r="F67" s="109">
        <v>53.953412244531776</v>
      </c>
      <c r="G67" s="109">
        <v>62.99319275464468</v>
      </c>
    </row>
    <row r="68" spans="1:7" s="12" customFormat="1" ht="9" customHeight="1">
      <c r="A68" s="13" t="s">
        <v>66</v>
      </c>
      <c r="B68" s="34">
        <v>100.051375</v>
      </c>
      <c r="C68" s="34">
        <v>83.756475</v>
      </c>
      <c r="D68" s="34">
        <v>183.80785</v>
      </c>
      <c r="E68" s="109">
        <v>73.64505155999335</v>
      </c>
      <c r="F68" s="109">
        <v>62.27215866854162</v>
      </c>
      <c r="G68" s="109">
        <v>67.95910368961165</v>
      </c>
    </row>
    <row r="69" spans="1:7" s="12" customFormat="1" ht="9" customHeight="1">
      <c r="A69" s="13" t="s">
        <v>67</v>
      </c>
      <c r="B69" s="34">
        <v>80.880725</v>
      </c>
      <c r="C69" s="34">
        <v>65.1569</v>
      </c>
      <c r="D69" s="34">
        <v>146.037625</v>
      </c>
      <c r="E69" s="109">
        <v>73.61154387992507</v>
      </c>
      <c r="F69" s="109">
        <v>60.72663740500078</v>
      </c>
      <c r="G69" s="109">
        <v>67.14065422433171</v>
      </c>
    </row>
    <row r="70" spans="1:7" s="12" customFormat="1" ht="9" customHeight="1">
      <c r="A70" s="13" t="s">
        <v>68</v>
      </c>
      <c r="B70" s="34">
        <v>64.213925</v>
      </c>
      <c r="C70" s="34">
        <v>53.8507</v>
      </c>
      <c r="D70" s="34">
        <v>118.064625</v>
      </c>
      <c r="E70" s="109">
        <v>74.96658415266792</v>
      </c>
      <c r="F70" s="109">
        <v>62.31504162928119</v>
      </c>
      <c r="G70" s="109">
        <v>68.55352162951034</v>
      </c>
    </row>
    <row r="71" spans="1:7" s="12" customFormat="1" ht="9" customHeight="1">
      <c r="A71" s="13" t="s">
        <v>69</v>
      </c>
      <c r="B71" s="34">
        <v>52.23875</v>
      </c>
      <c r="C71" s="34">
        <v>43.245675</v>
      </c>
      <c r="D71" s="34">
        <v>95.484425</v>
      </c>
      <c r="E71" s="109">
        <v>72.16377346902537</v>
      </c>
      <c r="F71" s="109">
        <v>60.64721219032673</v>
      </c>
      <c r="G71" s="109">
        <v>66.33226918410512</v>
      </c>
    </row>
    <row r="72" spans="1:7" s="12" customFormat="1" ht="9" customHeight="1">
      <c r="A72" s="13" t="s">
        <v>70</v>
      </c>
      <c r="B72" s="34">
        <v>63.03445</v>
      </c>
      <c r="C72" s="34">
        <v>52.5052</v>
      </c>
      <c r="D72" s="34">
        <v>115.53965</v>
      </c>
      <c r="E72" s="109">
        <v>74.76566388341773</v>
      </c>
      <c r="F72" s="109">
        <v>62.886613586624726</v>
      </c>
      <c r="G72" s="109">
        <v>68.7888464398286</v>
      </c>
    </row>
    <row r="73" spans="1:7" s="12" customFormat="1" ht="9" customHeight="1">
      <c r="A73" s="10" t="s">
        <v>71</v>
      </c>
      <c r="B73" s="107">
        <v>199.61175</v>
      </c>
      <c r="C73" s="107">
        <v>163.28895</v>
      </c>
      <c r="D73" s="107">
        <v>362.9007</v>
      </c>
      <c r="E73" s="108">
        <v>71.482390232986</v>
      </c>
      <c r="F73" s="108">
        <v>57.965197368791586</v>
      </c>
      <c r="G73" s="108">
        <v>64.63124859256989</v>
      </c>
    </row>
    <row r="74" spans="1:7" s="12" customFormat="1" ht="9" customHeight="1">
      <c r="A74" s="13" t="s">
        <v>72</v>
      </c>
      <c r="B74" s="34">
        <v>151.93595</v>
      </c>
      <c r="C74" s="34">
        <v>124.826075</v>
      </c>
      <c r="D74" s="34">
        <v>276.762025</v>
      </c>
      <c r="E74" s="109">
        <v>72.47858888502907</v>
      </c>
      <c r="F74" s="109">
        <v>59.322257697162726</v>
      </c>
      <c r="G74" s="109">
        <v>65.82475017511305</v>
      </c>
    </row>
    <row r="75" spans="1:7" s="12" customFormat="1" ht="9" customHeight="1">
      <c r="A75" s="13" t="s">
        <v>73</v>
      </c>
      <c r="B75" s="34">
        <v>47.6758</v>
      </c>
      <c r="C75" s="34">
        <v>38.462875</v>
      </c>
      <c r="D75" s="34">
        <v>86.138675</v>
      </c>
      <c r="E75" s="109">
        <v>68.50933728732478</v>
      </c>
      <c r="F75" s="109">
        <v>53.98479488746938</v>
      </c>
      <c r="G75" s="109">
        <v>61.100590631145565</v>
      </c>
    </row>
    <row r="76" spans="1:7" s="12" customFormat="1" ht="9" customHeight="1">
      <c r="A76" s="10" t="s">
        <v>74</v>
      </c>
      <c r="B76" s="107">
        <v>355.6743</v>
      </c>
      <c r="C76" s="107">
        <v>280.514625</v>
      </c>
      <c r="D76" s="107">
        <v>636.188925</v>
      </c>
      <c r="E76" s="108">
        <v>72.37159853850922</v>
      </c>
      <c r="F76" s="108">
        <v>57.58561009341927</v>
      </c>
      <c r="G76" s="108">
        <v>64.95971447759835</v>
      </c>
    </row>
    <row r="77" spans="1:7" s="12" customFormat="1" ht="9" customHeight="1">
      <c r="A77" s="13" t="s">
        <v>75</v>
      </c>
      <c r="B77" s="34">
        <v>86.6377</v>
      </c>
      <c r="C77" s="34">
        <v>65.6545</v>
      </c>
      <c r="D77" s="34">
        <v>152.2922</v>
      </c>
      <c r="E77" s="109">
        <v>74.39683108059599</v>
      </c>
      <c r="F77" s="109">
        <v>57.2083515204747</v>
      </c>
      <c r="G77" s="109">
        <v>65.79533410821585</v>
      </c>
    </row>
    <row r="78" spans="1:7" s="12" customFormat="1" ht="9" customHeight="1">
      <c r="A78" s="13" t="s">
        <v>76</v>
      </c>
      <c r="B78" s="34">
        <v>103.46725</v>
      </c>
      <c r="C78" s="34">
        <v>88.965525</v>
      </c>
      <c r="D78" s="34">
        <v>192.432775</v>
      </c>
      <c r="E78" s="109">
        <v>69.40441138488558</v>
      </c>
      <c r="F78" s="109">
        <v>59.39745349206108</v>
      </c>
      <c r="G78" s="109">
        <v>64.38159396396513</v>
      </c>
    </row>
    <row r="79" spans="1:7" s="12" customFormat="1" ht="9" customHeight="1">
      <c r="A79" s="13" t="s">
        <v>77</v>
      </c>
      <c r="B79" s="34">
        <v>75.68325</v>
      </c>
      <c r="C79" s="34">
        <v>56.137875</v>
      </c>
      <c r="D79" s="34">
        <v>131.821125</v>
      </c>
      <c r="E79" s="109">
        <v>74.23507556565129</v>
      </c>
      <c r="F79" s="109">
        <v>56.670205977626594</v>
      </c>
      <c r="G79" s="109">
        <v>65.45354387457698</v>
      </c>
    </row>
    <row r="80" spans="1:7" s="12" customFormat="1" ht="9" customHeight="1">
      <c r="A80" s="13" t="s">
        <v>78</v>
      </c>
      <c r="B80" s="34">
        <v>47.139775</v>
      </c>
      <c r="C80" s="34">
        <v>35.444275</v>
      </c>
      <c r="D80" s="34">
        <v>82.58405</v>
      </c>
      <c r="E80" s="109">
        <v>70.73510734710946</v>
      </c>
      <c r="F80" s="109">
        <v>52.86551422944562</v>
      </c>
      <c r="G80" s="109">
        <v>61.73430191997492</v>
      </c>
    </row>
    <row r="81" spans="1:7" s="12" customFormat="1" ht="9" customHeight="1">
      <c r="A81" s="13" t="s">
        <v>148</v>
      </c>
      <c r="B81" s="34">
        <v>42.746325</v>
      </c>
      <c r="C81" s="34">
        <v>34.31245</v>
      </c>
      <c r="D81" s="34">
        <v>77.058775</v>
      </c>
      <c r="E81" s="109">
        <v>74.74596435515976</v>
      </c>
      <c r="F81" s="109">
        <v>60.77260008249118</v>
      </c>
      <c r="G81" s="109">
        <v>67.74836345122243</v>
      </c>
    </row>
    <row r="82" spans="1:7" s="12" customFormat="1" ht="9" customHeight="1">
      <c r="A82" s="10" t="s">
        <v>79</v>
      </c>
      <c r="B82" s="107">
        <v>1332.77795</v>
      </c>
      <c r="C82" s="107">
        <v>1053.163175</v>
      </c>
      <c r="D82" s="107">
        <v>2385.941125</v>
      </c>
      <c r="E82" s="108">
        <v>69.06092126351184</v>
      </c>
      <c r="F82" s="108">
        <v>53.59398851970706</v>
      </c>
      <c r="G82" s="108">
        <v>61.226087608549285</v>
      </c>
    </row>
    <row r="83" spans="1:7" s="12" customFormat="1" ht="9" customHeight="1">
      <c r="A83" s="13" t="s">
        <v>80</v>
      </c>
      <c r="B83" s="34">
        <v>66.75425</v>
      </c>
      <c r="C83" s="34">
        <v>46.83885</v>
      </c>
      <c r="D83" s="34">
        <v>113.5931</v>
      </c>
      <c r="E83" s="109">
        <v>64.42422537081191</v>
      </c>
      <c r="F83" s="109">
        <v>44.961859019108196</v>
      </c>
      <c r="G83" s="109">
        <v>54.71611940450442</v>
      </c>
    </row>
    <row r="84" spans="1:7" s="12" customFormat="1" ht="9" customHeight="1">
      <c r="A84" s="13" t="s">
        <v>81</v>
      </c>
      <c r="B84" s="34">
        <v>33.86275</v>
      </c>
      <c r="C84" s="34">
        <v>25.0522</v>
      </c>
      <c r="D84" s="34">
        <v>58.91495</v>
      </c>
      <c r="E84" s="109">
        <v>66.91260313240606</v>
      </c>
      <c r="F84" s="109">
        <v>51.074027957047164</v>
      </c>
      <c r="G84" s="109">
        <v>59.09194488355517</v>
      </c>
    </row>
    <row r="85" spans="1:7" s="12" customFormat="1" ht="9" customHeight="1">
      <c r="A85" s="13" t="s">
        <v>82</v>
      </c>
      <c r="B85" s="34">
        <v>1002.415725</v>
      </c>
      <c r="C85" s="34">
        <v>845.3622</v>
      </c>
      <c r="D85" s="34">
        <v>1847.777925</v>
      </c>
      <c r="E85" s="109">
        <v>70.7165513885186</v>
      </c>
      <c r="F85" s="109">
        <v>57.79290087103709</v>
      </c>
      <c r="G85" s="109">
        <v>64.12663788413796</v>
      </c>
    </row>
    <row r="86" spans="1:7" s="12" customFormat="1" ht="9" customHeight="1">
      <c r="A86" s="13" t="s">
        <v>83</v>
      </c>
      <c r="B86" s="34">
        <v>130.745425</v>
      </c>
      <c r="C86" s="34">
        <v>79.909425</v>
      </c>
      <c r="D86" s="34">
        <v>210.65485</v>
      </c>
      <c r="E86" s="109">
        <v>66.90775491091237</v>
      </c>
      <c r="F86" s="109">
        <v>41.91570872968815</v>
      </c>
      <c r="G86" s="109">
        <v>54.5107767115033</v>
      </c>
    </row>
    <row r="87" spans="1:7" s="12" customFormat="1" ht="9" customHeight="1">
      <c r="A87" s="13" t="s">
        <v>84</v>
      </c>
      <c r="B87" s="34">
        <v>98.9998</v>
      </c>
      <c r="C87" s="34">
        <v>56.0005</v>
      </c>
      <c r="D87" s="34">
        <v>155.0003</v>
      </c>
      <c r="E87" s="109">
        <v>60.836632658099674</v>
      </c>
      <c r="F87" s="109">
        <v>35.36665141152712</v>
      </c>
      <c r="G87" s="109">
        <v>48.15162788673781</v>
      </c>
    </row>
    <row r="88" spans="1:7" s="12" customFormat="1" ht="9" customHeight="1">
      <c r="A88" s="10" t="s">
        <v>85</v>
      </c>
      <c r="B88" s="107">
        <v>296.5418</v>
      </c>
      <c r="C88" s="107">
        <v>201.361775</v>
      </c>
      <c r="D88" s="107">
        <v>497.903575</v>
      </c>
      <c r="E88" s="108">
        <v>69.52220031893287</v>
      </c>
      <c r="F88" s="108">
        <v>46.98692333245816</v>
      </c>
      <c r="G88" s="108">
        <v>58.23916504422607</v>
      </c>
    </row>
    <row r="89" spans="1:7" s="12" customFormat="1" ht="9" customHeight="1">
      <c r="A89" s="13" t="s">
        <v>86</v>
      </c>
      <c r="B89" s="34">
        <v>66.39625</v>
      </c>
      <c r="C89" s="34">
        <v>46.903775</v>
      </c>
      <c r="D89" s="34">
        <v>113.300025</v>
      </c>
      <c r="E89" s="109">
        <v>67.58270284569548</v>
      </c>
      <c r="F89" s="109">
        <v>48.75308320529058</v>
      </c>
      <c r="G89" s="109">
        <v>58.30158575490315</v>
      </c>
    </row>
    <row r="90" spans="1:7" s="12" customFormat="1" ht="9" customHeight="1">
      <c r="A90" s="13" t="s">
        <v>87</v>
      </c>
      <c r="B90" s="34">
        <v>71.58815</v>
      </c>
      <c r="C90" s="34">
        <v>51.0386</v>
      </c>
      <c r="D90" s="34">
        <v>122.62675</v>
      </c>
      <c r="E90" s="109">
        <v>69.93693011074839</v>
      </c>
      <c r="F90" s="109">
        <v>50.102417270420844</v>
      </c>
      <c r="G90" s="109">
        <v>60.03586148139392</v>
      </c>
    </row>
    <row r="91" spans="1:7" s="12" customFormat="1" ht="9" customHeight="1">
      <c r="A91" s="13" t="s">
        <v>88</v>
      </c>
      <c r="B91" s="34">
        <v>70.39375</v>
      </c>
      <c r="C91" s="34">
        <v>50.404825</v>
      </c>
      <c r="D91" s="34">
        <v>120.798575</v>
      </c>
      <c r="E91" s="109">
        <v>68.20697996415336</v>
      </c>
      <c r="F91" s="109">
        <v>47.47126179055021</v>
      </c>
      <c r="G91" s="109">
        <v>57.7041077769105</v>
      </c>
    </row>
    <row r="92" spans="1:7" s="12" customFormat="1" ht="9" customHeight="1">
      <c r="A92" s="13" t="s">
        <v>89</v>
      </c>
      <c r="B92" s="34">
        <v>88.16365</v>
      </c>
      <c r="C92" s="34">
        <v>53.014575</v>
      </c>
      <c r="D92" s="34">
        <v>141.178225</v>
      </c>
      <c r="E92" s="109">
        <v>71.82223099991165</v>
      </c>
      <c r="F92" s="109">
        <v>42.69920416473843</v>
      </c>
      <c r="G92" s="109">
        <v>57.169819253219345</v>
      </c>
    </row>
    <row r="93" spans="1:7" s="12" customFormat="1" ht="9" customHeight="1">
      <c r="A93" s="10" t="s">
        <v>90</v>
      </c>
      <c r="B93" s="107">
        <v>66.28915</v>
      </c>
      <c r="C93" s="107">
        <v>42.6679</v>
      </c>
      <c r="D93" s="107">
        <v>108.95705</v>
      </c>
      <c r="E93" s="108">
        <v>65.66141516138053</v>
      </c>
      <c r="F93" s="108">
        <v>43.17380432886687</v>
      </c>
      <c r="G93" s="108">
        <v>54.516838339979145</v>
      </c>
    </row>
    <row r="94" spans="1:7" s="12" customFormat="1" ht="9" customHeight="1">
      <c r="A94" s="13" t="s">
        <v>91</v>
      </c>
      <c r="B94" s="34">
        <v>48.390375</v>
      </c>
      <c r="C94" s="34">
        <v>30.3983</v>
      </c>
      <c r="D94" s="34">
        <v>78.788675</v>
      </c>
      <c r="E94" s="109">
        <v>66.03783804642083</v>
      </c>
      <c r="F94" s="109">
        <v>42.396529672762036</v>
      </c>
      <c r="G94" s="109">
        <v>54.29750117574853</v>
      </c>
    </row>
    <row r="95" spans="1:7" s="12" customFormat="1" ht="9" customHeight="1">
      <c r="A95" s="13" t="s">
        <v>92</v>
      </c>
      <c r="B95" s="34">
        <v>17.898775</v>
      </c>
      <c r="C95" s="34">
        <v>12.2696</v>
      </c>
      <c r="D95" s="34">
        <v>30.168375</v>
      </c>
      <c r="E95" s="109">
        <v>64.67065533489811</v>
      </c>
      <c r="F95" s="109">
        <v>45.250187894962885</v>
      </c>
      <c r="G95" s="109">
        <v>55.098393785884426</v>
      </c>
    </row>
    <row r="96" spans="1:7" s="12" customFormat="1" ht="9" customHeight="1">
      <c r="A96" s="10" t="s">
        <v>93</v>
      </c>
      <c r="B96" s="107">
        <v>1058.694725</v>
      </c>
      <c r="C96" s="107">
        <v>588.870475</v>
      </c>
      <c r="D96" s="107">
        <v>1647.5652</v>
      </c>
      <c r="E96" s="108">
        <v>53.7681066843553</v>
      </c>
      <c r="F96" s="108">
        <v>29.442907593983442</v>
      </c>
      <c r="G96" s="108">
        <v>41.482545469282165</v>
      </c>
    </row>
    <row r="97" spans="1:7" s="12" customFormat="1" ht="9" customHeight="1">
      <c r="A97" s="13" t="s">
        <v>94</v>
      </c>
      <c r="B97" s="34">
        <v>168.4138</v>
      </c>
      <c r="C97" s="34">
        <v>91.363675</v>
      </c>
      <c r="D97" s="34">
        <v>259.777475</v>
      </c>
      <c r="E97" s="109">
        <v>53.868757576815604</v>
      </c>
      <c r="F97" s="109">
        <v>28.393866152869418</v>
      </c>
      <c r="G97" s="109">
        <v>41.04462885071157</v>
      </c>
    </row>
    <row r="98" spans="1:7" s="12" customFormat="1" ht="9" customHeight="1">
      <c r="A98" s="13" t="s">
        <v>95</v>
      </c>
      <c r="B98" s="34">
        <v>50.014075</v>
      </c>
      <c r="C98" s="34">
        <v>31.430375</v>
      </c>
      <c r="D98" s="34">
        <v>81.44445</v>
      </c>
      <c r="E98" s="109">
        <v>52.14494220909981</v>
      </c>
      <c r="F98" s="109">
        <v>34.76511106820356</v>
      </c>
      <c r="G98" s="109">
        <v>43.48443606103628</v>
      </c>
    </row>
    <row r="99" spans="1:7" s="12" customFormat="1" ht="9" customHeight="1">
      <c r="A99" s="13" t="s">
        <v>96</v>
      </c>
      <c r="B99" s="34">
        <v>539.239125</v>
      </c>
      <c r="C99" s="34">
        <v>284.509275</v>
      </c>
      <c r="D99" s="34">
        <v>823.7484</v>
      </c>
      <c r="E99" s="109">
        <v>51.59038134577931</v>
      </c>
      <c r="F99" s="109">
        <v>26.49324312598108</v>
      </c>
      <c r="G99" s="109">
        <v>38.832123611219195</v>
      </c>
    </row>
    <row r="100" spans="1:7" s="12" customFormat="1" ht="9" customHeight="1">
      <c r="A100" s="13" t="s">
        <v>97</v>
      </c>
      <c r="B100" s="34">
        <v>90.12795</v>
      </c>
      <c r="C100" s="34">
        <v>58.104475</v>
      </c>
      <c r="D100" s="34">
        <v>148.232425</v>
      </c>
      <c r="E100" s="109">
        <v>62.53006455507193</v>
      </c>
      <c r="F100" s="109">
        <v>41.68733111289193</v>
      </c>
      <c r="G100" s="109">
        <v>52.14565305201805</v>
      </c>
    </row>
    <row r="101" spans="1:7" s="12" customFormat="1" ht="9" customHeight="1">
      <c r="A101" s="13" t="s">
        <v>98</v>
      </c>
      <c r="B101" s="34">
        <v>210.899775</v>
      </c>
      <c r="C101" s="34">
        <v>123.462675</v>
      </c>
      <c r="D101" s="34">
        <v>334.36245</v>
      </c>
      <c r="E101" s="109">
        <v>56.8613127299087</v>
      </c>
      <c r="F101" s="109">
        <v>32.94745409149446</v>
      </c>
      <c r="G101" s="109">
        <v>44.87253929592648</v>
      </c>
    </row>
    <row r="102" spans="1:7" s="12" customFormat="1" ht="9" customHeight="1">
      <c r="A102" s="10" t="s">
        <v>99</v>
      </c>
      <c r="B102" s="107">
        <v>794.875925</v>
      </c>
      <c r="C102" s="107">
        <v>438.843075</v>
      </c>
      <c r="D102" s="107">
        <v>1233.719</v>
      </c>
      <c r="E102" s="108">
        <v>59.950923602909846</v>
      </c>
      <c r="F102" s="108">
        <v>32.91917824344017</v>
      </c>
      <c r="G102" s="108">
        <v>46.32146485602925</v>
      </c>
    </row>
    <row r="103" spans="1:7" s="12" customFormat="1" ht="9" customHeight="1">
      <c r="A103" s="13" t="s">
        <v>100</v>
      </c>
      <c r="B103" s="34">
        <v>113.073</v>
      </c>
      <c r="C103" s="34">
        <v>54.717725</v>
      </c>
      <c r="D103" s="34">
        <v>167.790725</v>
      </c>
      <c r="E103" s="109">
        <v>54.57451761598935</v>
      </c>
      <c r="F103" s="109">
        <v>26.64894335659155</v>
      </c>
      <c r="G103" s="109">
        <v>40.646952375647025</v>
      </c>
    </row>
    <row r="104" spans="1:7" s="12" customFormat="1" ht="9" customHeight="1">
      <c r="A104" s="13" t="s">
        <v>101</v>
      </c>
      <c r="B104" s="34">
        <v>273.905325</v>
      </c>
      <c r="C104" s="34">
        <v>163.044275</v>
      </c>
      <c r="D104" s="34">
        <v>436.9496</v>
      </c>
      <c r="E104" s="109">
        <v>65.56202047689978</v>
      </c>
      <c r="F104" s="109">
        <v>39.11492293532987</v>
      </c>
      <c r="G104" s="109">
        <v>52.22436347498991</v>
      </c>
    </row>
    <row r="105" spans="1:7" s="12" customFormat="1" ht="9" customHeight="1">
      <c r="A105" s="13" t="s">
        <v>102</v>
      </c>
      <c r="B105" s="34">
        <v>107.94315</v>
      </c>
      <c r="C105" s="34">
        <v>54.147975</v>
      </c>
      <c r="D105" s="34">
        <v>162.091125</v>
      </c>
      <c r="E105" s="109">
        <v>58.06544878350376</v>
      </c>
      <c r="F105" s="109">
        <v>28.6471988717318</v>
      </c>
      <c r="G105" s="109">
        <v>43.15854951134774</v>
      </c>
    </row>
    <row r="106" spans="1:7" s="12" customFormat="1" ht="9" customHeight="1">
      <c r="A106" s="13" t="s">
        <v>103</v>
      </c>
      <c r="B106" s="34">
        <v>78.5492</v>
      </c>
      <c r="C106" s="34">
        <v>49.1556</v>
      </c>
      <c r="D106" s="34">
        <v>127.7048</v>
      </c>
      <c r="E106" s="109">
        <v>60.89050462834265</v>
      </c>
      <c r="F106" s="109">
        <v>38.25660843323762</v>
      </c>
      <c r="G106" s="109">
        <v>49.45689028329895</v>
      </c>
    </row>
    <row r="107" spans="1:7" s="12" customFormat="1" ht="9" customHeight="1">
      <c r="A107" s="13" t="s">
        <v>104</v>
      </c>
      <c r="B107" s="34">
        <v>144.156875</v>
      </c>
      <c r="C107" s="34">
        <v>80.5713</v>
      </c>
      <c r="D107" s="34">
        <v>224.728175</v>
      </c>
      <c r="E107" s="109">
        <v>56.951614031388665</v>
      </c>
      <c r="F107" s="109">
        <v>30.734982463744252</v>
      </c>
      <c r="G107" s="109">
        <v>43.62506359695928</v>
      </c>
    </row>
    <row r="108" spans="1:7" s="12" customFormat="1" ht="9" customHeight="1">
      <c r="A108" s="13" t="s">
        <v>149</v>
      </c>
      <c r="B108" s="34">
        <v>77.248375</v>
      </c>
      <c r="C108" s="34">
        <v>37.2062</v>
      </c>
      <c r="D108" s="34">
        <v>114.454575</v>
      </c>
      <c r="E108" s="109">
        <v>58.30770268668972</v>
      </c>
      <c r="F108" s="109">
        <v>28.18593086059848</v>
      </c>
      <c r="G108" s="109">
        <v>43.253300220095255</v>
      </c>
    </row>
    <row r="109" spans="1:7" s="12" customFormat="1" ht="9" customHeight="1">
      <c r="A109" s="10" t="s">
        <v>105</v>
      </c>
      <c r="B109" s="107">
        <v>119.7489</v>
      </c>
      <c r="C109" s="107">
        <v>69.955325</v>
      </c>
      <c r="D109" s="107">
        <v>189.704225</v>
      </c>
      <c r="E109" s="108">
        <v>63.73373345460539</v>
      </c>
      <c r="F109" s="108">
        <v>37.699549914944015</v>
      </c>
      <c r="G109" s="108">
        <v>50.78764078978617</v>
      </c>
    </row>
    <row r="110" spans="1:7" s="12" customFormat="1" ht="9" customHeight="1">
      <c r="A110" s="13" t="s">
        <v>106</v>
      </c>
      <c r="B110" s="34">
        <v>76.8772</v>
      </c>
      <c r="C110" s="34">
        <v>43.3204</v>
      </c>
      <c r="D110" s="34">
        <v>120.1976</v>
      </c>
      <c r="E110" s="109">
        <v>63.354708865089</v>
      </c>
      <c r="F110" s="109">
        <v>36.024905107005274</v>
      </c>
      <c r="G110" s="109">
        <v>49.77352601730527</v>
      </c>
    </row>
    <row r="111" spans="1:7" s="12" customFormat="1" ht="9" customHeight="1">
      <c r="A111" s="13" t="s">
        <v>107</v>
      </c>
      <c r="B111" s="34">
        <v>42.8717</v>
      </c>
      <c r="C111" s="34">
        <v>26.634925</v>
      </c>
      <c r="D111" s="34">
        <v>69.506625</v>
      </c>
      <c r="E111" s="109">
        <v>64.43462059435893</v>
      </c>
      <c r="F111" s="109">
        <v>40.78445419258348</v>
      </c>
      <c r="G111" s="109">
        <v>52.659362380350736</v>
      </c>
    </row>
    <row r="112" spans="1:7" s="12" customFormat="1" ht="9" customHeight="1">
      <c r="A112" s="10" t="s">
        <v>108</v>
      </c>
      <c r="B112" s="107">
        <v>351.951825</v>
      </c>
      <c r="C112" s="107">
        <v>198.570625</v>
      </c>
      <c r="D112" s="107">
        <v>550.52245</v>
      </c>
      <c r="E112" s="108">
        <v>53.753405290969916</v>
      </c>
      <c r="F112" s="108">
        <v>30.277589886365487</v>
      </c>
      <c r="G112" s="108">
        <v>41.96818452919945</v>
      </c>
    </row>
    <row r="113" spans="1:7" s="12" customFormat="1" ht="9" customHeight="1">
      <c r="A113" s="13" t="s">
        <v>109</v>
      </c>
      <c r="B113" s="34">
        <v>132.87955</v>
      </c>
      <c r="C113" s="34">
        <v>75.232625</v>
      </c>
      <c r="D113" s="34">
        <v>208.112175</v>
      </c>
      <c r="E113" s="109">
        <v>55.718190001679346</v>
      </c>
      <c r="F113" s="109">
        <v>31.488134331031592</v>
      </c>
      <c r="G113" s="109">
        <v>43.54415585704763</v>
      </c>
    </row>
    <row r="114" spans="1:7" s="12" customFormat="1" ht="9" customHeight="1">
      <c r="A114" s="13" t="s">
        <v>110</v>
      </c>
      <c r="B114" s="34">
        <v>69.232775</v>
      </c>
      <c r="C114" s="34">
        <v>43.24475</v>
      </c>
      <c r="D114" s="34">
        <v>112.477525</v>
      </c>
      <c r="E114" s="109">
        <v>58.377494670045834</v>
      </c>
      <c r="F114" s="109">
        <v>35.37250258486394</v>
      </c>
      <c r="G114" s="109">
        <v>46.74723833193763</v>
      </c>
    </row>
    <row r="115" spans="1:7" s="12" customFormat="1" ht="9" customHeight="1">
      <c r="A115" s="13" t="s">
        <v>111</v>
      </c>
      <c r="B115" s="34">
        <v>92.20875</v>
      </c>
      <c r="C115" s="34">
        <v>51.311975</v>
      </c>
      <c r="D115" s="34">
        <v>143.520725</v>
      </c>
      <c r="E115" s="109">
        <v>50.93998918249374</v>
      </c>
      <c r="F115" s="109">
        <v>27.645615495751404</v>
      </c>
      <c r="G115" s="109">
        <v>39.15969268261167</v>
      </c>
    </row>
    <row r="116" spans="1:7" s="12" customFormat="1" ht="9" customHeight="1">
      <c r="A116" s="13" t="s">
        <v>112</v>
      </c>
      <c r="B116" s="34">
        <v>29.6057</v>
      </c>
      <c r="C116" s="34">
        <v>13.77385</v>
      </c>
      <c r="D116" s="34">
        <v>43.37955</v>
      </c>
      <c r="E116" s="109">
        <v>47.046336788929985</v>
      </c>
      <c r="F116" s="109">
        <v>23.932158907534358</v>
      </c>
      <c r="G116" s="109">
        <v>35.83708844881315</v>
      </c>
    </row>
    <row r="117" spans="1:7" s="12" customFormat="1" ht="9" customHeight="1">
      <c r="A117" s="13" t="s">
        <v>113</v>
      </c>
      <c r="B117" s="34">
        <v>28.02505</v>
      </c>
      <c r="C117" s="34">
        <v>15.007425</v>
      </c>
      <c r="D117" s="34">
        <v>43.032475</v>
      </c>
      <c r="E117" s="109">
        <v>51.963688508534986</v>
      </c>
      <c r="F117" s="109">
        <v>29.214504054183614</v>
      </c>
      <c r="G117" s="109">
        <v>40.62461794619517</v>
      </c>
    </row>
    <row r="118" spans="1:7" s="12" customFormat="1" ht="9" customHeight="1">
      <c r="A118" s="10" t="s">
        <v>114</v>
      </c>
      <c r="B118" s="107">
        <v>865.44835</v>
      </c>
      <c r="C118" s="107">
        <v>498.52805</v>
      </c>
      <c r="D118" s="107">
        <v>1363.9764</v>
      </c>
      <c r="E118" s="108">
        <v>52.552344076462866</v>
      </c>
      <c r="F118" s="108">
        <v>29.83975332499307</v>
      </c>
      <c r="G118" s="108">
        <v>41.085603090508215</v>
      </c>
    </row>
    <row r="119" spans="1:7" s="12" customFormat="1" ht="9" customHeight="1">
      <c r="A119" s="13" t="s">
        <v>115</v>
      </c>
      <c r="B119" s="34">
        <v>72.459675</v>
      </c>
      <c r="C119" s="34">
        <v>41.767525</v>
      </c>
      <c r="D119" s="34">
        <v>114.2272</v>
      </c>
      <c r="E119" s="109">
        <v>51.4372254603934</v>
      </c>
      <c r="F119" s="109">
        <v>29.970597978524378</v>
      </c>
      <c r="G119" s="109">
        <v>40.69540555663571</v>
      </c>
    </row>
    <row r="120" spans="1:7" s="12" customFormat="1" ht="9" customHeight="1">
      <c r="A120" s="13" t="s">
        <v>116</v>
      </c>
      <c r="B120" s="34">
        <v>207.15805</v>
      </c>
      <c r="C120" s="34">
        <v>123.371575</v>
      </c>
      <c r="D120" s="34">
        <v>330.529625</v>
      </c>
      <c r="E120" s="109">
        <v>50.321144908632846</v>
      </c>
      <c r="F120" s="109">
        <v>29.205516265456392</v>
      </c>
      <c r="G120" s="109">
        <v>39.591254047815774</v>
      </c>
    </row>
    <row r="121" spans="1:7" s="12" customFormat="1" ht="9" customHeight="1">
      <c r="A121" s="13" t="s">
        <v>117</v>
      </c>
      <c r="B121" s="34">
        <v>102.5465</v>
      </c>
      <c r="C121" s="34">
        <v>61.493425</v>
      </c>
      <c r="D121" s="34">
        <v>164.039925</v>
      </c>
      <c r="E121" s="109">
        <v>50.123282859391</v>
      </c>
      <c r="F121" s="109">
        <v>29.55877196087483</v>
      </c>
      <c r="G121" s="109">
        <v>39.69395333374413</v>
      </c>
    </row>
    <row r="122" spans="1:7" s="12" customFormat="1" ht="9" customHeight="1">
      <c r="A122" s="13" t="s">
        <v>118</v>
      </c>
      <c r="B122" s="34">
        <v>77.1369</v>
      </c>
      <c r="C122" s="34">
        <v>39.311175</v>
      </c>
      <c r="D122" s="34">
        <v>116.448075</v>
      </c>
      <c r="E122" s="109">
        <v>54.05803662381717</v>
      </c>
      <c r="F122" s="109">
        <v>27.162304545916044</v>
      </c>
      <c r="G122" s="109">
        <v>40.481220078866805</v>
      </c>
    </row>
    <row r="123" spans="1:7" s="12" customFormat="1" ht="9" customHeight="1">
      <c r="A123" s="13" t="s">
        <v>119</v>
      </c>
      <c r="B123" s="34">
        <v>44.903625</v>
      </c>
      <c r="C123" s="34">
        <v>20.955575</v>
      </c>
      <c r="D123" s="34">
        <v>65.8592</v>
      </c>
      <c r="E123" s="109">
        <v>53.000936735909306</v>
      </c>
      <c r="F123" s="109">
        <v>23.603152898331924</v>
      </c>
      <c r="G123" s="109">
        <v>38.0507142632321</v>
      </c>
    </row>
    <row r="124" spans="1:7" s="12" customFormat="1" ht="9" customHeight="1">
      <c r="A124" s="13" t="s">
        <v>120</v>
      </c>
      <c r="B124" s="34">
        <v>28.25045</v>
      </c>
      <c r="C124" s="34">
        <v>14.8625</v>
      </c>
      <c r="D124" s="34">
        <v>43.11295</v>
      </c>
      <c r="E124" s="109">
        <v>52.610983453797154</v>
      </c>
      <c r="F124" s="109">
        <v>26.87635104502717</v>
      </c>
      <c r="G124" s="109">
        <v>39.630831884039445</v>
      </c>
    </row>
    <row r="125" spans="1:7" s="12" customFormat="1" ht="9" customHeight="1">
      <c r="A125" s="13" t="s">
        <v>121</v>
      </c>
      <c r="B125" s="34">
        <v>189.216675</v>
      </c>
      <c r="C125" s="34">
        <v>114.53625</v>
      </c>
      <c r="D125" s="34">
        <v>303.752925</v>
      </c>
      <c r="E125" s="109">
        <v>51.56485731172569</v>
      </c>
      <c r="F125" s="109">
        <v>30.63010253631707</v>
      </c>
      <c r="G125" s="109">
        <v>40.96347507404807</v>
      </c>
    </row>
    <row r="126" spans="1:7" s="12" customFormat="1" ht="9" customHeight="1">
      <c r="A126" s="13" t="s">
        <v>122</v>
      </c>
      <c r="B126" s="34">
        <v>69.557475</v>
      </c>
      <c r="C126" s="34">
        <v>38.893725</v>
      </c>
      <c r="D126" s="34">
        <v>108.4512</v>
      </c>
      <c r="E126" s="109">
        <v>63.43636628646926</v>
      </c>
      <c r="F126" s="109">
        <v>37.02016772645361</v>
      </c>
      <c r="G126" s="109">
        <v>50.415624858206584</v>
      </c>
    </row>
    <row r="127" spans="1:7" s="12" customFormat="1" ht="9" customHeight="1">
      <c r="A127" s="13" t="s">
        <v>123</v>
      </c>
      <c r="B127" s="34">
        <v>74.219</v>
      </c>
      <c r="C127" s="34">
        <v>43.3363</v>
      </c>
      <c r="D127" s="34">
        <v>117.5553</v>
      </c>
      <c r="E127" s="109">
        <v>56.19086071958471</v>
      </c>
      <c r="F127" s="109">
        <v>32.5019854934882</v>
      </c>
      <c r="G127" s="109">
        <v>44.37102347420021</v>
      </c>
    </row>
    <row r="128" spans="1:7" s="12" customFormat="1" ht="9" customHeight="1">
      <c r="A128" s="10" t="s">
        <v>124</v>
      </c>
      <c r="B128" s="107">
        <v>335.062575</v>
      </c>
      <c r="C128" s="107">
        <v>255.195225</v>
      </c>
      <c r="D128" s="107">
        <v>590.2578</v>
      </c>
      <c r="E128" s="108">
        <v>60.232748559300475</v>
      </c>
      <c r="F128" s="108">
        <v>47.31084732468376</v>
      </c>
      <c r="G128" s="108">
        <v>53.822488551178516</v>
      </c>
    </row>
    <row r="129" spans="1:7" s="12" customFormat="1" ht="9" customHeight="1">
      <c r="A129" s="13" t="s">
        <v>125</v>
      </c>
      <c r="B129" s="34">
        <v>107.21055</v>
      </c>
      <c r="C129" s="34">
        <v>80.22635</v>
      </c>
      <c r="D129" s="34">
        <v>187.4369</v>
      </c>
      <c r="E129" s="109">
        <v>62.723535188357985</v>
      </c>
      <c r="F129" s="109">
        <v>49.08981577050762</v>
      </c>
      <c r="G129" s="109">
        <v>55.959593925947736</v>
      </c>
    </row>
    <row r="130" spans="1:7" s="12" customFormat="1" ht="9" customHeight="1">
      <c r="A130" s="13" t="s">
        <v>126</v>
      </c>
      <c r="B130" s="34">
        <v>40.33735</v>
      </c>
      <c r="C130" s="34">
        <v>29.1375</v>
      </c>
      <c r="D130" s="34">
        <v>69.47485</v>
      </c>
      <c r="E130" s="109">
        <v>58.17966581002629</v>
      </c>
      <c r="F130" s="109">
        <v>44.09567125268597</v>
      </c>
      <c r="G130" s="109">
        <v>51.254847127952864</v>
      </c>
    </row>
    <row r="131" spans="1:7" s="12" customFormat="1" ht="9" customHeight="1">
      <c r="A131" s="13" t="s">
        <v>127</v>
      </c>
      <c r="B131" s="34">
        <v>86.320975</v>
      </c>
      <c r="C131" s="34">
        <v>77.2443</v>
      </c>
      <c r="D131" s="34">
        <v>163.565275</v>
      </c>
      <c r="E131" s="109">
        <v>58.87633207013947</v>
      </c>
      <c r="F131" s="109">
        <v>52.5029728575222</v>
      </c>
      <c r="G131" s="109">
        <v>55.671011133153584</v>
      </c>
    </row>
    <row r="132" spans="1:7" s="12" customFormat="1" ht="9" customHeight="1">
      <c r="A132" s="13" t="s">
        <v>128</v>
      </c>
      <c r="B132" s="34">
        <v>31.127425</v>
      </c>
      <c r="C132" s="34">
        <v>21.47375</v>
      </c>
      <c r="D132" s="34">
        <v>52.601175</v>
      </c>
      <c r="E132" s="109">
        <v>59.032106899225504</v>
      </c>
      <c r="F132" s="109">
        <v>42.90061580855648</v>
      </c>
      <c r="G132" s="109">
        <v>51.07315425591177</v>
      </c>
    </row>
    <row r="133" spans="1:7" s="12" customFormat="1" ht="9" customHeight="1">
      <c r="A133" s="13" t="s">
        <v>181</v>
      </c>
      <c r="B133" s="34">
        <v>70.066275</v>
      </c>
      <c r="C133" s="34">
        <v>47.113325</v>
      </c>
      <c r="D133" s="34">
        <v>117.1796</v>
      </c>
      <c r="E133" s="109">
        <v>60.129620723511565</v>
      </c>
      <c r="F133" s="109">
        <v>41.860971294565886</v>
      </c>
      <c r="G133" s="109">
        <v>51.157442106671745</v>
      </c>
    </row>
    <row r="134" spans="1:7" s="12" customFormat="1" ht="9" customHeight="1">
      <c r="A134" s="88" t="s">
        <v>129</v>
      </c>
      <c r="B134" s="107">
        <v>13487.61965</v>
      </c>
      <c r="C134" s="107">
        <v>9872.24685</v>
      </c>
      <c r="D134" s="107">
        <v>23359.8665</v>
      </c>
      <c r="E134" s="108">
        <v>68.00828251041872</v>
      </c>
      <c r="F134" s="108">
        <v>50.12127360954379</v>
      </c>
      <c r="G134" s="108">
        <v>59.03882474418274</v>
      </c>
    </row>
    <row r="135" spans="1:7" ht="3.75" customHeight="1">
      <c r="A135" s="42"/>
      <c r="B135" s="42"/>
      <c r="C135" s="42"/>
      <c r="D135" s="42"/>
      <c r="E135" s="42"/>
      <c r="F135" s="42"/>
      <c r="G135" s="42"/>
    </row>
    <row r="136" ht="9">
      <c r="D136" s="12"/>
    </row>
  </sheetData>
  <sheetProtection/>
  <mergeCells count="3">
    <mergeCell ref="A4:A5"/>
    <mergeCell ref="B4:D4"/>
    <mergeCell ref="E4:G4"/>
  </mergeCells>
  <printOptions horizontalCentered="1"/>
  <pageMargins left="1.1416666666666666" right="1.1416666666666666" top="0.6298611111111111" bottom="2.165277777777778" header="0.5118055555555556" footer="0.5118055555555556"/>
  <pageSetup horizontalDpi="600" verticalDpi="600" orientation="portrait" paperSize="9" scale="93" r:id="rId1"/>
  <rowBreaks count="1" manualBreakCount="1">
    <brk id="7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36"/>
  <sheetViews>
    <sheetView zoomScale="106" zoomScaleNormal="106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6.8515625" defaultRowHeight="12.75"/>
  <cols>
    <col min="1" max="1" width="18.8515625" style="0" customWidth="1"/>
    <col min="2" max="3" width="4.7109375" style="0" customWidth="1"/>
    <col min="4" max="4" width="4.7109375" style="29" customWidth="1"/>
    <col min="5" max="6" width="6.00390625" style="29" customWidth="1"/>
    <col min="7" max="7" width="5.8515625" style="29" customWidth="1"/>
    <col min="8" max="8" width="6.28125" style="29" customWidth="1"/>
    <col min="9" max="9" width="4.7109375" style="29" customWidth="1"/>
    <col min="10" max="10" width="5.57421875" style="29" customWidth="1"/>
    <col min="11" max="11" width="6.28125" style="29" customWidth="1"/>
    <col min="12" max="12" width="6.7109375" style="29" customWidth="1"/>
    <col min="13" max="13" width="6.28125" style="29" customWidth="1"/>
    <col min="14" max="14" width="7.00390625" style="29" customWidth="1"/>
    <col min="15" max="15" width="6.00390625" style="0" customWidth="1"/>
    <col min="16" max="16" width="6.28125" style="0" customWidth="1"/>
  </cols>
  <sheetData>
    <row r="1" spans="1:16" s="12" customFormat="1" ht="12" customHeight="1">
      <c r="A1" s="96" t="s">
        <v>189</v>
      </c>
      <c r="B1" s="16"/>
      <c r="C1" s="16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6"/>
      <c r="P1" s="16"/>
    </row>
    <row r="2" spans="1:16" ht="13.5">
      <c r="A2" s="17" t="s">
        <v>136</v>
      </c>
      <c r="B2" s="18"/>
      <c r="C2" s="18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8"/>
      <c r="P2" s="18"/>
    </row>
    <row r="4" spans="1:16" s="12" customFormat="1" ht="18" customHeight="1">
      <c r="A4" s="129" t="s">
        <v>3</v>
      </c>
      <c r="B4" s="128" t="s">
        <v>137</v>
      </c>
      <c r="C4" s="128"/>
      <c r="D4" s="128"/>
      <c r="E4" s="127" t="s">
        <v>182</v>
      </c>
      <c r="F4" s="127"/>
      <c r="G4" s="127"/>
      <c r="H4" s="127" t="s">
        <v>183</v>
      </c>
      <c r="I4" s="127"/>
      <c r="J4" s="127"/>
      <c r="K4" s="127" t="s">
        <v>138</v>
      </c>
      <c r="L4" s="127"/>
      <c r="M4" s="127"/>
      <c r="N4" s="128" t="s">
        <v>7</v>
      </c>
      <c r="O4" s="128"/>
      <c r="P4" s="128"/>
    </row>
    <row r="5" spans="1:16" s="12" customFormat="1" ht="28.5" customHeight="1">
      <c r="A5" s="129"/>
      <c r="B5" s="19" t="s">
        <v>139</v>
      </c>
      <c r="C5" s="19" t="s">
        <v>140</v>
      </c>
      <c r="D5" s="106" t="s">
        <v>7</v>
      </c>
      <c r="E5" s="106" t="s">
        <v>139</v>
      </c>
      <c r="F5" s="106" t="s">
        <v>140</v>
      </c>
      <c r="G5" s="106" t="s">
        <v>7</v>
      </c>
      <c r="H5" s="106" t="s">
        <v>139</v>
      </c>
      <c r="I5" s="106" t="s">
        <v>140</v>
      </c>
      <c r="J5" s="106" t="s">
        <v>7</v>
      </c>
      <c r="K5" s="106" t="s">
        <v>139</v>
      </c>
      <c r="L5" s="106" t="s">
        <v>140</v>
      </c>
      <c r="M5" s="106" t="s">
        <v>7</v>
      </c>
      <c r="N5" s="106" t="s">
        <v>139</v>
      </c>
      <c r="O5" s="19" t="s">
        <v>140</v>
      </c>
      <c r="P5" s="19" t="s">
        <v>7</v>
      </c>
    </row>
    <row r="6" ht="6" customHeight="1"/>
    <row r="7" spans="1:23" ht="9" customHeight="1">
      <c r="A7" s="10" t="s">
        <v>8</v>
      </c>
      <c r="B7" s="10">
        <v>19.3122</v>
      </c>
      <c r="C7" s="10">
        <v>45.138025</v>
      </c>
      <c r="D7" s="10">
        <v>64.450225</v>
      </c>
      <c r="E7" s="10">
        <v>430.023075</v>
      </c>
      <c r="F7" s="10">
        <v>36.485275</v>
      </c>
      <c r="G7" s="10">
        <v>466.50835</v>
      </c>
      <c r="H7" s="10">
        <v>56.3773</v>
      </c>
      <c r="I7" s="10">
        <v>44.477275</v>
      </c>
      <c r="J7" s="10">
        <v>100.854575</v>
      </c>
      <c r="K7" s="10">
        <v>893.99445</v>
      </c>
      <c r="L7" s="10">
        <v>303.66305</v>
      </c>
      <c r="M7" s="10">
        <v>1197.6575</v>
      </c>
      <c r="N7" s="10">
        <v>1399.707025</v>
      </c>
      <c r="O7" s="10">
        <v>429.763625</v>
      </c>
      <c r="P7" s="10">
        <v>1829.47065</v>
      </c>
      <c r="Q7" s="20"/>
      <c r="R7" s="97"/>
      <c r="S7" s="97"/>
      <c r="T7" s="97"/>
      <c r="U7" s="20"/>
      <c r="V7" s="20"/>
      <c r="W7" s="20"/>
    </row>
    <row r="8" spans="1:23" ht="9" customHeight="1">
      <c r="A8" s="13" t="s">
        <v>9</v>
      </c>
      <c r="B8" s="12">
        <v>3.306675</v>
      </c>
      <c r="C8" s="12">
        <v>11.000425</v>
      </c>
      <c r="D8" s="12">
        <v>14.3071</v>
      </c>
      <c r="E8" s="12">
        <v>214.444725</v>
      </c>
      <c r="F8" s="12">
        <v>15.161175</v>
      </c>
      <c r="G8" s="12">
        <v>229.6059</v>
      </c>
      <c r="H8" s="12">
        <v>27.29715</v>
      </c>
      <c r="I8" s="12">
        <v>16.502075</v>
      </c>
      <c r="J8" s="12">
        <v>43.799225</v>
      </c>
      <c r="K8" s="12">
        <v>491.490975</v>
      </c>
      <c r="L8" s="12">
        <v>160.242325</v>
      </c>
      <c r="M8" s="12">
        <v>651.7333</v>
      </c>
      <c r="N8" s="12">
        <v>736.539525</v>
      </c>
      <c r="O8" s="12">
        <v>202.906</v>
      </c>
      <c r="P8" s="12">
        <v>939.445525</v>
      </c>
      <c r="Q8" s="20"/>
      <c r="R8" s="41"/>
      <c r="S8" s="41"/>
      <c r="T8" s="41"/>
      <c r="U8" s="20"/>
      <c r="V8" s="20"/>
      <c r="W8" s="20"/>
    </row>
    <row r="9" spans="1:23" ht="9" customHeight="1">
      <c r="A9" s="13" t="s">
        <v>10</v>
      </c>
      <c r="B9" s="12">
        <v>0.673925</v>
      </c>
      <c r="C9" s="12">
        <v>1.89385</v>
      </c>
      <c r="D9" s="12">
        <v>2.567775</v>
      </c>
      <c r="E9" s="12">
        <v>18.13135</v>
      </c>
      <c r="F9" s="12">
        <v>1.305225</v>
      </c>
      <c r="G9" s="12">
        <v>19.436575</v>
      </c>
      <c r="H9" s="12">
        <v>2.591425</v>
      </c>
      <c r="I9" s="12">
        <v>1.3621</v>
      </c>
      <c r="J9" s="12">
        <v>3.953525</v>
      </c>
      <c r="K9" s="12">
        <v>33.903525</v>
      </c>
      <c r="L9" s="12">
        <v>9.968425</v>
      </c>
      <c r="M9" s="12">
        <v>43.87195</v>
      </c>
      <c r="N9" s="12">
        <v>55.300225</v>
      </c>
      <c r="O9" s="12">
        <v>14.5296</v>
      </c>
      <c r="P9" s="12">
        <v>69.829825</v>
      </c>
      <c r="Q9" s="20"/>
      <c r="R9" s="41"/>
      <c r="S9" s="41"/>
      <c r="T9" s="41"/>
      <c r="U9" s="20"/>
      <c r="V9" s="20"/>
      <c r="W9" s="20"/>
    </row>
    <row r="10" spans="1:23" ht="9" customHeight="1">
      <c r="A10" s="13" t="s">
        <v>11</v>
      </c>
      <c r="B10" s="12">
        <v>0.61235</v>
      </c>
      <c r="C10" s="12">
        <v>0.254125</v>
      </c>
      <c r="D10" s="12">
        <v>0.866475</v>
      </c>
      <c r="E10" s="12">
        <v>38.81955</v>
      </c>
      <c r="F10" s="12">
        <v>3.722675</v>
      </c>
      <c r="G10" s="12">
        <v>42.542225</v>
      </c>
      <c r="H10" s="12">
        <v>2.772925</v>
      </c>
      <c r="I10" s="12">
        <v>3.6253</v>
      </c>
      <c r="J10" s="12">
        <v>6.398225</v>
      </c>
      <c r="K10" s="12">
        <v>84.089675</v>
      </c>
      <c r="L10" s="12">
        <v>24.84985</v>
      </c>
      <c r="M10" s="12">
        <v>108.939525</v>
      </c>
      <c r="N10" s="12">
        <v>126.2945</v>
      </c>
      <c r="O10" s="12">
        <v>32.45195</v>
      </c>
      <c r="P10" s="12">
        <v>158.74645</v>
      </c>
      <c r="Q10" s="20"/>
      <c r="R10" s="41"/>
      <c r="S10" s="41"/>
      <c r="T10" s="41"/>
      <c r="U10" s="20"/>
      <c r="V10" s="20"/>
      <c r="W10" s="20"/>
    </row>
    <row r="11" spans="1:23" ht="9" customHeight="1">
      <c r="A11" s="13" t="s">
        <v>12</v>
      </c>
      <c r="B11" s="12">
        <v>8.441425</v>
      </c>
      <c r="C11" s="12">
        <v>21.968075</v>
      </c>
      <c r="D11" s="12">
        <v>30.4095</v>
      </c>
      <c r="E11" s="12">
        <v>64.2775</v>
      </c>
      <c r="F11" s="12">
        <v>6.92175</v>
      </c>
      <c r="G11" s="12">
        <v>71.19925</v>
      </c>
      <c r="H11" s="12">
        <v>6.734375</v>
      </c>
      <c r="I11" s="12">
        <v>10.686325</v>
      </c>
      <c r="J11" s="12">
        <v>17.4207</v>
      </c>
      <c r="K11" s="12">
        <v>104.998875</v>
      </c>
      <c r="L11" s="12">
        <v>39.608475</v>
      </c>
      <c r="M11" s="12">
        <v>144.60735</v>
      </c>
      <c r="N11" s="12">
        <v>184.452175</v>
      </c>
      <c r="O11" s="12">
        <v>79.184625</v>
      </c>
      <c r="P11" s="12">
        <v>263.6368</v>
      </c>
      <c r="Q11" s="20"/>
      <c r="R11" s="41"/>
      <c r="S11" s="41"/>
      <c r="T11" s="41"/>
      <c r="U11" s="20"/>
      <c r="V11" s="20"/>
      <c r="W11" s="20"/>
    </row>
    <row r="12" spans="1:23" ht="9" customHeight="1">
      <c r="A12" s="13" t="s">
        <v>13</v>
      </c>
      <c r="B12" s="12">
        <v>4.08215</v>
      </c>
      <c r="C12" s="12">
        <v>5.61645</v>
      </c>
      <c r="D12" s="12">
        <v>9.6986</v>
      </c>
      <c r="E12" s="12">
        <v>21.510125</v>
      </c>
      <c r="F12" s="12">
        <v>2.39115</v>
      </c>
      <c r="G12" s="12">
        <v>23.901275</v>
      </c>
      <c r="H12" s="12">
        <v>3.80855</v>
      </c>
      <c r="I12" s="12">
        <v>2.99445</v>
      </c>
      <c r="J12" s="12">
        <v>6.803</v>
      </c>
      <c r="K12" s="12">
        <v>35.355125</v>
      </c>
      <c r="L12" s="12">
        <v>15.717675</v>
      </c>
      <c r="M12" s="12">
        <v>51.0728</v>
      </c>
      <c r="N12" s="12">
        <v>64.75595</v>
      </c>
      <c r="O12" s="12">
        <v>26.719725</v>
      </c>
      <c r="P12" s="12">
        <v>91.475675</v>
      </c>
      <c r="Q12" s="20"/>
      <c r="R12" s="41"/>
      <c r="S12" s="41"/>
      <c r="T12" s="41"/>
      <c r="U12" s="20"/>
      <c r="V12" s="20"/>
      <c r="W12" s="20"/>
    </row>
    <row r="13" spans="1:23" ht="9" customHeight="1">
      <c r="A13" s="13" t="s">
        <v>14</v>
      </c>
      <c r="B13" s="12">
        <v>1.645525</v>
      </c>
      <c r="C13" s="12">
        <v>3.04485</v>
      </c>
      <c r="D13" s="12">
        <v>4.690375</v>
      </c>
      <c r="E13" s="12">
        <v>40.825875</v>
      </c>
      <c r="F13" s="12">
        <v>4.703275</v>
      </c>
      <c r="G13" s="12">
        <v>45.52915</v>
      </c>
      <c r="H13" s="12">
        <v>7.5557</v>
      </c>
      <c r="I13" s="12">
        <v>5.2763</v>
      </c>
      <c r="J13" s="12">
        <v>12.832</v>
      </c>
      <c r="K13" s="12">
        <v>77.26615</v>
      </c>
      <c r="L13" s="12">
        <v>29.96185</v>
      </c>
      <c r="M13" s="12">
        <v>107.228</v>
      </c>
      <c r="N13" s="12">
        <v>127.29325</v>
      </c>
      <c r="O13" s="12">
        <v>42.986275</v>
      </c>
      <c r="P13" s="12">
        <v>170.279525</v>
      </c>
      <c r="Q13" s="20"/>
      <c r="R13" s="41"/>
      <c r="S13" s="41"/>
      <c r="T13" s="41"/>
      <c r="U13" s="20"/>
      <c r="V13" s="20"/>
      <c r="W13" s="20"/>
    </row>
    <row r="14" spans="1:23" ht="9" customHeight="1">
      <c r="A14" s="13" t="s">
        <v>15</v>
      </c>
      <c r="B14" s="12">
        <v>0.325775</v>
      </c>
      <c r="C14" s="12">
        <v>0.56055</v>
      </c>
      <c r="D14" s="12">
        <v>0.886325</v>
      </c>
      <c r="E14" s="12">
        <v>19.785425</v>
      </c>
      <c r="F14" s="12">
        <v>1.129375</v>
      </c>
      <c r="G14" s="12">
        <v>20.9148</v>
      </c>
      <c r="H14" s="12">
        <v>1.769175</v>
      </c>
      <c r="I14" s="12">
        <v>2.0875</v>
      </c>
      <c r="J14" s="12">
        <v>3.856675</v>
      </c>
      <c r="K14" s="12">
        <v>33.830975</v>
      </c>
      <c r="L14" s="12">
        <v>12.543275</v>
      </c>
      <c r="M14" s="12">
        <v>46.37425</v>
      </c>
      <c r="N14" s="12">
        <v>55.71135</v>
      </c>
      <c r="O14" s="12">
        <v>16.3207</v>
      </c>
      <c r="P14" s="12">
        <v>72.03205</v>
      </c>
      <c r="Q14" s="20"/>
      <c r="R14" s="41"/>
      <c r="S14" s="41"/>
      <c r="T14" s="41"/>
      <c r="U14" s="20"/>
      <c r="V14" s="20"/>
      <c r="W14" s="20"/>
    </row>
    <row r="15" spans="1:23" ht="9" customHeight="1">
      <c r="A15" s="13" t="s">
        <v>150</v>
      </c>
      <c r="B15" s="12">
        <v>0.224375</v>
      </c>
      <c r="C15" s="12">
        <v>0.7997</v>
      </c>
      <c r="D15" s="12">
        <v>1.024075</v>
      </c>
      <c r="E15" s="12">
        <v>12.228525</v>
      </c>
      <c r="F15" s="12">
        <v>1.15065</v>
      </c>
      <c r="G15" s="12">
        <v>13.379175</v>
      </c>
      <c r="H15" s="12">
        <v>3.848</v>
      </c>
      <c r="I15" s="12">
        <v>1.943225</v>
      </c>
      <c r="J15" s="12">
        <v>5.791225</v>
      </c>
      <c r="K15" s="12">
        <v>33.05915</v>
      </c>
      <c r="L15" s="12">
        <v>10.771175</v>
      </c>
      <c r="M15" s="12">
        <v>43.830325</v>
      </c>
      <c r="N15" s="12">
        <v>49.36005</v>
      </c>
      <c r="O15" s="12">
        <v>14.66475</v>
      </c>
      <c r="P15" s="12">
        <v>64.0248</v>
      </c>
      <c r="Q15" s="20"/>
      <c r="R15" s="41"/>
      <c r="S15" s="41"/>
      <c r="T15" s="41"/>
      <c r="U15" s="20"/>
      <c r="V15" s="20"/>
      <c r="W15" s="20"/>
    </row>
    <row r="16" spans="1:23" s="22" customFormat="1" ht="9" customHeight="1">
      <c r="A16" s="10" t="s">
        <v>16</v>
      </c>
      <c r="B16" s="10">
        <v>0.68725</v>
      </c>
      <c r="C16" s="10">
        <v>1.19835</v>
      </c>
      <c r="D16" s="10">
        <v>1.8856</v>
      </c>
      <c r="E16" s="10">
        <v>5.7295</v>
      </c>
      <c r="F16" s="10">
        <v>1.08115</v>
      </c>
      <c r="G16" s="10">
        <v>6.81065</v>
      </c>
      <c r="H16" s="10">
        <v>2.565275</v>
      </c>
      <c r="I16" s="10">
        <v>2.185025</v>
      </c>
      <c r="J16" s="10">
        <v>4.7503</v>
      </c>
      <c r="K16" s="10">
        <v>32.450875</v>
      </c>
      <c r="L16" s="10">
        <v>9.4262</v>
      </c>
      <c r="M16" s="10">
        <v>41.877075</v>
      </c>
      <c r="N16" s="10">
        <v>41.4329</v>
      </c>
      <c r="O16" s="10">
        <v>13.890725</v>
      </c>
      <c r="P16" s="10">
        <v>55.323625</v>
      </c>
      <c r="Q16" s="21"/>
      <c r="R16" s="97"/>
      <c r="S16" s="97"/>
      <c r="T16" s="97"/>
      <c r="U16" s="20"/>
      <c r="V16" s="20"/>
      <c r="W16" s="20"/>
    </row>
    <row r="17" spans="1:23" ht="9" customHeight="1">
      <c r="A17" s="13" t="s">
        <v>17</v>
      </c>
      <c r="B17" s="12">
        <v>0.68725</v>
      </c>
      <c r="C17" s="12">
        <v>1.19835</v>
      </c>
      <c r="D17" s="12">
        <v>1.8856</v>
      </c>
      <c r="E17" s="12">
        <v>5.7295</v>
      </c>
      <c r="F17" s="12">
        <v>1.08115</v>
      </c>
      <c r="G17" s="12">
        <v>6.81065</v>
      </c>
      <c r="H17" s="12">
        <v>2.565275</v>
      </c>
      <c r="I17" s="12">
        <v>2.185025</v>
      </c>
      <c r="J17" s="12">
        <v>4.7503</v>
      </c>
      <c r="K17" s="12">
        <v>32.450875</v>
      </c>
      <c r="L17" s="12">
        <v>9.4262</v>
      </c>
      <c r="M17" s="12">
        <v>41.877075</v>
      </c>
      <c r="N17" s="12">
        <v>41.4329</v>
      </c>
      <c r="O17" s="12">
        <v>13.890725</v>
      </c>
      <c r="P17" s="12">
        <v>55.323625</v>
      </c>
      <c r="Q17" s="20"/>
      <c r="R17" s="41"/>
      <c r="S17" s="41"/>
      <c r="T17" s="41"/>
      <c r="U17" s="20"/>
      <c r="V17" s="20"/>
      <c r="W17" s="20"/>
    </row>
    <row r="18" spans="1:23" s="22" customFormat="1" ht="9" customHeight="1">
      <c r="A18" s="10" t="s">
        <v>18</v>
      </c>
      <c r="B18" s="10">
        <v>26.2201</v>
      </c>
      <c r="C18" s="10">
        <v>36.37385</v>
      </c>
      <c r="D18" s="10">
        <v>62.59395</v>
      </c>
      <c r="E18" s="10">
        <v>1070.1642</v>
      </c>
      <c r="F18" s="10">
        <v>97.856775</v>
      </c>
      <c r="G18" s="10">
        <v>1168.020975</v>
      </c>
      <c r="H18" s="10">
        <v>154.6824</v>
      </c>
      <c r="I18" s="10">
        <v>85.763975</v>
      </c>
      <c r="J18" s="10">
        <v>240.446375</v>
      </c>
      <c r="K18" s="10">
        <v>2328.946225</v>
      </c>
      <c r="L18" s="10">
        <v>683.13055</v>
      </c>
      <c r="M18" s="10">
        <v>3012.076775</v>
      </c>
      <c r="N18" s="10">
        <v>3580.012925</v>
      </c>
      <c r="O18" s="10">
        <v>903.12515</v>
      </c>
      <c r="P18" s="10">
        <v>4483.138075</v>
      </c>
      <c r="Q18" s="21"/>
      <c r="R18" s="97"/>
      <c r="S18" s="97"/>
      <c r="T18" s="97"/>
      <c r="U18" s="20"/>
      <c r="V18" s="20"/>
      <c r="W18" s="20"/>
    </row>
    <row r="19" spans="1:23" ht="9" customHeight="1">
      <c r="A19" s="13" t="s">
        <v>19</v>
      </c>
      <c r="B19" s="12">
        <v>0.361</v>
      </c>
      <c r="C19" s="12">
        <v>1.055825</v>
      </c>
      <c r="D19" s="12">
        <v>1.416825</v>
      </c>
      <c r="E19" s="12">
        <v>101.031325</v>
      </c>
      <c r="F19" s="12">
        <v>9.231425</v>
      </c>
      <c r="G19" s="12">
        <v>110.26275</v>
      </c>
      <c r="H19" s="12">
        <v>17.0689</v>
      </c>
      <c r="I19" s="12">
        <v>8.813975</v>
      </c>
      <c r="J19" s="12">
        <v>25.882875</v>
      </c>
      <c r="K19" s="12">
        <v>188.2461</v>
      </c>
      <c r="L19" s="12">
        <v>58.640925</v>
      </c>
      <c r="M19" s="12">
        <v>246.887025</v>
      </c>
      <c r="N19" s="12">
        <v>306.707325</v>
      </c>
      <c r="O19" s="12">
        <v>77.74215</v>
      </c>
      <c r="P19" s="12">
        <v>384.449475</v>
      </c>
      <c r="Q19" s="20"/>
      <c r="R19" s="41"/>
      <c r="S19" s="41"/>
      <c r="T19" s="41"/>
      <c r="U19" s="20"/>
      <c r="V19" s="20"/>
      <c r="W19" s="20"/>
    </row>
    <row r="20" spans="1:23" ht="9" customHeight="1">
      <c r="A20" s="13" t="s">
        <v>20</v>
      </c>
      <c r="B20" s="12">
        <v>0.211525</v>
      </c>
      <c r="C20" s="12">
        <v>1.1002</v>
      </c>
      <c r="D20" s="12">
        <v>1.311725</v>
      </c>
      <c r="E20" s="12">
        <v>72.8086</v>
      </c>
      <c r="F20" s="12">
        <v>8.786975</v>
      </c>
      <c r="G20" s="12">
        <v>81.595575</v>
      </c>
      <c r="H20" s="12">
        <v>9.7931</v>
      </c>
      <c r="I20" s="12">
        <v>8.123575</v>
      </c>
      <c r="J20" s="12">
        <v>17.916675</v>
      </c>
      <c r="K20" s="12">
        <v>130.18415</v>
      </c>
      <c r="L20" s="12">
        <v>34.87485</v>
      </c>
      <c r="M20" s="12">
        <v>165.059</v>
      </c>
      <c r="N20" s="12">
        <v>212.997375</v>
      </c>
      <c r="O20" s="12">
        <v>52.8856</v>
      </c>
      <c r="P20" s="12">
        <v>265.882975</v>
      </c>
      <c r="Q20" s="20"/>
      <c r="R20" s="41"/>
      <c r="S20" s="41"/>
      <c r="T20" s="41"/>
      <c r="U20" s="20"/>
      <c r="V20" s="20"/>
      <c r="W20" s="20"/>
    </row>
    <row r="21" spans="1:23" ht="9" customHeight="1">
      <c r="A21" s="13" t="s">
        <v>21</v>
      </c>
      <c r="B21" s="12">
        <v>0.901025</v>
      </c>
      <c r="C21" s="12">
        <v>0.75895</v>
      </c>
      <c r="D21" s="12">
        <v>1.659975</v>
      </c>
      <c r="E21" s="12">
        <v>16.8146</v>
      </c>
      <c r="F21" s="12">
        <v>2.56585</v>
      </c>
      <c r="G21" s="12">
        <v>19.38045</v>
      </c>
      <c r="H21" s="12">
        <v>4.37355</v>
      </c>
      <c r="I21" s="12">
        <v>2.735825</v>
      </c>
      <c r="J21" s="12">
        <v>7.109375</v>
      </c>
      <c r="K21" s="12">
        <v>35.648675</v>
      </c>
      <c r="L21" s="12">
        <v>14.492725</v>
      </c>
      <c r="M21" s="12">
        <v>50.1414</v>
      </c>
      <c r="N21" s="12">
        <v>57.73785</v>
      </c>
      <c r="O21" s="12">
        <v>20.55335</v>
      </c>
      <c r="P21" s="12">
        <v>78.2912</v>
      </c>
      <c r="Q21" s="20"/>
      <c r="R21" s="41"/>
      <c r="S21" s="41"/>
      <c r="T21" s="41"/>
      <c r="U21" s="20"/>
      <c r="V21" s="20"/>
      <c r="W21" s="20"/>
    </row>
    <row r="22" spans="1:23" ht="9" customHeight="1">
      <c r="A22" s="13" t="s">
        <v>22</v>
      </c>
      <c r="B22" s="12">
        <v>5.48995</v>
      </c>
      <c r="C22" s="12">
        <v>3.4404</v>
      </c>
      <c r="D22" s="12">
        <v>8.93035</v>
      </c>
      <c r="E22" s="12">
        <v>230.245725</v>
      </c>
      <c r="F22" s="12">
        <v>19.038875</v>
      </c>
      <c r="G22" s="12">
        <v>249.2846</v>
      </c>
      <c r="H22" s="12">
        <v>36.32955</v>
      </c>
      <c r="I22" s="12">
        <v>21.84315</v>
      </c>
      <c r="J22" s="12">
        <v>58.1727</v>
      </c>
      <c r="K22" s="12">
        <v>929.68785</v>
      </c>
      <c r="L22" s="12">
        <v>249.9011</v>
      </c>
      <c r="M22" s="12">
        <v>1179.58895</v>
      </c>
      <c r="N22" s="12">
        <v>1201.753075</v>
      </c>
      <c r="O22" s="12">
        <v>294.223525</v>
      </c>
      <c r="P22" s="12">
        <v>1495.9766</v>
      </c>
      <c r="Q22" s="20"/>
      <c r="R22" s="41"/>
      <c r="S22" s="41"/>
      <c r="T22" s="41"/>
      <c r="U22" s="20"/>
      <c r="V22" s="20"/>
      <c r="W22" s="20"/>
    </row>
    <row r="23" spans="1:23" ht="9" customHeight="1">
      <c r="A23" s="13" t="s">
        <v>23</v>
      </c>
      <c r="B23" s="12">
        <v>3.2288</v>
      </c>
      <c r="C23" s="12">
        <v>5.70565</v>
      </c>
      <c r="D23" s="12">
        <v>8.93445</v>
      </c>
      <c r="E23" s="12">
        <v>160.992525</v>
      </c>
      <c r="F23" s="12">
        <v>11.238975</v>
      </c>
      <c r="G23" s="12">
        <v>172.2315</v>
      </c>
      <c r="H23" s="12">
        <v>27.091625</v>
      </c>
      <c r="I23" s="12">
        <v>10.08025</v>
      </c>
      <c r="J23" s="12">
        <v>37.171875</v>
      </c>
      <c r="K23" s="12">
        <v>200.25915</v>
      </c>
      <c r="L23" s="12">
        <v>65.064325</v>
      </c>
      <c r="M23" s="12">
        <v>265.323475</v>
      </c>
      <c r="N23" s="12">
        <v>391.5721</v>
      </c>
      <c r="O23" s="12">
        <v>92.0892</v>
      </c>
      <c r="P23" s="12">
        <v>483.6613</v>
      </c>
      <c r="Q23" s="20"/>
      <c r="R23" s="41"/>
      <c r="S23" s="41"/>
      <c r="T23" s="41"/>
      <c r="U23" s="20"/>
      <c r="V23" s="20"/>
      <c r="W23" s="20"/>
    </row>
    <row r="24" spans="1:23" ht="9" customHeight="1">
      <c r="A24" s="13" t="s">
        <v>24</v>
      </c>
      <c r="B24" s="12">
        <v>4.99815</v>
      </c>
      <c r="C24" s="12">
        <v>6.7519</v>
      </c>
      <c r="D24" s="12">
        <v>11.75005</v>
      </c>
      <c r="E24" s="12">
        <v>188.638125</v>
      </c>
      <c r="F24" s="12">
        <v>15.735725</v>
      </c>
      <c r="G24" s="12">
        <v>204.37385</v>
      </c>
      <c r="H24" s="12">
        <v>21.86115</v>
      </c>
      <c r="I24" s="12">
        <v>7.52855</v>
      </c>
      <c r="J24" s="12">
        <v>29.3897</v>
      </c>
      <c r="K24" s="12">
        <v>235.182925</v>
      </c>
      <c r="L24" s="12">
        <v>78.58815</v>
      </c>
      <c r="M24" s="12">
        <v>313.771075</v>
      </c>
      <c r="N24" s="12">
        <v>450.68035</v>
      </c>
      <c r="O24" s="12">
        <v>108.604325</v>
      </c>
      <c r="P24" s="12">
        <v>559.284675</v>
      </c>
      <c r="Q24" s="20"/>
      <c r="R24" s="41"/>
      <c r="S24" s="41"/>
      <c r="T24" s="41"/>
      <c r="U24" s="20"/>
      <c r="V24" s="20"/>
      <c r="W24" s="20"/>
    </row>
    <row r="25" spans="1:23" ht="9" customHeight="1">
      <c r="A25" s="13" t="s">
        <v>25</v>
      </c>
      <c r="B25" s="12">
        <v>2.402925</v>
      </c>
      <c r="C25" s="12">
        <v>4.991175</v>
      </c>
      <c r="D25" s="12">
        <v>7.3941</v>
      </c>
      <c r="E25" s="12">
        <v>49.8987</v>
      </c>
      <c r="F25" s="12">
        <v>4.341975</v>
      </c>
      <c r="G25" s="12">
        <v>54.240675</v>
      </c>
      <c r="H25" s="12">
        <v>8.502</v>
      </c>
      <c r="I25" s="12">
        <v>3.8578</v>
      </c>
      <c r="J25" s="12">
        <v>12.3598</v>
      </c>
      <c r="K25" s="12">
        <v>128.410925</v>
      </c>
      <c r="L25" s="12">
        <v>36.282</v>
      </c>
      <c r="M25" s="12">
        <v>164.692925</v>
      </c>
      <c r="N25" s="12">
        <v>189.21455</v>
      </c>
      <c r="O25" s="12">
        <v>49.47295</v>
      </c>
      <c r="P25" s="12">
        <v>238.6875</v>
      </c>
      <c r="Q25" s="20"/>
      <c r="R25" s="41"/>
      <c r="S25" s="41"/>
      <c r="T25" s="41"/>
      <c r="U25" s="20"/>
      <c r="V25" s="20"/>
      <c r="W25" s="20"/>
    </row>
    <row r="26" spans="1:23" ht="9" customHeight="1">
      <c r="A26" s="13" t="s">
        <v>26</v>
      </c>
      <c r="B26" s="12">
        <v>3.63365</v>
      </c>
      <c r="C26" s="12">
        <v>3.6272</v>
      </c>
      <c r="D26" s="12">
        <v>7.26085</v>
      </c>
      <c r="E26" s="12">
        <v>41.884225</v>
      </c>
      <c r="F26" s="12">
        <v>3.971975</v>
      </c>
      <c r="G26" s="12">
        <v>45.8562</v>
      </c>
      <c r="H26" s="12">
        <v>2.870225</v>
      </c>
      <c r="I26" s="12">
        <v>3.752175</v>
      </c>
      <c r="J26" s="12">
        <v>6.6224</v>
      </c>
      <c r="K26" s="12">
        <v>75.9019</v>
      </c>
      <c r="L26" s="12">
        <v>18.428225</v>
      </c>
      <c r="M26" s="12">
        <v>94.330125</v>
      </c>
      <c r="N26" s="12">
        <v>124.29</v>
      </c>
      <c r="O26" s="12">
        <v>29.779575</v>
      </c>
      <c r="P26" s="12">
        <v>154.069575</v>
      </c>
      <c r="Q26" s="20"/>
      <c r="R26" s="41"/>
      <c r="S26" s="41"/>
      <c r="T26" s="41"/>
      <c r="U26" s="20"/>
      <c r="V26" s="20"/>
      <c r="W26" s="20"/>
    </row>
    <row r="27" spans="1:23" ht="9" customHeight="1">
      <c r="A27" s="13" t="s">
        <v>27</v>
      </c>
      <c r="B27" s="12">
        <v>2.502825</v>
      </c>
      <c r="C27" s="12">
        <v>5.624775</v>
      </c>
      <c r="D27" s="12">
        <v>8.1276</v>
      </c>
      <c r="E27" s="12">
        <v>58.041725</v>
      </c>
      <c r="F27" s="12">
        <v>3.942925</v>
      </c>
      <c r="G27" s="12">
        <v>61.98465</v>
      </c>
      <c r="H27" s="12">
        <v>4.0866</v>
      </c>
      <c r="I27" s="12">
        <v>4.4557</v>
      </c>
      <c r="J27" s="12">
        <v>8.5423</v>
      </c>
      <c r="K27" s="12">
        <v>81.490425</v>
      </c>
      <c r="L27" s="12">
        <v>22.828675</v>
      </c>
      <c r="M27" s="12">
        <v>104.3191</v>
      </c>
      <c r="N27" s="12">
        <v>146.121575</v>
      </c>
      <c r="O27" s="12">
        <v>36.852075</v>
      </c>
      <c r="P27" s="12">
        <v>182.97365</v>
      </c>
      <c r="Q27" s="20"/>
      <c r="R27" s="41"/>
      <c r="S27" s="41"/>
      <c r="T27" s="41"/>
      <c r="U27" s="20"/>
      <c r="V27" s="20"/>
      <c r="W27" s="20"/>
    </row>
    <row r="28" spans="1:23" ht="9" customHeight="1">
      <c r="A28" s="13" t="s">
        <v>28</v>
      </c>
      <c r="B28" s="12">
        <v>0.520825</v>
      </c>
      <c r="C28" s="12">
        <v>1.35</v>
      </c>
      <c r="D28" s="12">
        <v>1.870825</v>
      </c>
      <c r="E28" s="12">
        <v>44.82975</v>
      </c>
      <c r="F28" s="12">
        <v>6.800825</v>
      </c>
      <c r="G28" s="12">
        <v>51.630575</v>
      </c>
      <c r="H28" s="12">
        <v>6.0597</v>
      </c>
      <c r="I28" s="12">
        <v>4.5866</v>
      </c>
      <c r="J28" s="12">
        <v>10.6463</v>
      </c>
      <c r="K28" s="12">
        <v>63.003075</v>
      </c>
      <c r="L28" s="12">
        <v>23.39245</v>
      </c>
      <c r="M28" s="12">
        <v>86.395525</v>
      </c>
      <c r="N28" s="12">
        <v>114.41335</v>
      </c>
      <c r="O28" s="12">
        <v>36.129875</v>
      </c>
      <c r="P28" s="12">
        <v>150.543225</v>
      </c>
      <c r="Q28" s="20"/>
      <c r="R28" s="41"/>
      <c r="S28" s="41"/>
      <c r="T28" s="41"/>
      <c r="U28" s="20"/>
      <c r="V28" s="20"/>
      <c r="W28" s="20"/>
    </row>
    <row r="29" spans="1:23" ht="9" customHeight="1">
      <c r="A29" s="13" t="s">
        <v>29</v>
      </c>
      <c r="B29" s="12">
        <v>1.3832</v>
      </c>
      <c r="C29" s="12">
        <v>1.60635</v>
      </c>
      <c r="D29" s="12">
        <v>2.98955</v>
      </c>
      <c r="E29" s="12">
        <v>20.097275</v>
      </c>
      <c r="F29" s="12">
        <v>2.133225</v>
      </c>
      <c r="G29" s="12">
        <v>22.2305</v>
      </c>
      <c r="H29" s="12">
        <v>3.574125</v>
      </c>
      <c r="I29" s="12">
        <v>1.827075</v>
      </c>
      <c r="J29" s="12">
        <v>5.4012</v>
      </c>
      <c r="K29" s="12">
        <v>55.90845</v>
      </c>
      <c r="L29" s="12">
        <v>12.835425</v>
      </c>
      <c r="M29" s="12">
        <v>68.743875</v>
      </c>
      <c r="N29" s="12">
        <v>80.96305</v>
      </c>
      <c r="O29" s="12">
        <v>18.402075</v>
      </c>
      <c r="P29" s="12">
        <v>99.365125</v>
      </c>
      <c r="Q29" s="20"/>
      <c r="R29" s="41"/>
      <c r="S29" s="41"/>
      <c r="T29" s="41"/>
      <c r="U29" s="20"/>
      <c r="V29" s="20"/>
      <c r="W29" s="20"/>
    </row>
    <row r="30" spans="1:23" s="22" customFormat="1" ht="9" customHeight="1">
      <c r="A30" s="13" t="s">
        <v>147</v>
      </c>
      <c r="B30" s="12">
        <v>0.586225</v>
      </c>
      <c r="C30" s="12">
        <v>0.361425</v>
      </c>
      <c r="D30" s="12">
        <v>0.94765</v>
      </c>
      <c r="E30" s="12">
        <v>84.881625</v>
      </c>
      <c r="F30" s="12">
        <v>10.068025</v>
      </c>
      <c r="G30" s="12">
        <v>94.94965</v>
      </c>
      <c r="H30" s="12">
        <v>13.071875</v>
      </c>
      <c r="I30" s="12">
        <v>8.1593</v>
      </c>
      <c r="J30" s="12">
        <v>21.231175</v>
      </c>
      <c r="K30" s="12">
        <v>205.0226</v>
      </c>
      <c r="L30" s="12">
        <v>67.8017</v>
      </c>
      <c r="M30" s="12">
        <v>272.8243</v>
      </c>
      <c r="N30" s="12">
        <v>303.562325</v>
      </c>
      <c r="O30" s="12">
        <v>86.39045</v>
      </c>
      <c r="P30" s="12">
        <v>389.952775</v>
      </c>
      <c r="Q30" s="21"/>
      <c r="R30" s="97"/>
      <c r="S30" s="97"/>
      <c r="T30" s="97"/>
      <c r="U30" s="20"/>
      <c r="V30" s="20"/>
      <c r="W30" s="20"/>
    </row>
    <row r="31" spans="1:23" ht="9" customHeight="1">
      <c r="A31" s="10" t="s">
        <v>30</v>
      </c>
      <c r="B31" s="10">
        <v>7.4817</v>
      </c>
      <c r="C31" s="10">
        <v>20.131675</v>
      </c>
      <c r="D31" s="10">
        <v>27.613375</v>
      </c>
      <c r="E31" s="10">
        <v>74.6161</v>
      </c>
      <c r="F31" s="10">
        <v>8.3448</v>
      </c>
      <c r="G31" s="10">
        <v>82.9609</v>
      </c>
      <c r="H31" s="10">
        <v>25.381325</v>
      </c>
      <c r="I31" s="10">
        <v>10.180675</v>
      </c>
      <c r="J31" s="10">
        <v>35.562</v>
      </c>
      <c r="K31" s="10">
        <v>290.66175</v>
      </c>
      <c r="L31" s="10">
        <v>62.59295</v>
      </c>
      <c r="M31" s="10">
        <v>353.2547</v>
      </c>
      <c r="N31" s="10">
        <v>398.140875</v>
      </c>
      <c r="O31" s="10">
        <v>101.2501</v>
      </c>
      <c r="P31" s="10">
        <v>499.390975</v>
      </c>
      <c r="Q31" s="20"/>
      <c r="R31" s="41"/>
      <c r="S31" s="41"/>
      <c r="T31" s="41"/>
      <c r="U31" s="20"/>
      <c r="V31" s="20"/>
      <c r="W31" s="20"/>
    </row>
    <row r="32" spans="1:23" ht="9" customHeight="1">
      <c r="A32" s="13" t="s">
        <v>31</v>
      </c>
      <c r="B32" s="12">
        <v>3.699675</v>
      </c>
      <c r="C32" s="12">
        <v>13.6285</v>
      </c>
      <c r="D32" s="12">
        <v>17.328175</v>
      </c>
      <c r="E32" s="12">
        <v>36.3472</v>
      </c>
      <c r="F32" s="12">
        <v>4.0847</v>
      </c>
      <c r="G32" s="12">
        <v>40.4319</v>
      </c>
      <c r="H32" s="12">
        <v>14.6283</v>
      </c>
      <c r="I32" s="12">
        <v>4.78355</v>
      </c>
      <c r="J32" s="12">
        <v>19.41185</v>
      </c>
      <c r="K32" s="12">
        <v>148.5211</v>
      </c>
      <c r="L32" s="12">
        <v>33.84265</v>
      </c>
      <c r="M32" s="12">
        <v>182.36375</v>
      </c>
      <c r="N32" s="12">
        <v>203.196275</v>
      </c>
      <c r="O32" s="12">
        <v>56.3394</v>
      </c>
      <c r="P32" s="12">
        <v>259.535675</v>
      </c>
      <c r="Q32" s="20"/>
      <c r="R32" s="41"/>
      <c r="S32" s="41"/>
      <c r="T32" s="41"/>
      <c r="U32" s="20"/>
      <c r="V32" s="20"/>
      <c r="W32" s="20"/>
    </row>
    <row r="33" spans="1:23" s="22" customFormat="1" ht="9" customHeight="1">
      <c r="A33" s="13" t="s">
        <v>32</v>
      </c>
      <c r="B33" s="12">
        <v>3.782025</v>
      </c>
      <c r="C33" s="12">
        <v>6.503175</v>
      </c>
      <c r="D33" s="12">
        <v>10.2852</v>
      </c>
      <c r="E33" s="12">
        <v>38.2689</v>
      </c>
      <c r="F33" s="12">
        <v>4.2601</v>
      </c>
      <c r="G33" s="12">
        <v>42.529</v>
      </c>
      <c r="H33" s="12">
        <v>10.753025</v>
      </c>
      <c r="I33" s="12">
        <v>5.397125</v>
      </c>
      <c r="J33" s="12">
        <v>16.15015</v>
      </c>
      <c r="K33" s="12">
        <v>142.14065</v>
      </c>
      <c r="L33" s="12">
        <v>28.7503</v>
      </c>
      <c r="M33" s="12">
        <v>170.89095</v>
      </c>
      <c r="N33" s="12">
        <v>194.9446</v>
      </c>
      <c r="O33" s="12">
        <v>44.9107</v>
      </c>
      <c r="P33" s="12">
        <v>239.8553</v>
      </c>
      <c r="Q33" s="21"/>
      <c r="R33" s="97"/>
      <c r="S33" s="97"/>
      <c r="T33" s="97"/>
      <c r="U33" s="20"/>
      <c r="V33" s="20"/>
      <c r="W33" s="20"/>
    </row>
    <row r="34" spans="1:23" s="22" customFormat="1" ht="9" customHeight="1">
      <c r="A34" s="10" t="s">
        <v>33</v>
      </c>
      <c r="B34" s="10">
        <v>17.720425</v>
      </c>
      <c r="C34" s="10">
        <v>49.715175</v>
      </c>
      <c r="D34" s="10">
        <v>67.4356</v>
      </c>
      <c r="E34" s="10">
        <v>543.76105</v>
      </c>
      <c r="F34" s="10">
        <v>55.610675</v>
      </c>
      <c r="G34" s="10">
        <v>599.371725</v>
      </c>
      <c r="H34" s="10">
        <v>64.08955</v>
      </c>
      <c r="I34" s="10">
        <v>58.020225</v>
      </c>
      <c r="J34" s="10">
        <v>122.109775</v>
      </c>
      <c r="K34" s="10">
        <v>1060.126325</v>
      </c>
      <c r="L34" s="10">
        <v>317.823325</v>
      </c>
      <c r="M34" s="10">
        <v>1377.94965</v>
      </c>
      <c r="N34" s="10">
        <v>1685.69735</v>
      </c>
      <c r="O34" s="10">
        <v>481.1694</v>
      </c>
      <c r="P34" s="10">
        <v>2166.86675</v>
      </c>
      <c r="Q34" s="21"/>
      <c r="R34" s="41"/>
      <c r="S34" s="41"/>
      <c r="T34" s="41"/>
      <c r="U34" s="20"/>
      <c r="V34" s="20"/>
      <c r="W34" s="20"/>
    </row>
    <row r="35" spans="1:23" ht="9" customHeight="1">
      <c r="A35" s="13" t="s">
        <v>34</v>
      </c>
      <c r="B35" s="12">
        <v>10.79455</v>
      </c>
      <c r="C35" s="12">
        <v>22.146675</v>
      </c>
      <c r="D35" s="12">
        <v>32.941225</v>
      </c>
      <c r="E35" s="12">
        <v>84.29165</v>
      </c>
      <c r="F35" s="12">
        <v>9.97735</v>
      </c>
      <c r="G35" s="12">
        <v>94.269</v>
      </c>
      <c r="H35" s="12">
        <v>10.602375</v>
      </c>
      <c r="I35" s="12">
        <v>10.791725</v>
      </c>
      <c r="J35" s="12">
        <v>21.3941</v>
      </c>
      <c r="K35" s="12">
        <v>211.20835</v>
      </c>
      <c r="L35" s="12">
        <v>69.845525</v>
      </c>
      <c r="M35" s="12">
        <v>281.053875</v>
      </c>
      <c r="N35" s="12">
        <v>316.896925</v>
      </c>
      <c r="O35" s="12">
        <v>112.761275</v>
      </c>
      <c r="P35" s="12">
        <v>429.6582</v>
      </c>
      <c r="Q35" s="20"/>
      <c r="R35" s="41"/>
      <c r="S35" s="41"/>
      <c r="T35" s="41"/>
      <c r="U35" s="20"/>
      <c r="V35" s="20"/>
      <c r="W35" s="20"/>
    </row>
    <row r="36" spans="1:23" ht="9" customHeight="1">
      <c r="A36" s="13" t="s">
        <v>35</v>
      </c>
      <c r="B36" s="12">
        <v>0.446975</v>
      </c>
      <c r="C36" s="12">
        <v>3.529025</v>
      </c>
      <c r="D36" s="12">
        <v>3.976</v>
      </c>
      <c r="E36" s="12">
        <v>123.07645</v>
      </c>
      <c r="F36" s="12">
        <v>15.1672</v>
      </c>
      <c r="G36" s="12">
        <v>138.24365</v>
      </c>
      <c r="H36" s="12">
        <v>9.654725</v>
      </c>
      <c r="I36" s="12">
        <v>14.88595</v>
      </c>
      <c r="J36" s="12">
        <v>24.540675</v>
      </c>
      <c r="K36" s="12">
        <v>166.731625</v>
      </c>
      <c r="L36" s="12">
        <v>50.7437</v>
      </c>
      <c r="M36" s="12">
        <v>217.475325</v>
      </c>
      <c r="N36" s="12">
        <v>299.909775</v>
      </c>
      <c r="O36" s="12">
        <v>84.325875</v>
      </c>
      <c r="P36" s="12">
        <v>384.23565</v>
      </c>
      <c r="Q36" s="20"/>
      <c r="R36" s="41"/>
      <c r="S36" s="41"/>
      <c r="T36" s="41"/>
      <c r="U36" s="20"/>
      <c r="V36" s="20"/>
      <c r="W36" s="20"/>
    </row>
    <row r="37" spans="1:23" ht="9" customHeight="1">
      <c r="A37" s="13" t="s">
        <v>36</v>
      </c>
      <c r="B37" s="12">
        <v>0.20265</v>
      </c>
      <c r="C37" s="12">
        <v>0.764325</v>
      </c>
      <c r="D37" s="12">
        <v>0.966975</v>
      </c>
      <c r="E37" s="12">
        <v>30.92205</v>
      </c>
      <c r="F37" s="12">
        <v>1.853575</v>
      </c>
      <c r="G37" s="12">
        <v>32.775625</v>
      </c>
      <c r="H37" s="12">
        <v>4.359825</v>
      </c>
      <c r="I37" s="12">
        <v>2.375675</v>
      </c>
      <c r="J37" s="12">
        <v>6.7355</v>
      </c>
      <c r="K37" s="12">
        <v>38.77525</v>
      </c>
      <c r="L37" s="12">
        <v>13.069375</v>
      </c>
      <c r="M37" s="12">
        <v>51.844625</v>
      </c>
      <c r="N37" s="12">
        <v>74.259775</v>
      </c>
      <c r="O37" s="12">
        <v>18.06295</v>
      </c>
      <c r="P37" s="12">
        <v>92.322725</v>
      </c>
      <c r="Q37" s="20"/>
      <c r="R37" s="41"/>
      <c r="S37" s="41"/>
      <c r="T37" s="41"/>
      <c r="U37" s="20"/>
      <c r="V37" s="20"/>
      <c r="W37" s="20"/>
    </row>
    <row r="38" spans="1:23" ht="9" customHeight="1">
      <c r="A38" s="13" t="s">
        <v>37</v>
      </c>
      <c r="B38" s="12">
        <v>2.1649</v>
      </c>
      <c r="C38" s="12">
        <v>9.948425</v>
      </c>
      <c r="D38" s="12">
        <v>12.113325</v>
      </c>
      <c r="E38" s="12">
        <v>104.45975</v>
      </c>
      <c r="F38" s="12">
        <v>9.282125</v>
      </c>
      <c r="G38" s="12">
        <v>113.741875</v>
      </c>
      <c r="H38" s="12">
        <v>7.05885</v>
      </c>
      <c r="I38" s="12">
        <v>8.394925</v>
      </c>
      <c r="J38" s="12">
        <v>15.453775</v>
      </c>
      <c r="K38" s="12">
        <v>186.109125</v>
      </c>
      <c r="L38" s="12">
        <v>56.452425</v>
      </c>
      <c r="M38" s="12">
        <v>242.56155</v>
      </c>
      <c r="N38" s="12">
        <v>299.792625</v>
      </c>
      <c r="O38" s="12">
        <v>84.0779</v>
      </c>
      <c r="P38" s="12">
        <v>383.870525</v>
      </c>
      <c r="Q38" s="20"/>
      <c r="R38" s="41"/>
      <c r="S38" s="41"/>
      <c r="T38" s="41"/>
      <c r="U38" s="20"/>
      <c r="V38" s="20"/>
      <c r="W38" s="20"/>
    </row>
    <row r="39" spans="1:23" ht="9" customHeight="1">
      <c r="A39" s="13" t="s">
        <v>38</v>
      </c>
      <c r="B39" s="12">
        <v>1.09975</v>
      </c>
      <c r="C39" s="12">
        <v>3.93855</v>
      </c>
      <c r="D39" s="12">
        <v>5.0383</v>
      </c>
      <c r="E39" s="12">
        <v>73.7834</v>
      </c>
      <c r="F39" s="12">
        <v>6.628325</v>
      </c>
      <c r="G39" s="12">
        <v>80.411725</v>
      </c>
      <c r="H39" s="12">
        <v>12.68585</v>
      </c>
      <c r="I39" s="12">
        <v>11.4024</v>
      </c>
      <c r="J39" s="12">
        <v>24.08825</v>
      </c>
      <c r="K39" s="12">
        <v>206.673425</v>
      </c>
      <c r="L39" s="12">
        <v>49.8127</v>
      </c>
      <c r="M39" s="12">
        <v>256.486125</v>
      </c>
      <c r="N39" s="12">
        <v>294.242425</v>
      </c>
      <c r="O39" s="12">
        <v>71.781975</v>
      </c>
      <c r="P39" s="12">
        <v>366.0244</v>
      </c>
      <c r="Q39" s="20"/>
      <c r="R39" s="41"/>
      <c r="S39" s="41"/>
      <c r="T39" s="41"/>
      <c r="U39" s="20"/>
      <c r="V39" s="20"/>
      <c r="W39" s="20"/>
    </row>
    <row r="40" spans="1:23" ht="9" customHeight="1">
      <c r="A40" s="13" t="s">
        <v>39</v>
      </c>
      <c r="B40" s="12">
        <v>1.06425</v>
      </c>
      <c r="C40" s="12">
        <v>6.272675</v>
      </c>
      <c r="D40" s="12">
        <v>7.336925</v>
      </c>
      <c r="E40" s="12">
        <v>102.556175</v>
      </c>
      <c r="F40" s="12">
        <v>10.5218</v>
      </c>
      <c r="G40" s="12">
        <v>113.077975</v>
      </c>
      <c r="H40" s="12">
        <v>14.600125</v>
      </c>
      <c r="I40" s="12">
        <v>7.74545</v>
      </c>
      <c r="J40" s="12">
        <v>22.345575</v>
      </c>
      <c r="K40" s="12">
        <v>207.37005</v>
      </c>
      <c r="L40" s="12">
        <v>62.3782</v>
      </c>
      <c r="M40" s="12">
        <v>269.74825</v>
      </c>
      <c r="N40" s="12">
        <v>325.5906</v>
      </c>
      <c r="O40" s="12">
        <v>86.918125</v>
      </c>
      <c r="P40" s="12">
        <v>412.508725</v>
      </c>
      <c r="Q40" s="20"/>
      <c r="R40" s="41"/>
      <c r="S40" s="41"/>
      <c r="T40" s="41"/>
      <c r="U40" s="20"/>
      <c r="V40" s="20"/>
      <c r="W40" s="20"/>
    </row>
    <row r="41" spans="1:23" s="22" customFormat="1" ht="9" customHeight="1">
      <c r="A41" s="13" t="s">
        <v>40</v>
      </c>
      <c r="B41" s="12">
        <v>1.94735</v>
      </c>
      <c r="C41" s="12">
        <v>3.1155</v>
      </c>
      <c r="D41" s="12">
        <v>5.06285</v>
      </c>
      <c r="E41" s="12">
        <v>24.671575</v>
      </c>
      <c r="F41" s="12">
        <v>2.1803</v>
      </c>
      <c r="G41" s="12">
        <v>26.851875</v>
      </c>
      <c r="H41" s="12">
        <v>5.1278</v>
      </c>
      <c r="I41" s="12">
        <v>2.4241</v>
      </c>
      <c r="J41" s="12">
        <v>7.5519</v>
      </c>
      <c r="K41" s="12">
        <v>43.2585</v>
      </c>
      <c r="L41" s="12">
        <v>15.5214</v>
      </c>
      <c r="M41" s="12">
        <v>58.7799</v>
      </c>
      <c r="N41" s="12">
        <v>75.005225</v>
      </c>
      <c r="O41" s="12">
        <v>23.2413</v>
      </c>
      <c r="P41" s="12">
        <v>98.246525</v>
      </c>
      <c r="Q41" s="21"/>
      <c r="R41" s="97"/>
      <c r="S41" s="97"/>
      <c r="T41" s="97"/>
      <c r="U41" s="20"/>
      <c r="V41" s="20"/>
      <c r="W41" s="20"/>
    </row>
    <row r="42" spans="1:23" ht="9" customHeight="1">
      <c r="A42" s="10" t="s">
        <v>41</v>
      </c>
      <c r="B42" s="10">
        <v>8.3169</v>
      </c>
      <c r="C42" s="10">
        <v>8.073325</v>
      </c>
      <c r="D42" s="10">
        <v>16.390225</v>
      </c>
      <c r="E42" s="10">
        <v>114.69095</v>
      </c>
      <c r="F42" s="10">
        <v>7.906125</v>
      </c>
      <c r="G42" s="10">
        <v>122.597075</v>
      </c>
      <c r="H42" s="10">
        <v>20.3082</v>
      </c>
      <c r="I42" s="10">
        <v>12.896975</v>
      </c>
      <c r="J42" s="10">
        <v>33.205175</v>
      </c>
      <c r="K42" s="10">
        <v>268.381625</v>
      </c>
      <c r="L42" s="10">
        <v>70.909275</v>
      </c>
      <c r="M42" s="10">
        <v>339.2909</v>
      </c>
      <c r="N42" s="10">
        <v>411.697675</v>
      </c>
      <c r="O42" s="10">
        <v>99.7857</v>
      </c>
      <c r="P42" s="10">
        <v>511.483375</v>
      </c>
      <c r="Q42" s="20"/>
      <c r="R42" s="41"/>
      <c r="S42" s="41"/>
      <c r="T42" s="41"/>
      <c r="U42" s="20"/>
      <c r="V42" s="20"/>
      <c r="W42" s="20"/>
    </row>
    <row r="43" spans="1:23" ht="9" customHeight="1">
      <c r="A43" s="13" t="s">
        <v>42</v>
      </c>
      <c r="B43" s="12">
        <v>3.82855</v>
      </c>
      <c r="C43" s="12">
        <v>3.7691</v>
      </c>
      <c r="D43" s="12">
        <v>7.59765</v>
      </c>
      <c r="E43" s="12">
        <v>46.416125</v>
      </c>
      <c r="F43" s="12">
        <v>3.07255</v>
      </c>
      <c r="G43" s="12">
        <v>49.488675</v>
      </c>
      <c r="H43" s="12">
        <v>9.569125</v>
      </c>
      <c r="I43" s="12">
        <v>6.81305</v>
      </c>
      <c r="J43" s="12">
        <v>16.382175</v>
      </c>
      <c r="K43" s="12">
        <v>115.03425</v>
      </c>
      <c r="L43" s="12">
        <v>31.930275</v>
      </c>
      <c r="M43" s="12">
        <v>146.964525</v>
      </c>
      <c r="N43" s="12">
        <v>174.84805</v>
      </c>
      <c r="O43" s="12">
        <v>45.584975</v>
      </c>
      <c r="P43" s="12">
        <v>220.433025</v>
      </c>
      <c r="Q43" s="20"/>
      <c r="R43" s="41"/>
      <c r="S43" s="41"/>
      <c r="T43" s="41"/>
      <c r="U43" s="20"/>
      <c r="V43" s="20"/>
      <c r="W43" s="20"/>
    </row>
    <row r="44" spans="1:23" ht="9" customHeight="1">
      <c r="A44" s="13" t="s">
        <v>43</v>
      </c>
      <c r="B44" s="12">
        <v>1.76135</v>
      </c>
      <c r="C44" s="12">
        <v>0.82375</v>
      </c>
      <c r="D44" s="12">
        <v>2.5851</v>
      </c>
      <c r="E44" s="12">
        <v>13.851825</v>
      </c>
      <c r="F44" s="12">
        <v>1.064175</v>
      </c>
      <c r="G44" s="12">
        <v>14.916</v>
      </c>
      <c r="H44" s="12">
        <v>1.1965</v>
      </c>
      <c r="I44" s="12">
        <v>0.978425</v>
      </c>
      <c r="J44" s="12">
        <v>2.174925</v>
      </c>
      <c r="K44" s="12">
        <v>27.9948</v>
      </c>
      <c r="L44" s="12">
        <v>8.34115</v>
      </c>
      <c r="M44" s="12">
        <v>36.33595</v>
      </c>
      <c r="N44" s="12">
        <v>44.804475</v>
      </c>
      <c r="O44" s="12">
        <v>11.2075</v>
      </c>
      <c r="P44" s="12">
        <v>56.011975</v>
      </c>
      <c r="Q44" s="20"/>
      <c r="R44" s="41"/>
      <c r="S44" s="41"/>
      <c r="T44" s="41"/>
      <c r="U44" s="20"/>
      <c r="V44" s="20"/>
      <c r="W44" s="20"/>
    </row>
    <row r="45" spans="1:23" ht="9" customHeight="1">
      <c r="A45" s="13" t="s">
        <v>44</v>
      </c>
      <c r="B45" s="12">
        <v>0.134575</v>
      </c>
      <c r="C45" s="12">
        <v>0</v>
      </c>
      <c r="D45" s="12">
        <v>0.134575</v>
      </c>
      <c r="E45" s="12">
        <v>9.39685</v>
      </c>
      <c r="F45" s="12">
        <v>1.533725</v>
      </c>
      <c r="G45" s="12">
        <v>10.930575</v>
      </c>
      <c r="H45" s="12">
        <v>3.1192</v>
      </c>
      <c r="I45" s="12">
        <v>1.8599</v>
      </c>
      <c r="J45" s="12">
        <v>4.9791</v>
      </c>
      <c r="K45" s="12">
        <v>69.02715</v>
      </c>
      <c r="L45" s="12">
        <v>14.059275</v>
      </c>
      <c r="M45" s="12">
        <v>83.086425</v>
      </c>
      <c r="N45" s="12">
        <v>81.677775</v>
      </c>
      <c r="O45" s="12">
        <v>17.4529</v>
      </c>
      <c r="P45" s="12">
        <v>99.130675</v>
      </c>
      <c r="Q45" s="20"/>
      <c r="R45" s="41"/>
      <c r="S45" s="41"/>
      <c r="T45" s="41"/>
      <c r="U45" s="20"/>
      <c r="V45" s="20"/>
      <c r="W45" s="20"/>
    </row>
    <row r="46" spans="1:23" ht="9" customHeight="1">
      <c r="A46" s="13" t="s">
        <v>45</v>
      </c>
      <c r="B46" s="12">
        <v>2.592425</v>
      </c>
      <c r="C46" s="12">
        <v>3.480475</v>
      </c>
      <c r="D46" s="12">
        <v>6.0729</v>
      </c>
      <c r="E46" s="12">
        <v>45.02615</v>
      </c>
      <c r="F46" s="12">
        <v>2.235675</v>
      </c>
      <c r="G46" s="12">
        <v>47.261825</v>
      </c>
      <c r="H46" s="12">
        <v>6.423375</v>
      </c>
      <c r="I46" s="12">
        <v>3.2456</v>
      </c>
      <c r="J46" s="12">
        <v>9.668975</v>
      </c>
      <c r="K46" s="12">
        <v>56.325425</v>
      </c>
      <c r="L46" s="12">
        <v>16.578575</v>
      </c>
      <c r="M46" s="12">
        <v>72.904</v>
      </c>
      <c r="N46" s="12">
        <v>110.367375</v>
      </c>
      <c r="O46" s="12">
        <v>25.540325</v>
      </c>
      <c r="P46" s="12">
        <v>135.9077</v>
      </c>
      <c r="Q46" s="20"/>
      <c r="R46" s="97"/>
      <c r="S46" s="97"/>
      <c r="T46" s="97"/>
      <c r="U46" s="20"/>
      <c r="V46" s="20"/>
      <c r="W46" s="20"/>
    </row>
    <row r="47" spans="1:23" ht="9" customHeight="1">
      <c r="A47" s="10" t="s">
        <v>46</v>
      </c>
      <c r="B47" s="10">
        <v>4.0423</v>
      </c>
      <c r="C47" s="10">
        <v>7.614225</v>
      </c>
      <c r="D47" s="10">
        <v>11.656525</v>
      </c>
      <c r="E47" s="10">
        <v>71.176375</v>
      </c>
      <c r="F47" s="10">
        <v>10.06335</v>
      </c>
      <c r="G47" s="10">
        <v>81.239725</v>
      </c>
      <c r="H47" s="10">
        <v>18.7934</v>
      </c>
      <c r="I47" s="10">
        <v>18.0158</v>
      </c>
      <c r="J47" s="10">
        <v>36.8092</v>
      </c>
      <c r="K47" s="10">
        <v>354.5024</v>
      </c>
      <c r="L47" s="10">
        <v>127.5589</v>
      </c>
      <c r="M47" s="10">
        <v>482.0613</v>
      </c>
      <c r="N47" s="10">
        <v>448.514475</v>
      </c>
      <c r="O47" s="10">
        <v>163.252275</v>
      </c>
      <c r="P47" s="10">
        <v>611.76675</v>
      </c>
      <c r="Q47" s="20"/>
      <c r="R47" s="41"/>
      <c r="S47" s="41"/>
      <c r="T47" s="41"/>
      <c r="U47" s="20"/>
      <c r="V47" s="20"/>
      <c r="W47" s="20"/>
    </row>
    <row r="48" spans="1:23" ht="9" customHeight="1">
      <c r="A48" s="13" t="s">
        <v>47</v>
      </c>
      <c r="B48" s="12">
        <v>1.638725</v>
      </c>
      <c r="C48" s="12">
        <v>4.465525</v>
      </c>
      <c r="D48" s="12">
        <v>6.10425</v>
      </c>
      <c r="E48" s="12">
        <v>5.600625</v>
      </c>
      <c r="F48" s="12">
        <v>1.5789</v>
      </c>
      <c r="G48" s="12">
        <v>7.179525</v>
      </c>
      <c r="H48" s="12">
        <v>4.27455</v>
      </c>
      <c r="I48" s="12">
        <v>3.127325</v>
      </c>
      <c r="J48" s="12">
        <v>7.401875</v>
      </c>
      <c r="K48" s="12">
        <v>42.21615</v>
      </c>
      <c r="L48" s="12">
        <v>16.672275</v>
      </c>
      <c r="M48" s="12">
        <v>58.888425</v>
      </c>
      <c r="N48" s="12">
        <v>53.73005</v>
      </c>
      <c r="O48" s="12">
        <v>25.844025</v>
      </c>
      <c r="P48" s="12">
        <v>79.574075</v>
      </c>
      <c r="Q48" s="20"/>
      <c r="R48" s="41"/>
      <c r="S48" s="41"/>
      <c r="T48" s="41"/>
      <c r="U48" s="20"/>
      <c r="V48" s="20"/>
      <c r="W48" s="20"/>
    </row>
    <row r="49" spans="1:23" ht="9" customHeight="1">
      <c r="A49" s="13" t="s">
        <v>48</v>
      </c>
      <c r="B49" s="12">
        <v>1.035875</v>
      </c>
      <c r="C49" s="12">
        <v>1.720075</v>
      </c>
      <c r="D49" s="12">
        <v>2.75595</v>
      </c>
      <c r="E49" s="12">
        <v>16.14495</v>
      </c>
      <c r="F49" s="12">
        <v>2.35205</v>
      </c>
      <c r="G49" s="12">
        <v>18.497</v>
      </c>
      <c r="H49" s="12">
        <v>2.0346</v>
      </c>
      <c r="I49" s="12">
        <v>4.5511</v>
      </c>
      <c r="J49" s="12">
        <v>6.5857</v>
      </c>
      <c r="K49" s="12">
        <v>54.7088</v>
      </c>
      <c r="L49" s="12">
        <v>26.26065</v>
      </c>
      <c r="M49" s="12">
        <v>80.96945</v>
      </c>
      <c r="N49" s="12">
        <v>73.924225</v>
      </c>
      <c r="O49" s="12">
        <v>34.883875</v>
      </c>
      <c r="P49" s="12">
        <v>108.8081</v>
      </c>
      <c r="Q49" s="20"/>
      <c r="R49" s="41"/>
      <c r="S49" s="41"/>
      <c r="T49" s="41"/>
      <c r="U49" s="20"/>
      <c r="V49" s="20"/>
      <c r="W49" s="20"/>
    </row>
    <row r="50" spans="1:23" ht="9" customHeight="1">
      <c r="A50" s="13" t="s">
        <v>49</v>
      </c>
      <c r="B50" s="12">
        <v>0.851325</v>
      </c>
      <c r="C50" s="12">
        <v>1.1841</v>
      </c>
      <c r="D50" s="12">
        <v>2.035425</v>
      </c>
      <c r="E50" s="12">
        <v>39.712525</v>
      </c>
      <c r="F50" s="12">
        <v>5.2107</v>
      </c>
      <c r="G50" s="12">
        <v>44.923225</v>
      </c>
      <c r="H50" s="12">
        <v>9.464425</v>
      </c>
      <c r="I50" s="12">
        <v>8.3289</v>
      </c>
      <c r="J50" s="12">
        <v>17.793325</v>
      </c>
      <c r="K50" s="12">
        <v>203.264225</v>
      </c>
      <c r="L50" s="12">
        <v>66.825525</v>
      </c>
      <c r="M50" s="12">
        <v>270.08975</v>
      </c>
      <c r="N50" s="12">
        <v>253.2925</v>
      </c>
      <c r="O50" s="12">
        <v>81.549225</v>
      </c>
      <c r="P50" s="12">
        <v>334.841725</v>
      </c>
      <c r="Q50" s="20"/>
      <c r="R50" s="41"/>
      <c r="S50" s="41"/>
      <c r="T50" s="41"/>
      <c r="U50" s="20"/>
      <c r="V50" s="20"/>
      <c r="W50" s="20"/>
    </row>
    <row r="51" spans="1:23" s="22" customFormat="1" ht="9" customHeight="1">
      <c r="A51" s="13" t="s">
        <v>50</v>
      </c>
      <c r="B51" s="12">
        <v>0.516375</v>
      </c>
      <c r="C51" s="12">
        <v>0.244525</v>
      </c>
      <c r="D51" s="12">
        <v>0.7609</v>
      </c>
      <c r="E51" s="12">
        <v>9.718275</v>
      </c>
      <c r="F51" s="12">
        <v>0.9217</v>
      </c>
      <c r="G51" s="12">
        <v>10.639975</v>
      </c>
      <c r="H51" s="12">
        <v>3.019825</v>
      </c>
      <c r="I51" s="12">
        <v>2.008475</v>
      </c>
      <c r="J51" s="12">
        <v>5.0283</v>
      </c>
      <c r="K51" s="12">
        <v>54.313225</v>
      </c>
      <c r="L51" s="12">
        <v>17.80045</v>
      </c>
      <c r="M51" s="12">
        <v>72.113675</v>
      </c>
      <c r="N51" s="12">
        <v>67.5677</v>
      </c>
      <c r="O51" s="12">
        <v>20.97515</v>
      </c>
      <c r="P51" s="12">
        <v>88.54285</v>
      </c>
      <c r="Q51" s="21"/>
      <c r="R51" s="97"/>
      <c r="S51" s="97"/>
      <c r="T51" s="97"/>
      <c r="U51" s="20"/>
      <c r="V51" s="20"/>
      <c r="W51" s="20"/>
    </row>
    <row r="52" spans="1:23" ht="9" customHeight="1">
      <c r="A52" s="10" t="s">
        <v>51</v>
      </c>
      <c r="B52" s="10">
        <v>37.8231</v>
      </c>
      <c r="C52" s="10">
        <v>34.43745</v>
      </c>
      <c r="D52" s="10">
        <v>72.26055</v>
      </c>
      <c r="E52" s="10">
        <v>502.3229</v>
      </c>
      <c r="F52" s="10">
        <v>50.884875</v>
      </c>
      <c r="G52" s="10">
        <v>553.207775</v>
      </c>
      <c r="H52" s="10">
        <v>57.8791</v>
      </c>
      <c r="I52" s="10">
        <v>46.728825</v>
      </c>
      <c r="J52" s="10">
        <v>104.607925</v>
      </c>
      <c r="K52" s="10">
        <v>985.4581</v>
      </c>
      <c r="L52" s="10">
        <v>317.03885</v>
      </c>
      <c r="M52" s="10">
        <v>1302.49695</v>
      </c>
      <c r="N52" s="10">
        <v>1583.4832</v>
      </c>
      <c r="O52" s="10">
        <v>449.09</v>
      </c>
      <c r="P52" s="10">
        <v>2032.5732</v>
      </c>
      <c r="Q52" s="20"/>
      <c r="R52" s="41"/>
      <c r="S52" s="41"/>
      <c r="T52" s="41"/>
      <c r="U52" s="20"/>
      <c r="V52" s="20"/>
      <c r="W52" s="20"/>
    </row>
    <row r="53" spans="1:23" ht="9" customHeight="1">
      <c r="A53" s="13" t="s">
        <v>52</v>
      </c>
      <c r="B53" s="12">
        <v>1.85865</v>
      </c>
      <c r="C53" s="12">
        <v>2.4738</v>
      </c>
      <c r="D53" s="12">
        <v>4.33245</v>
      </c>
      <c r="E53" s="12">
        <v>28.0838</v>
      </c>
      <c r="F53" s="12">
        <v>3.53595</v>
      </c>
      <c r="G53" s="12">
        <v>31.61975</v>
      </c>
      <c r="H53" s="12">
        <v>3.345925</v>
      </c>
      <c r="I53" s="12">
        <v>3.419575</v>
      </c>
      <c r="J53" s="12">
        <v>6.7655</v>
      </c>
      <c r="K53" s="12">
        <v>66.2758</v>
      </c>
      <c r="L53" s="12">
        <v>19.82555</v>
      </c>
      <c r="M53" s="12">
        <v>86.10135</v>
      </c>
      <c r="N53" s="12">
        <v>99.564175</v>
      </c>
      <c r="O53" s="12">
        <v>29.254875</v>
      </c>
      <c r="P53" s="12">
        <v>128.81905</v>
      </c>
      <c r="Q53" s="20"/>
      <c r="R53" s="41"/>
      <c r="S53" s="41"/>
      <c r="T53" s="41"/>
      <c r="U53" s="20"/>
      <c r="V53" s="20"/>
      <c r="W53" s="20"/>
    </row>
    <row r="54" spans="1:23" ht="9" customHeight="1">
      <c r="A54" s="13" t="s">
        <v>53</v>
      </c>
      <c r="B54" s="12">
        <v>2.6607</v>
      </c>
      <c r="C54" s="12">
        <v>2.848325</v>
      </c>
      <c r="D54" s="12">
        <v>5.509025</v>
      </c>
      <c r="E54" s="12">
        <v>56.712575</v>
      </c>
      <c r="F54" s="12">
        <v>7.428575</v>
      </c>
      <c r="G54" s="12">
        <v>64.14115</v>
      </c>
      <c r="H54" s="12">
        <v>5.13315</v>
      </c>
      <c r="I54" s="12">
        <v>5.868175</v>
      </c>
      <c r="J54" s="12">
        <v>11.001325</v>
      </c>
      <c r="K54" s="12">
        <v>93.804625</v>
      </c>
      <c r="L54" s="12">
        <v>29.073525</v>
      </c>
      <c r="M54" s="12">
        <v>122.87815</v>
      </c>
      <c r="N54" s="12">
        <v>158.31105</v>
      </c>
      <c r="O54" s="12">
        <v>45.2186</v>
      </c>
      <c r="P54" s="12">
        <v>203.52965</v>
      </c>
      <c r="Q54" s="20"/>
      <c r="R54" s="41"/>
      <c r="S54" s="41"/>
      <c r="T54" s="41"/>
      <c r="U54" s="20"/>
      <c r="V54" s="20"/>
      <c r="W54" s="20"/>
    </row>
    <row r="55" spans="1:23" ht="9" customHeight="1">
      <c r="A55" s="13" t="s">
        <v>54</v>
      </c>
      <c r="B55" s="12">
        <v>3.7839</v>
      </c>
      <c r="C55" s="12">
        <v>2.964875</v>
      </c>
      <c r="D55" s="12">
        <v>6.748775</v>
      </c>
      <c r="E55" s="12">
        <v>72.751225</v>
      </c>
      <c r="F55" s="12">
        <v>7.040275</v>
      </c>
      <c r="G55" s="12">
        <v>79.7915</v>
      </c>
      <c r="H55" s="12">
        <v>6.142125</v>
      </c>
      <c r="I55" s="12">
        <v>9.258</v>
      </c>
      <c r="J55" s="12">
        <v>15.400125</v>
      </c>
      <c r="K55" s="12">
        <v>111.849325</v>
      </c>
      <c r="L55" s="12">
        <v>32.991875</v>
      </c>
      <c r="M55" s="12">
        <v>144.8412</v>
      </c>
      <c r="N55" s="12">
        <v>194.526575</v>
      </c>
      <c r="O55" s="12">
        <v>52.255025</v>
      </c>
      <c r="P55" s="12">
        <v>246.7816</v>
      </c>
      <c r="Q55" s="20"/>
      <c r="R55" s="41"/>
      <c r="S55" s="41"/>
      <c r="T55" s="41"/>
      <c r="U55" s="20"/>
      <c r="V55" s="20"/>
      <c r="W55" s="20"/>
    </row>
    <row r="56" spans="1:23" ht="9" customHeight="1">
      <c r="A56" s="13" t="s">
        <v>55</v>
      </c>
      <c r="B56" s="12">
        <v>1.044275</v>
      </c>
      <c r="C56" s="12">
        <v>2.762275</v>
      </c>
      <c r="D56" s="12">
        <v>3.80655</v>
      </c>
      <c r="E56" s="12">
        <v>114.760025</v>
      </c>
      <c r="F56" s="12">
        <v>8.833575</v>
      </c>
      <c r="G56" s="12">
        <v>123.5936</v>
      </c>
      <c r="H56" s="12">
        <v>4.7315</v>
      </c>
      <c r="I56" s="12">
        <v>7.858975</v>
      </c>
      <c r="J56" s="12">
        <v>12.590475</v>
      </c>
      <c r="K56" s="12">
        <v>137.354975</v>
      </c>
      <c r="L56" s="12">
        <v>42.3631</v>
      </c>
      <c r="M56" s="12">
        <v>179.718075</v>
      </c>
      <c r="N56" s="12">
        <v>257.890775</v>
      </c>
      <c r="O56" s="12">
        <v>61.817925</v>
      </c>
      <c r="P56" s="12">
        <v>319.7087</v>
      </c>
      <c r="Q56" s="20"/>
      <c r="R56" s="41"/>
      <c r="S56" s="41"/>
      <c r="T56" s="41"/>
      <c r="U56" s="20"/>
      <c r="V56" s="20"/>
      <c r="W56" s="20"/>
    </row>
    <row r="57" spans="1:23" ht="9" customHeight="1">
      <c r="A57" s="13" t="s">
        <v>56</v>
      </c>
      <c r="B57" s="12">
        <v>3.10175</v>
      </c>
      <c r="C57" s="12">
        <v>10.080275</v>
      </c>
      <c r="D57" s="12">
        <v>13.182025</v>
      </c>
      <c r="E57" s="12">
        <v>98.4588</v>
      </c>
      <c r="F57" s="12">
        <v>8.95475</v>
      </c>
      <c r="G57" s="12">
        <v>107.41355</v>
      </c>
      <c r="H57" s="12">
        <v>15.893675</v>
      </c>
      <c r="I57" s="12">
        <v>5.614775</v>
      </c>
      <c r="J57" s="12">
        <v>21.50845</v>
      </c>
      <c r="K57" s="12">
        <v>253.679575</v>
      </c>
      <c r="L57" s="12">
        <v>81.2116</v>
      </c>
      <c r="M57" s="12">
        <v>334.891175</v>
      </c>
      <c r="N57" s="12">
        <v>371.1338</v>
      </c>
      <c r="O57" s="12">
        <v>105.8614</v>
      </c>
      <c r="P57" s="12">
        <v>476.9952</v>
      </c>
      <c r="Q57" s="20"/>
      <c r="R57" s="41"/>
      <c r="S57" s="41"/>
      <c r="T57" s="41"/>
      <c r="U57" s="20"/>
      <c r="V57" s="20"/>
      <c r="W57" s="20"/>
    </row>
    <row r="58" spans="1:23" ht="9" customHeight="1">
      <c r="A58" s="13" t="s">
        <v>57</v>
      </c>
      <c r="B58" s="12">
        <v>5.276</v>
      </c>
      <c r="C58" s="12">
        <v>4.92775</v>
      </c>
      <c r="D58" s="12">
        <v>10.20375</v>
      </c>
      <c r="E58" s="12">
        <v>34.14605</v>
      </c>
      <c r="F58" s="12">
        <v>3.64475</v>
      </c>
      <c r="G58" s="12">
        <v>37.7908</v>
      </c>
      <c r="H58" s="12">
        <v>5.73145</v>
      </c>
      <c r="I58" s="12">
        <v>3.539125</v>
      </c>
      <c r="J58" s="12">
        <v>9.270575</v>
      </c>
      <c r="K58" s="12">
        <v>70.3549</v>
      </c>
      <c r="L58" s="12">
        <v>22.0323</v>
      </c>
      <c r="M58" s="12">
        <v>92.3872</v>
      </c>
      <c r="N58" s="12">
        <v>115.5084</v>
      </c>
      <c r="O58" s="12">
        <v>34.143925</v>
      </c>
      <c r="P58" s="12">
        <v>149.652325</v>
      </c>
      <c r="Q58" s="20"/>
      <c r="R58" s="41"/>
      <c r="S58" s="41"/>
      <c r="T58" s="41"/>
      <c r="U58" s="20"/>
      <c r="V58" s="20"/>
      <c r="W58" s="20"/>
    </row>
    <row r="59" spans="1:23" ht="9" customHeight="1">
      <c r="A59" s="13" t="s">
        <v>58</v>
      </c>
      <c r="B59" s="12">
        <v>5.2318</v>
      </c>
      <c r="C59" s="12">
        <v>3.159675</v>
      </c>
      <c r="D59" s="12">
        <v>8.391475</v>
      </c>
      <c r="E59" s="12">
        <v>36.38975</v>
      </c>
      <c r="F59" s="12">
        <v>3.31755</v>
      </c>
      <c r="G59" s="12">
        <v>39.7073</v>
      </c>
      <c r="H59" s="12">
        <v>7.69475</v>
      </c>
      <c r="I59" s="12">
        <v>3.141525</v>
      </c>
      <c r="J59" s="12">
        <v>10.836275</v>
      </c>
      <c r="K59" s="12">
        <v>87.19975</v>
      </c>
      <c r="L59" s="12">
        <v>29.457575</v>
      </c>
      <c r="M59" s="12">
        <v>116.657325</v>
      </c>
      <c r="N59" s="12">
        <v>136.51605</v>
      </c>
      <c r="O59" s="12">
        <v>39.076325</v>
      </c>
      <c r="P59" s="12">
        <v>175.592375</v>
      </c>
      <c r="Q59" s="20"/>
      <c r="R59" s="41"/>
      <c r="S59" s="41"/>
      <c r="T59" s="41"/>
      <c r="U59" s="20"/>
      <c r="V59" s="20"/>
      <c r="W59" s="20"/>
    </row>
    <row r="60" spans="1:23" ht="9" customHeight="1">
      <c r="A60" s="13" t="s">
        <v>59</v>
      </c>
      <c r="B60" s="12">
        <v>13.324925</v>
      </c>
      <c r="C60" s="12">
        <v>4.292775</v>
      </c>
      <c r="D60" s="12">
        <v>17.6177</v>
      </c>
      <c r="E60" s="12">
        <v>37.5537</v>
      </c>
      <c r="F60" s="12">
        <v>3.787325</v>
      </c>
      <c r="G60" s="12">
        <v>41.341025</v>
      </c>
      <c r="H60" s="12">
        <v>4.413775</v>
      </c>
      <c r="I60" s="12">
        <v>4.64395</v>
      </c>
      <c r="J60" s="12">
        <v>9.057725</v>
      </c>
      <c r="K60" s="12">
        <v>87.855325</v>
      </c>
      <c r="L60" s="12">
        <v>26.295575</v>
      </c>
      <c r="M60" s="12">
        <v>114.1509</v>
      </c>
      <c r="N60" s="12">
        <v>143.147725</v>
      </c>
      <c r="O60" s="12">
        <v>39.019625</v>
      </c>
      <c r="P60" s="12">
        <v>182.16735</v>
      </c>
      <c r="Q60" s="20"/>
      <c r="R60" s="41"/>
      <c r="S60" s="41"/>
      <c r="T60" s="41"/>
      <c r="U60" s="20"/>
      <c r="V60" s="20"/>
      <c r="W60" s="20"/>
    </row>
    <row r="61" spans="1:23" s="22" customFormat="1" ht="9" customHeight="1">
      <c r="A61" s="13" t="s">
        <v>60</v>
      </c>
      <c r="B61" s="12">
        <v>1.5411</v>
      </c>
      <c r="C61" s="12">
        <v>0.9277</v>
      </c>
      <c r="D61" s="12">
        <v>2.4688</v>
      </c>
      <c r="E61" s="12">
        <v>23.466975</v>
      </c>
      <c r="F61" s="12">
        <v>4.342125</v>
      </c>
      <c r="G61" s="12">
        <v>27.8091</v>
      </c>
      <c r="H61" s="12">
        <v>4.79275</v>
      </c>
      <c r="I61" s="12">
        <v>3.384725</v>
      </c>
      <c r="J61" s="12">
        <v>8.177475</v>
      </c>
      <c r="K61" s="12">
        <v>77.083825</v>
      </c>
      <c r="L61" s="12">
        <v>33.78775</v>
      </c>
      <c r="M61" s="12">
        <v>110.871575</v>
      </c>
      <c r="N61" s="12">
        <v>106.88465</v>
      </c>
      <c r="O61" s="12">
        <v>42.4423</v>
      </c>
      <c r="P61" s="12">
        <v>149.32695</v>
      </c>
      <c r="Q61" s="21"/>
      <c r="R61" s="97"/>
      <c r="S61" s="97"/>
      <c r="T61" s="97"/>
      <c r="U61" s="20"/>
      <c r="V61" s="20"/>
      <c r="W61" s="20"/>
    </row>
    <row r="62" spans="1:23" ht="9" customHeight="1">
      <c r="A62" s="10" t="s">
        <v>61</v>
      </c>
      <c r="B62" s="10">
        <v>24.1534</v>
      </c>
      <c r="C62" s="10">
        <v>25.5948</v>
      </c>
      <c r="D62" s="10">
        <v>49.7482</v>
      </c>
      <c r="E62" s="10">
        <v>283.68495</v>
      </c>
      <c r="F62" s="10">
        <v>39.92945</v>
      </c>
      <c r="G62" s="10">
        <v>323.6144</v>
      </c>
      <c r="H62" s="10">
        <v>55.13345</v>
      </c>
      <c r="I62" s="10">
        <v>41.28915</v>
      </c>
      <c r="J62" s="10">
        <v>96.4226</v>
      </c>
      <c r="K62" s="10">
        <v>831.14135</v>
      </c>
      <c r="L62" s="10">
        <v>301.2901</v>
      </c>
      <c r="M62" s="10">
        <v>1132.43145</v>
      </c>
      <c r="N62" s="10">
        <v>1194.11315</v>
      </c>
      <c r="O62" s="10">
        <v>408.1035</v>
      </c>
      <c r="P62" s="10">
        <v>1602.21665</v>
      </c>
      <c r="Q62" s="20"/>
      <c r="R62" s="41"/>
      <c r="S62" s="41"/>
      <c r="T62" s="41"/>
      <c r="U62" s="20"/>
      <c r="V62" s="20"/>
      <c r="W62" s="20"/>
    </row>
    <row r="63" spans="1:23" ht="9" customHeight="1">
      <c r="A63" s="13" t="s">
        <v>180</v>
      </c>
      <c r="B63" s="12">
        <v>0.45385</v>
      </c>
      <c r="C63" s="12">
        <v>1.32825</v>
      </c>
      <c r="D63" s="12">
        <v>1.7821</v>
      </c>
      <c r="E63" s="12">
        <v>14.410275</v>
      </c>
      <c r="F63" s="12">
        <v>2.03365</v>
      </c>
      <c r="G63" s="12">
        <v>16.443925</v>
      </c>
      <c r="H63" s="12">
        <v>2.814575</v>
      </c>
      <c r="I63" s="12">
        <v>1.737125</v>
      </c>
      <c r="J63" s="12">
        <v>4.5517</v>
      </c>
      <c r="K63" s="12">
        <v>41.741325</v>
      </c>
      <c r="L63" s="12">
        <v>15.41205</v>
      </c>
      <c r="M63" s="12">
        <v>57.153375</v>
      </c>
      <c r="N63" s="12">
        <v>59.420025</v>
      </c>
      <c r="O63" s="12">
        <v>20.511075</v>
      </c>
      <c r="P63" s="12">
        <v>79.9311</v>
      </c>
      <c r="Q63" s="20"/>
      <c r="R63" s="41"/>
      <c r="S63" s="41"/>
      <c r="T63" s="41"/>
      <c r="U63" s="20"/>
      <c r="V63" s="20"/>
      <c r="W63" s="20"/>
    </row>
    <row r="64" spans="1:23" ht="9" customHeight="1">
      <c r="A64" s="13" t="s">
        <v>62</v>
      </c>
      <c r="B64" s="12">
        <v>1.499575</v>
      </c>
      <c r="C64" s="12">
        <v>2.329525</v>
      </c>
      <c r="D64" s="12">
        <v>3.8291</v>
      </c>
      <c r="E64" s="12">
        <v>27.7872</v>
      </c>
      <c r="F64" s="12">
        <v>4.305775</v>
      </c>
      <c r="G64" s="12">
        <v>32.092975</v>
      </c>
      <c r="H64" s="12">
        <v>6.23985</v>
      </c>
      <c r="I64" s="12">
        <v>5.87945</v>
      </c>
      <c r="J64" s="12">
        <v>12.1193</v>
      </c>
      <c r="K64" s="12">
        <v>77.125075</v>
      </c>
      <c r="L64" s="12">
        <v>28.481775</v>
      </c>
      <c r="M64" s="12">
        <v>105.60685</v>
      </c>
      <c r="N64" s="12">
        <v>112.6517</v>
      </c>
      <c r="O64" s="12">
        <v>40.996525</v>
      </c>
      <c r="P64" s="12">
        <v>153.648225</v>
      </c>
      <c r="Q64" s="20"/>
      <c r="R64" s="41"/>
      <c r="S64" s="41"/>
      <c r="T64" s="41"/>
      <c r="U64" s="20"/>
      <c r="V64" s="20"/>
      <c r="W64" s="20"/>
    </row>
    <row r="65" spans="1:23" ht="9" customHeight="1">
      <c r="A65" s="13" t="s">
        <v>63</v>
      </c>
      <c r="B65" s="12">
        <v>0.854025</v>
      </c>
      <c r="C65" s="12">
        <v>1.064025</v>
      </c>
      <c r="D65" s="12">
        <v>1.91805</v>
      </c>
      <c r="E65" s="12">
        <v>19.469075</v>
      </c>
      <c r="F65" s="12">
        <v>3.9201</v>
      </c>
      <c r="G65" s="12">
        <v>23.389175</v>
      </c>
      <c r="H65" s="12">
        <v>3.917525</v>
      </c>
      <c r="I65" s="12">
        <v>3.9796</v>
      </c>
      <c r="J65" s="12">
        <v>7.897125</v>
      </c>
      <c r="K65" s="12">
        <v>61.751575</v>
      </c>
      <c r="L65" s="12">
        <v>24.80835</v>
      </c>
      <c r="M65" s="12">
        <v>86.559925</v>
      </c>
      <c r="N65" s="12">
        <v>85.9922</v>
      </c>
      <c r="O65" s="12">
        <v>33.772075</v>
      </c>
      <c r="P65" s="12">
        <v>119.764275</v>
      </c>
      <c r="Q65" s="20"/>
      <c r="R65" s="41"/>
      <c r="S65" s="41"/>
      <c r="T65" s="41"/>
      <c r="U65" s="20"/>
      <c r="V65" s="20"/>
      <c r="W65" s="20"/>
    </row>
    <row r="66" spans="1:23" ht="9" customHeight="1">
      <c r="A66" s="13" t="s">
        <v>64</v>
      </c>
      <c r="B66" s="12">
        <v>3.05235</v>
      </c>
      <c r="C66" s="12">
        <v>4.343</v>
      </c>
      <c r="D66" s="12">
        <v>7.39535</v>
      </c>
      <c r="E66" s="12">
        <v>76.45455</v>
      </c>
      <c r="F66" s="12">
        <v>12.50495</v>
      </c>
      <c r="G66" s="12">
        <v>88.9595</v>
      </c>
      <c r="H66" s="12">
        <v>18.596775</v>
      </c>
      <c r="I66" s="12">
        <v>9.4079</v>
      </c>
      <c r="J66" s="12">
        <v>28.004675</v>
      </c>
      <c r="K66" s="12">
        <v>238.697625</v>
      </c>
      <c r="L66" s="12">
        <v>93.20895</v>
      </c>
      <c r="M66" s="12">
        <v>331.906575</v>
      </c>
      <c r="N66" s="12">
        <v>336.8013</v>
      </c>
      <c r="O66" s="12">
        <v>119.4648</v>
      </c>
      <c r="P66" s="12">
        <v>456.2661</v>
      </c>
      <c r="Q66" s="20"/>
      <c r="R66" s="41"/>
      <c r="S66" s="41"/>
      <c r="T66" s="41"/>
      <c r="U66" s="20"/>
      <c r="V66" s="20"/>
      <c r="W66" s="20"/>
    </row>
    <row r="67" spans="1:23" ht="9" customHeight="1">
      <c r="A67" s="13" t="s">
        <v>65</v>
      </c>
      <c r="B67" s="12">
        <v>2.647925</v>
      </c>
      <c r="C67" s="12">
        <v>4.281125</v>
      </c>
      <c r="D67" s="12">
        <v>6.92905</v>
      </c>
      <c r="E67" s="12">
        <v>21.786775</v>
      </c>
      <c r="F67" s="12">
        <v>1.93585</v>
      </c>
      <c r="G67" s="12">
        <v>23.722625</v>
      </c>
      <c r="H67" s="12">
        <v>3.02535</v>
      </c>
      <c r="I67" s="12">
        <v>2.7576</v>
      </c>
      <c r="J67" s="12">
        <v>5.78295</v>
      </c>
      <c r="K67" s="12">
        <v>76.794775</v>
      </c>
      <c r="L67" s="12">
        <v>20.443375</v>
      </c>
      <c r="M67" s="12">
        <v>97.23815</v>
      </c>
      <c r="N67" s="12">
        <v>104.254825</v>
      </c>
      <c r="O67" s="12">
        <v>29.41795</v>
      </c>
      <c r="P67" s="12">
        <v>133.672775</v>
      </c>
      <c r="Q67" s="20"/>
      <c r="R67" s="41"/>
      <c r="S67" s="41"/>
      <c r="T67" s="41"/>
      <c r="U67" s="20"/>
      <c r="V67" s="20"/>
      <c r="W67" s="20"/>
    </row>
    <row r="68" spans="1:23" ht="9" customHeight="1">
      <c r="A68" s="13" t="s">
        <v>66</v>
      </c>
      <c r="B68" s="12">
        <v>1.370825</v>
      </c>
      <c r="C68" s="12">
        <v>1.81925</v>
      </c>
      <c r="D68" s="12">
        <v>3.190075</v>
      </c>
      <c r="E68" s="12">
        <v>29.053975</v>
      </c>
      <c r="F68" s="12">
        <v>2.36525</v>
      </c>
      <c r="G68" s="12">
        <v>31.419225</v>
      </c>
      <c r="H68" s="12">
        <v>6.640325</v>
      </c>
      <c r="I68" s="12">
        <v>5.426025</v>
      </c>
      <c r="J68" s="12">
        <v>12.06635</v>
      </c>
      <c r="K68" s="12">
        <v>106.400525</v>
      </c>
      <c r="L68" s="12">
        <v>30.731675</v>
      </c>
      <c r="M68" s="12">
        <v>137.1322</v>
      </c>
      <c r="N68" s="12">
        <v>143.46565</v>
      </c>
      <c r="O68" s="12">
        <v>40.3422</v>
      </c>
      <c r="P68" s="12">
        <v>183.80785</v>
      </c>
      <c r="Q68" s="20"/>
      <c r="R68" s="41"/>
      <c r="S68" s="41"/>
      <c r="T68" s="41"/>
      <c r="U68" s="20"/>
      <c r="V68" s="20"/>
      <c r="W68" s="20"/>
    </row>
    <row r="69" spans="1:23" ht="9" customHeight="1">
      <c r="A69" s="13" t="s">
        <v>67</v>
      </c>
      <c r="B69" s="12">
        <v>3.97785</v>
      </c>
      <c r="C69" s="12">
        <v>3.191675</v>
      </c>
      <c r="D69" s="12">
        <v>7.169525</v>
      </c>
      <c r="E69" s="12">
        <v>37.62325</v>
      </c>
      <c r="F69" s="12">
        <v>3.2612</v>
      </c>
      <c r="G69" s="12">
        <v>40.88445</v>
      </c>
      <c r="H69" s="12">
        <v>4.546125</v>
      </c>
      <c r="I69" s="12">
        <v>3.4114</v>
      </c>
      <c r="J69" s="12">
        <v>7.957525</v>
      </c>
      <c r="K69" s="12">
        <v>64.359825</v>
      </c>
      <c r="L69" s="12">
        <v>25.6663</v>
      </c>
      <c r="M69" s="12">
        <v>90.026125</v>
      </c>
      <c r="N69" s="12">
        <v>110.50705</v>
      </c>
      <c r="O69" s="12">
        <v>35.530575</v>
      </c>
      <c r="P69" s="12">
        <v>146.037625</v>
      </c>
      <c r="Q69" s="20"/>
      <c r="R69" s="41"/>
      <c r="S69" s="41"/>
      <c r="T69" s="41"/>
      <c r="U69" s="20"/>
      <c r="V69" s="20"/>
      <c r="W69" s="20"/>
    </row>
    <row r="70" spans="1:23" ht="9" customHeight="1">
      <c r="A70" s="13" t="s">
        <v>68</v>
      </c>
      <c r="B70" s="12">
        <v>6.33985</v>
      </c>
      <c r="C70" s="12">
        <v>3.0158</v>
      </c>
      <c r="D70" s="12">
        <v>9.35565</v>
      </c>
      <c r="E70" s="12">
        <v>21.6636</v>
      </c>
      <c r="F70" s="12">
        <v>3.1622</v>
      </c>
      <c r="G70" s="12">
        <v>24.8258</v>
      </c>
      <c r="H70" s="12">
        <v>3.659025</v>
      </c>
      <c r="I70" s="12">
        <v>3.290175</v>
      </c>
      <c r="J70" s="12">
        <v>6.9492</v>
      </c>
      <c r="K70" s="12">
        <v>56.713275</v>
      </c>
      <c r="L70" s="12">
        <v>20.2207</v>
      </c>
      <c r="M70" s="12">
        <v>76.933975</v>
      </c>
      <c r="N70" s="12">
        <v>88.37575</v>
      </c>
      <c r="O70" s="12">
        <v>29.688875</v>
      </c>
      <c r="P70" s="12">
        <v>118.064625</v>
      </c>
      <c r="Q70" s="20"/>
      <c r="R70" s="41"/>
      <c r="S70" s="41"/>
      <c r="T70" s="41"/>
      <c r="U70" s="20"/>
      <c r="V70" s="20"/>
      <c r="W70" s="20"/>
    </row>
    <row r="71" spans="1:23" ht="9" customHeight="1">
      <c r="A71" s="13" t="s">
        <v>69</v>
      </c>
      <c r="B71" s="12">
        <v>3.95715</v>
      </c>
      <c r="C71" s="12">
        <v>4.07765</v>
      </c>
      <c r="D71" s="12">
        <v>8.0348</v>
      </c>
      <c r="E71" s="12">
        <v>6.33755</v>
      </c>
      <c r="F71" s="12">
        <v>1.3718</v>
      </c>
      <c r="G71" s="12">
        <v>7.70935</v>
      </c>
      <c r="H71" s="12">
        <v>3.050725</v>
      </c>
      <c r="I71" s="12">
        <v>3.139625</v>
      </c>
      <c r="J71" s="12">
        <v>6.19035</v>
      </c>
      <c r="K71" s="12">
        <v>50.3606</v>
      </c>
      <c r="L71" s="12">
        <v>23.189325</v>
      </c>
      <c r="M71" s="12">
        <v>73.549925</v>
      </c>
      <c r="N71" s="12">
        <v>63.706025</v>
      </c>
      <c r="O71" s="12">
        <v>31.7784</v>
      </c>
      <c r="P71" s="12">
        <v>95.484425</v>
      </c>
      <c r="Q71" s="20"/>
      <c r="R71" s="41"/>
      <c r="S71" s="41"/>
      <c r="T71" s="41"/>
      <c r="U71" s="20"/>
      <c r="V71" s="20"/>
      <c r="W71" s="20"/>
    </row>
    <row r="72" spans="1:23" s="22" customFormat="1" ht="9" customHeight="1">
      <c r="A72" s="13" t="s">
        <v>70</v>
      </c>
      <c r="B72" s="12">
        <v>0</v>
      </c>
      <c r="C72" s="12">
        <v>0.1445</v>
      </c>
      <c r="D72" s="12">
        <v>0.1445</v>
      </c>
      <c r="E72" s="12">
        <v>29.0987</v>
      </c>
      <c r="F72" s="12">
        <v>5.068675</v>
      </c>
      <c r="G72" s="12">
        <v>34.167375</v>
      </c>
      <c r="H72" s="12">
        <v>2.643175</v>
      </c>
      <c r="I72" s="12">
        <v>2.26025</v>
      </c>
      <c r="J72" s="12">
        <v>4.903425</v>
      </c>
      <c r="K72" s="12">
        <v>57.19675</v>
      </c>
      <c r="L72" s="12">
        <v>19.1276</v>
      </c>
      <c r="M72" s="12">
        <v>76.32435</v>
      </c>
      <c r="N72" s="12">
        <v>88.938625</v>
      </c>
      <c r="O72" s="12">
        <v>26.601025</v>
      </c>
      <c r="P72" s="12">
        <v>115.53965</v>
      </c>
      <c r="R72" s="97"/>
      <c r="S72" s="97"/>
      <c r="T72" s="97"/>
      <c r="U72" s="20"/>
      <c r="V72" s="20"/>
      <c r="W72" s="20"/>
    </row>
    <row r="73" spans="1:23" ht="9" customHeight="1">
      <c r="A73" s="10" t="s">
        <v>71</v>
      </c>
      <c r="B73" s="10">
        <v>8.0915</v>
      </c>
      <c r="C73" s="10">
        <v>7.71345</v>
      </c>
      <c r="D73" s="10">
        <v>15.80495</v>
      </c>
      <c r="E73" s="10">
        <v>60.7947</v>
      </c>
      <c r="F73" s="10">
        <v>8.26795</v>
      </c>
      <c r="G73" s="10">
        <v>69.06265</v>
      </c>
      <c r="H73" s="10">
        <v>12.79605</v>
      </c>
      <c r="I73" s="10">
        <v>8.3776</v>
      </c>
      <c r="J73" s="10">
        <v>21.17365</v>
      </c>
      <c r="K73" s="10">
        <v>189.95365</v>
      </c>
      <c r="L73" s="10">
        <v>66.9058</v>
      </c>
      <c r="M73" s="10">
        <v>256.85945</v>
      </c>
      <c r="N73" s="10">
        <v>271.6359</v>
      </c>
      <c r="O73" s="10">
        <v>91.2648</v>
      </c>
      <c r="P73" s="10">
        <v>362.9007</v>
      </c>
      <c r="R73" s="41"/>
      <c r="S73" s="41"/>
      <c r="T73" s="41"/>
      <c r="U73" s="20"/>
      <c r="V73" s="20"/>
      <c r="W73" s="20"/>
    </row>
    <row r="74" spans="1:23" ht="9" customHeight="1">
      <c r="A74" s="13" t="s">
        <v>72</v>
      </c>
      <c r="B74" s="12">
        <v>6.0866</v>
      </c>
      <c r="C74" s="12">
        <v>6.773275</v>
      </c>
      <c r="D74" s="12">
        <v>12.859875</v>
      </c>
      <c r="E74" s="12">
        <v>48.336825</v>
      </c>
      <c r="F74" s="12">
        <v>6.49675</v>
      </c>
      <c r="G74" s="12">
        <v>54.833575</v>
      </c>
      <c r="H74" s="12">
        <v>9.43555</v>
      </c>
      <c r="I74" s="12">
        <v>5.85585</v>
      </c>
      <c r="J74" s="12">
        <v>15.2914</v>
      </c>
      <c r="K74" s="12">
        <v>142.695825</v>
      </c>
      <c r="L74" s="12">
        <v>51.08135</v>
      </c>
      <c r="M74" s="12">
        <v>193.777175</v>
      </c>
      <c r="N74" s="12">
        <v>206.5548</v>
      </c>
      <c r="O74" s="12">
        <v>70.207225</v>
      </c>
      <c r="P74" s="12">
        <v>276.762025</v>
      </c>
      <c r="R74" s="41"/>
      <c r="S74" s="41"/>
      <c r="T74" s="41"/>
      <c r="U74" s="20"/>
      <c r="V74" s="20"/>
      <c r="W74" s="20"/>
    </row>
    <row r="75" spans="1:23" s="22" customFormat="1" ht="9" customHeight="1">
      <c r="A75" s="13" t="s">
        <v>73</v>
      </c>
      <c r="B75" s="12">
        <v>2.0049</v>
      </c>
      <c r="C75" s="12">
        <v>0.940175</v>
      </c>
      <c r="D75" s="12">
        <v>2.945075</v>
      </c>
      <c r="E75" s="12">
        <v>12.457875</v>
      </c>
      <c r="F75" s="12">
        <v>1.7712</v>
      </c>
      <c r="G75" s="12">
        <v>14.229075</v>
      </c>
      <c r="H75" s="12">
        <v>3.3605</v>
      </c>
      <c r="I75" s="12">
        <v>2.52175</v>
      </c>
      <c r="J75" s="12">
        <v>5.88225</v>
      </c>
      <c r="K75" s="12">
        <v>47.257825</v>
      </c>
      <c r="L75" s="12">
        <v>15.82445</v>
      </c>
      <c r="M75" s="12">
        <v>63.082275</v>
      </c>
      <c r="N75" s="12">
        <v>65.0811</v>
      </c>
      <c r="O75" s="12">
        <v>21.057575</v>
      </c>
      <c r="P75" s="12">
        <v>86.138675</v>
      </c>
      <c r="R75" s="97"/>
      <c r="S75" s="97"/>
      <c r="T75" s="97"/>
      <c r="U75" s="20"/>
      <c r="V75" s="20"/>
      <c r="W75" s="20"/>
    </row>
    <row r="76" spans="1:23" ht="9" customHeight="1">
      <c r="A76" s="10" t="s">
        <v>74</v>
      </c>
      <c r="B76" s="10">
        <v>7.27215</v>
      </c>
      <c r="C76" s="10">
        <v>10.493425</v>
      </c>
      <c r="D76" s="10">
        <v>17.765575</v>
      </c>
      <c r="E76" s="10">
        <v>167.51095</v>
      </c>
      <c r="F76" s="10">
        <v>21.648675</v>
      </c>
      <c r="G76" s="10">
        <v>189.159625</v>
      </c>
      <c r="H76" s="10">
        <v>16.985675</v>
      </c>
      <c r="I76" s="10">
        <v>13.170725</v>
      </c>
      <c r="J76" s="10">
        <v>30.1564</v>
      </c>
      <c r="K76" s="10">
        <v>285.35045</v>
      </c>
      <c r="L76" s="10">
        <v>113.756875</v>
      </c>
      <c r="M76" s="10">
        <v>399.107325</v>
      </c>
      <c r="N76" s="10">
        <v>477.119225</v>
      </c>
      <c r="O76" s="10">
        <v>159.0697</v>
      </c>
      <c r="P76" s="10">
        <v>636.188925</v>
      </c>
      <c r="R76" s="41"/>
      <c r="S76" s="41"/>
      <c r="T76" s="41"/>
      <c r="U76" s="20"/>
      <c r="V76" s="20"/>
      <c r="W76" s="20"/>
    </row>
    <row r="77" spans="1:23" ht="9" customHeight="1">
      <c r="A77" s="13" t="s">
        <v>75</v>
      </c>
      <c r="B77" s="12">
        <v>1.060225</v>
      </c>
      <c r="C77" s="12">
        <v>3.0844</v>
      </c>
      <c r="D77" s="12">
        <v>4.144625</v>
      </c>
      <c r="E77" s="12">
        <v>38.693825</v>
      </c>
      <c r="F77" s="12">
        <v>4.015925</v>
      </c>
      <c r="G77" s="12">
        <v>42.70975</v>
      </c>
      <c r="H77" s="12">
        <v>5.787925</v>
      </c>
      <c r="I77" s="12">
        <v>2.848875</v>
      </c>
      <c r="J77" s="12">
        <v>8.6368</v>
      </c>
      <c r="K77" s="12">
        <v>69.130675</v>
      </c>
      <c r="L77" s="12">
        <v>27.67035</v>
      </c>
      <c r="M77" s="12">
        <v>96.801025</v>
      </c>
      <c r="N77" s="12">
        <v>114.67265</v>
      </c>
      <c r="O77" s="12">
        <v>37.61955</v>
      </c>
      <c r="P77" s="12">
        <v>152.2922</v>
      </c>
      <c r="R77" s="41"/>
      <c r="S77" s="41"/>
      <c r="T77" s="41"/>
      <c r="U77" s="20"/>
      <c r="V77" s="20"/>
      <c r="W77" s="20"/>
    </row>
    <row r="78" spans="1:23" ht="9" customHeight="1">
      <c r="A78" s="13" t="s">
        <v>76</v>
      </c>
      <c r="B78" s="12">
        <v>2.773</v>
      </c>
      <c r="C78" s="12">
        <v>2.143775</v>
      </c>
      <c r="D78" s="12">
        <v>4.916775</v>
      </c>
      <c r="E78" s="12">
        <v>51.190075</v>
      </c>
      <c r="F78" s="12">
        <v>3.671475</v>
      </c>
      <c r="G78" s="12">
        <v>54.86155</v>
      </c>
      <c r="H78" s="12">
        <v>3.682875</v>
      </c>
      <c r="I78" s="12">
        <v>2.343575</v>
      </c>
      <c r="J78" s="12">
        <v>6.02645</v>
      </c>
      <c r="K78" s="12">
        <v>95.02875</v>
      </c>
      <c r="L78" s="12">
        <v>31.59925</v>
      </c>
      <c r="M78" s="12">
        <v>126.628</v>
      </c>
      <c r="N78" s="12">
        <v>152.6747</v>
      </c>
      <c r="O78" s="12">
        <v>39.758075</v>
      </c>
      <c r="P78" s="12">
        <v>192.432775</v>
      </c>
      <c r="R78" s="41"/>
      <c r="S78" s="41"/>
      <c r="T78" s="41"/>
      <c r="U78" s="20"/>
      <c r="V78" s="20"/>
      <c r="W78" s="20"/>
    </row>
    <row r="79" spans="1:23" ht="9" customHeight="1">
      <c r="A79" s="13" t="s">
        <v>77</v>
      </c>
      <c r="B79" s="12">
        <v>1.1393</v>
      </c>
      <c r="C79" s="12">
        <v>1.551725</v>
      </c>
      <c r="D79" s="12">
        <v>2.691025</v>
      </c>
      <c r="E79" s="12">
        <v>36.6424</v>
      </c>
      <c r="F79" s="12">
        <v>6.01165</v>
      </c>
      <c r="G79" s="12">
        <v>42.65405</v>
      </c>
      <c r="H79" s="12">
        <v>2.704775</v>
      </c>
      <c r="I79" s="12">
        <v>4.2541</v>
      </c>
      <c r="J79" s="12">
        <v>6.958875</v>
      </c>
      <c r="K79" s="12">
        <v>54.92735</v>
      </c>
      <c r="L79" s="12">
        <v>24.589825</v>
      </c>
      <c r="M79" s="12">
        <v>79.517175</v>
      </c>
      <c r="N79" s="12">
        <v>95.413825</v>
      </c>
      <c r="O79" s="12">
        <v>36.4073</v>
      </c>
      <c r="P79" s="12">
        <v>131.821125</v>
      </c>
      <c r="R79" s="41"/>
      <c r="S79" s="41"/>
      <c r="T79" s="41"/>
      <c r="U79" s="20"/>
      <c r="V79" s="20"/>
      <c r="W79" s="20"/>
    </row>
    <row r="80" spans="1:23" s="22" customFormat="1" ht="9" customHeight="1">
      <c r="A80" s="13" t="s">
        <v>78</v>
      </c>
      <c r="B80" s="12">
        <v>1.29035</v>
      </c>
      <c r="C80" s="12">
        <v>2.722525</v>
      </c>
      <c r="D80" s="12">
        <v>4.012875</v>
      </c>
      <c r="E80" s="12">
        <v>16.092025</v>
      </c>
      <c r="F80" s="12">
        <v>3.463675</v>
      </c>
      <c r="G80" s="12">
        <v>19.5557</v>
      </c>
      <c r="H80" s="12">
        <v>2.7586</v>
      </c>
      <c r="I80" s="12">
        <v>1.705175</v>
      </c>
      <c r="J80" s="12">
        <v>4.463775</v>
      </c>
      <c r="K80" s="12">
        <v>40.25685</v>
      </c>
      <c r="L80" s="12">
        <v>14.29485</v>
      </c>
      <c r="M80" s="12">
        <v>54.5517</v>
      </c>
      <c r="N80" s="12">
        <v>60.397825</v>
      </c>
      <c r="O80" s="12">
        <v>22.186225</v>
      </c>
      <c r="P80" s="12">
        <v>82.58405</v>
      </c>
      <c r="R80" s="97"/>
      <c r="S80" s="97"/>
      <c r="T80" s="97"/>
      <c r="U80" s="20"/>
      <c r="V80" s="20"/>
      <c r="W80" s="20"/>
    </row>
    <row r="81" spans="1:23" ht="9" customHeight="1">
      <c r="A81" s="13" t="s">
        <v>148</v>
      </c>
      <c r="B81" s="12">
        <v>1.009275</v>
      </c>
      <c r="C81" s="12">
        <v>0.991</v>
      </c>
      <c r="D81" s="12">
        <v>2.000275</v>
      </c>
      <c r="E81" s="12">
        <v>24.892625</v>
      </c>
      <c r="F81" s="12">
        <v>4.48595</v>
      </c>
      <c r="G81" s="12">
        <v>29.378575</v>
      </c>
      <c r="H81" s="12">
        <v>2.0515</v>
      </c>
      <c r="I81" s="12">
        <v>2.019</v>
      </c>
      <c r="J81" s="12">
        <v>4.0705</v>
      </c>
      <c r="K81" s="12">
        <v>26.006825</v>
      </c>
      <c r="L81" s="12">
        <v>15.6026</v>
      </c>
      <c r="M81" s="12">
        <v>41.609425</v>
      </c>
      <c r="N81" s="12">
        <v>53.960225</v>
      </c>
      <c r="O81" s="12">
        <v>23.09855</v>
      </c>
      <c r="P81" s="12">
        <v>77.058775</v>
      </c>
      <c r="R81" s="41"/>
      <c r="S81" s="41"/>
      <c r="T81" s="41"/>
      <c r="U81" s="20"/>
      <c r="V81" s="20"/>
      <c r="W81" s="20"/>
    </row>
    <row r="82" spans="1:23" ht="9" customHeight="1">
      <c r="A82" s="10" t="s">
        <v>79</v>
      </c>
      <c r="B82" s="10">
        <v>32.88685</v>
      </c>
      <c r="C82" s="10">
        <v>21.089</v>
      </c>
      <c r="D82" s="10">
        <v>53.97585</v>
      </c>
      <c r="E82" s="10">
        <v>193.84295</v>
      </c>
      <c r="F82" s="10">
        <v>24.172225</v>
      </c>
      <c r="G82" s="10">
        <v>218.015175</v>
      </c>
      <c r="H82" s="10">
        <v>86.997075</v>
      </c>
      <c r="I82" s="10">
        <v>39.140075</v>
      </c>
      <c r="J82" s="10">
        <v>126.13715</v>
      </c>
      <c r="K82" s="10">
        <v>1577.009825</v>
      </c>
      <c r="L82" s="10">
        <v>410.803125</v>
      </c>
      <c r="M82" s="10">
        <v>1987.81295</v>
      </c>
      <c r="N82" s="10">
        <v>1890.7367</v>
      </c>
      <c r="O82" s="10">
        <v>495.204425</v>
      </c>
      <c r="P82" s="10">
        <v>2385.941125</v>
      </c>
      <c r="R82" s="41"/>
      <c r="S82" s="41"/>
      <c r="T82" s="41"/>
      <c r="U82" s="20"/>
      <c r="V82" s="20"/>
      <c r="W82" s="20"/>
    </row>
    <row r="83" spans="1:23" ht="9" customHeight="1">
      <c r="A83" s="13" t="s">
        <v>80</v>
      </c>
      <c r="B83" s="12">
        <v>2.8119</v>
      </c>
      <c r="C83" s="12">
        <v>2.4174</v>
      </c>
      <c r="D83" s="12">
        <v>5.2293</v>
      </c>
      <c r="E83" s="12">
        <v>11.095025</v>
      </c>
      <c r="F83" s="12">
        <v>3.239425</v>
      </c>
      <c r="G83" s="12">
        <v>14.33445</v>
      </c>
      <c r="H83" s="12">
        <v>3.615175</v>
      </c>
      <c r="I83" s="12">
        <v>3.17015</v>
      </c>
      <c r="J83" s="12">
        <v>6.785325</v>
      </c>
      <c r="K83" s="12">
        <v>67.918925</v>
      </c>
      <c r="L83" s="12">
        <v>19.3251</v>
      </c>
      <c r="M83" s="12">
        <v>87.244025</v>
      </c>
      <c r="N83" s="12">
        <v>85.441025</v>
      </c>
      <c r="O83" s="12">
        <v>28.152075</v>
      </c>
      <c r="P83" s="12">
        <v>113.5931</v>
      </c>
      <c r="R83" s="41"/>
      <c r="S83" s="41"/>
      <c r="T83" s="41"/>
      <c r="U83" s="20"/>
      <c r="V83" s="20"/>
      <c r="W83" s="20"/>
    </row>
    <row r="84" spans="1:23" ht="9" customHeight="1">
      <c r="A84" s="13" t="s">
        <v>81</v>
      </c>
      <c r="B84" s="12">
        <v>1.412425</v>
      </c>
      <c r="C84" s="12">
        <v>0.94635</v>
      </c>
      <c r="D84" s="12">
        <v>2.358775</v>
      </c>
      <c r="E84" s="12">
        <v>5.720725</v>
      </c>
      <c r="F84" s="12">
        <v>0.751125</v>
      </c>
      <c r="G84" s="12">
        <v>6.47185</v>
      </c>
      <c r="H84" s="12">
        <v>2.8107</v>
      </c>
      <c r="I84" s="12">
        <v>1.975075</v>
      </c>
      <c r="J84" s="12">
        <v>4.785775</v>
      </c>
      <c r="K84" s="12">
        <v>35.81615</v>
      </c>
      <c r="L84" s="12">
        <v>9.4824</v>
      </c>
      <c r="M84" s="12">
        <v>45.29855</v>
      </c>
      <c r="N84" s="12">
        <v>45.76</v>
      </c>
      <c r="O84" s="12">
        <v>13.15495</v>
      </c>
      <c r="P84" s="12">
        <v>58.91495</v>
      </c>
      <c r="R84" s="41"/>
      <c r="S84" s="41"/>
      <c r="T84" s="41"/>
      <c r="U84" s="20"/>
      <c r="V84" s="20"/>
      <c r="W84" s="20"/>
    </row>
    <row r="85" spans="1:23" ht="9" customHeight="1">
      <c r="A85" s="13" t="s">
        <v>82</v>
      </c>
      <c r="B85" s="12">
        <v>9.406875</v>
      </c>
      <c r="C85" s="12">
        <v>6.27605</v>
      </c>
      <c r="D85" s="12">
        <v>15.682925</v>
      </c>
      <c r="E85" s="12">
        <v>118.14755</v>
      </c>
      <c r="F85" s="12">
        <v>13.386675</v>
      </c>
      <c r="G85" s="12">
        <v>131.534225</v>
      </c>
      <c r="H85" s="12">
        <v>63.29445</v>
      </c>
      <c r="I85" s="12">
        <v>27.561425</v>
      </c>
      <c r="J85" s="12">
        <v>90.855875</v>
      </c>
      <c r="K85" s="12">
        <v>1287.568</v>
      </c>
      <c r="L85" s="12">
        <v>322.1369</v>
      </c>
      <c r="M85" s="12">
        <v>1609.7049</v>
      </c>
      <c r="N85" s="12">
        <v>1478.416875</v>
      </c>
      <c r="O85" s="12">
        <v>369.36105</v>
      </c>
      <c r="P85" s="12">
        <v>1847.777925</v>
      </c>
      <c r="R85" s="41"/>
      <c r="S85" s="41"/>
      <c r="T85" s="41"/>
      <c r="U85" s="20"/>
      <c r="V85" s="20"/>
      <c r="W85" s="20"/>
    </row>
    <row r="86" spans="1:23" s="22" customFormat="1" ht="9" customHeight="1">
      <c r="A86" s="13" t="s">
        <v>83</v>
      </c>
      <c r="B86" s="12">
        <v>19.25565</v>
      </c>
      <c r="C86" s="12">
        <v>10.070325</v>
      </c>
      <c r="D86" s="12">
        <v>29.325975</v>
      </c>
      <c r="E86" s="12">
        <v>27.567225</v>
      </c>
      <c r="F86" s="12">
        <v>3.385475</v>
      </c>
      <c r="G86" s="12">
        <v>30.9527</v>
      </c>
      <c r="H86" s="12">
        <v>8.293725</v>
      </c>
      <c r="I86" s="12">
        <v>2.2382</v>
      </c>
      <c r="J86" s="12">
        <v>10.531925</v>
      </c>
      <c r="K86" s="12">
        <v>107.211725</v>
      </c>
      <c r="L86" s="12">
        <v>32.632525</v>
      </c>
      <c r="M86" s="12">
        <v>139.84425</v>
      </c>
      <c r="N86" s="12">
        <v>162.328325</v>
      </c>
      <c r="O86" s="12">
        <v>48.326525</v>
      </c>
      <c r="P86" s="12">
        <v>210.65485</v>
      </c>
      <c r="R86" s="97"/>
      <c r="S86" s="97"/>
      <c r="T86" s="97"/>
      <c r="U86" s="20"/>
      <c r="V86" s="20"/>
      <c r="W86" s="20"/>
    </row>
    <row r="87" spans="1:23" ht="9" customHeight="1">
      <c r="A87" s="13" t="s">
        <v>84</v>
      </c>
      <c r="B87" s="12">
        <v>0</v>
      </c>
      <c r="C87" s="12">
        <v>1.378875</v>
      </c>
      <c r="D87" s="12">
        <v>1.378875</v>
      </c>
      <c r="E87" s="12">
        <v>31.312425</v>
      </c>
      <c r="F87" s="12">
        <v>3.409525</v>
      </c>
      <c r="G87" s="12">
        <v>34.72195</v>
      </c>
      <c r="H87" s="12">
        <v>8.983025</v>
      </c>
      <c r="I87" s="12">
        <v>4.195225</v>
      </c>
      <c r="J87" s="12">
        <v>13.17825</v>
      </c>
      <c r="K87" s="12">
        <v>78.495025</v>
      </c>
      <c r="L87" s="12">
        <v>27.2262</v>
      </c>
      <c r="M87" s="12">
        <v>105.721225</v>
      </c>
      <c r="N87" s="12">
        <v>118.790475</v>
      </c>
      <c r="O87" s="12">
        <v>36.209825</v>
      </c>
      <c r="P87" s="12">
        <v>155.0003</v>
      </c>
      <c r="Q87" s="26"/>
      <c r="R87" s="41"/>
      <c r="S87" s="41"/>
      <c r="T87" s="41"/>
      <c r="U87" s="20"/>
      <c r="V87" s="20"/>
      <c r="W87" s="20"/>
    </row>
    <row r="88" spans="1:23" ht="9" customHeight="1">
      <c r="A88" s="10" t="s">
        <v>85</v>
      </c>
      <c r="B88" s="10">
        <v>6.92215</v>
      </c>
      <c r="C88" s="10">
        <v>14.858275</v>
      </c>
      <c r="D88" s="10">
        <v>21.780425</v>
      </c>
      <c r="E88" s="10">
        <v>103.23005</v>
      </c>
      <c r="F88" s="10">
        <v>9.07235</v>
      </c>
      <c r="G88" s="10">
        <v>112.3024</v>
      </c>
      <c r="H88" s="10">
        <v>22.917875</v>
      </c>
      <c r="I88" s="10">
        <v>13.3648</v>
      </c>
      <c r="J88" s="10">
        <v>36.282675</v>
      </c>
      <c r="K88" s="10">
        <v>250.105675</v>
      </c>
      <c r="L88" s="10">
        <v>77.4324</v>
      </c>
      <c r="M88" s="10">
        <v>327.538075</v>
      </c>
      <c r="N88" s="10">
        <v>383.17575</v>
      </c>
      <c r="O88" s="10">
        <v>114.727825</v>
      </c>
      <c r="P88" s="10">
        <v>497.903575</v>
      </c>
      <c r="Q88" s="26"/>
      <c r="R88" s="41"/>
      <c r="S88" s="41"/>
      <c r="T88" s="41"/>
      <c r="U88" s="20"/>
      <c r="V88" s="20"/>
      <c r="W88" s="20"/>
    </row>
    <row r="89" spans="1:23" ht="9" customHeight="1">
      <c r="A89" s="13" t="s">
        <v>86</v>
      </c>
      <c r="B89" s="12">
        <v>2.17365</v>
      </c>
      <c r="C89" s="12">
        <v>3.107275</v>
      </c>
      <c r="D89" s="12">
        <v>5.280925</v>
      </c>
      <c r="E89" s="12">
        <v>16.27945</v>
      </c>
      <c r="F89" s="12">
        <v>1.630075</v>
      </c>
      <c r="G89" s="12">
        <v>17.909525</v>
      </c>
      <c r="H89" s="12">
        <v>7.8139</v>
      </c>
      <c r="I89" s="12">
        <v>2.32835</v>
      </c>
      <c r="J89" s="12">
        <v>10.14225</v>
      </c>
      <c r="K89" s="12">
        <v>62.517625</v>
      </c>
      <c r="L89" s="12">
        <v>17.4497</v>
      </c>
      <c r="M89" s="12">
        <v>79.967325</v>
      </c>
      <c r="N89" s="12">
        <v>88.784625</v>
      </c>
      <c r="O89" s="12">
        <v>24.5154</v>
      </c>
      <c r="P89" s="12">
        <v>113.300025</v>
      </c>
      <c r="Q89" s="26"/>
      <c r="R89" s="41"/>
      <c r="S89" s="41"/>
      <c r="T89" s="41"/>
      <c r="U89" s="20"/>
      <c r="V89" s="20"/>
      <c r="W89" s="20"/>
    </row>
    <row r="90" spans="1:23" ht="9" customHeight="1">
      <c r="A90" s="13" t="s">
        <v>87</v>
      </c>
      <c r="B90" s="12">
        <v>2.027475</v>
      </c>
      <c r="C90" s="12">
        <v>3.073</v>
      </c>
      <c r="D90" s="12">
        <v>5.100475</v>
      </c>
      <c r="E90" s="12">
        <v>26.5813</v>
      </c>
      <c r="F90" s="12">
        <v>1.933325</v>
      </c>
      <c r="G90" s="12">
        <v>28.514625</v>
      </c>
      <c r="H90" s="12">
        <v>4.773175</v>
      </c>
      <c r="I90" s="12">
        <v>3.56025</v>
      </c>
      <c r="J90" s="12">
        <v>8.333425</v>
      </c>
      <c r="K90" s="12">
        <v>59.729925</v>
      </c>
      <c r="L90" s="12">
        <v>20.9483</v>
      </c>
      <c r="M90" s="12">
        <v>80.678225</v>
      </c>
      <c r="N90" s="12">
        <v>93.111875</v>
      </c>
      <c r="O90" s="12">
        <v>29.514875</v>
      </c>
      <c r="P90" s="12">
        <v>122.62675</v>
      </c>
      <c r="Q90" s="26"/>
      <c r="R90" s="41"/>
      <c r="S90" s="41"/>
      <c r="T90" s="41"/>
      <c r="U90" s="20"/>
      <c r="V90" s="20"/>
      <c r="W90" s="20"/>
    </row>
    <row r="91" spans="1:23" s="22" customFormat="1" ht="9" customHeight="1">
      <c r="A91" s="13" t="s">
        <v>88</v>
      </c>
      <c r="B91" s="12">
        <v>0.83825</v>
      </c>
      <c r="C91" s="12">
        <v>1.295225</v>
      </c>
      <c r="D91" s="12">
        <v>2.133475</v>
      </c>
      <c r="E91" s="12">
        <v>21.0602</v>
      </c>
      <c r="F91" s="12">
        <v>2.24585</v>
      </c>
      <c r="G91" s="12">
        <v>23.30605</v>
      </c>
      <c r="H91" s="12">
        <v>3.772775</v>
      </c>
      <c r="I91" s="12">
        <v>3.07755</v>
      </c>
      <c r="J91" s="12">
        <v>6.850325</v>
      </c>
      <c r="K91" s="12">
        <v>68.214475</v>
      </c>
      <c r="L91" s="12">
        <v>20.29425</v>
      </c>
      <c r="M91" s="12">
        <v>88.508725</v>
      </c>
      <c r="N91" s="12">
        <v>93.8857</v>
      </c>
      <c r="O91" s="12">
        <v>26.912875</v>
      </c>
      <c r="P91" s="12">
        <v>120.798575</v>
      </c>
      <c r="R91" s="97"/>
      <c r="S91" s="97"/>
      <c r="T91" s="97"/>
      <c r="U91" s="20"/>
      <c r="V91" s="20"/>
      <c r="W91" s="20"/>
    </row>
    <row r="92" spans="1:23" ht="9" customHeight="1">
      <c r="A92" s="13" t="s">
        <v>89</v>
      </c>
      <c r="B92" s="12">
        <v>1.882775</v>
      </c>
      <c r="C92" s="12">
        <v>7.382775</v>
      </c>
      <c r="D92" s="12">
        <v>9.26555</v>
      </c>
      <c r="E92" s="12">
        <v>39.3091</v>
      </c>
      <c r="F92" s="12">
        <v>3.2631</v>
      </c>
      <c r="G92" s="12">
        <v>42.5722</v>
      </c>
      <c r="H92" s="12">
        <v>6.558025</v>
      </c>
      <c r="I92" s="12">
        <v>4.39865</v>
      </c>
      <c r="J92" s="12">
        <v>10.956675</v>
      </c>
      <c r="K92" s="12">
        <v>59.64365</v>
      </c>
      <c r="L92" s="12">
        <v>18.74015</v>
      </c>
      <c r="M92" s="12">
        <v>78.3838</v>
      </c>
      <c r="N92" s="12">
        <v>107.39355</v>
      </c>
      <c r="O92" s="12">
        <v>33.784675</v>
      </c>
      <c r="P92" s="12">
        <v>141.178225</v>
      </c>
      <c r="R92" s="41"/>
      <c r="S92" s="41"/>
      <c r="T92" s="41"/>
      <c r="U92" s="20"/>
      <c r="V92" s="20"/>
      <c r="W92" s="20"/>
    </row>
    <row r="93" spans="1:23" ht="9" customHeight="1">
      <c r="A93" s="10" t="s">
        <v>90</v>
      </c>
      <c r="B93" s="10">
        <v>1.57255</v>
      </c>
      <c r="C93" s="10">
        <v>5.004775</v>
      </c>
      <c r="D93" s="10">
        <v>6.577325</v>
      </c>
      <c r="E93" s="10">
        <v>17.124525</v>
      </c>
      <c r="F93" s="10">
        <v>2.58815</v>
      </c>
      <c r="G93" s="10">
        <v>19.712675</v>
      </c>
      <c r="H93" s="10">
        <v>4.0953</v>
      </c>
      <c r="I93" s="10">
        <v>3.081725</v>
      </c>
      <c r="J93" s="10">
        <v>7.177025</v>
      </c>
      <c r="K93" s="10">
        <v>52.087575</v>
      </c>
      <c r="L93" s="10">
        <v>23.40245</v>
      </c>
      <c r="M93" s="10">
        <v>75.490025</v>
      </c>
      <c r="N93" s="10">
        <v>74.87995</v>
      </c>
      <c r="O93" s="10">
        <v>34.0771</v>
      </c>
      <c r="P93" s="10">
        <v>108.95705</v>
      </c>
      <c r="R93" s="41"/>
      <c r="S93" s="41"/>
      <c r="T93" s="41"/>
      <c r="U93" s="20"/>
      <c r="V93" s="20"/>
      <c r="W93" s="20"/>
    </row>
    <row r="94" spans="1:23" s="22" customFormat="1" ht="9" customHeight="1">
      <c r="A94" s="13" t="s">
        <v>91</v>
      </c>
      <c r="B94" s="12">
        <v>1.28865</v>
      </c>
      <c r="C94" s="12">
        <v>4.26835</v>
      </c>
      <c r="D94" s="12">
        <v>5.557</v>
      </c>
      <c r="E94" s="12">
        <v>12.126675</v>
      </c>
      <c r="F94" s="12">
        <v>2.101025</v>
      </c>
      <c r="G94" s="12">
        <v>14.2277</v>
      </c>
      <c r="H94" s="12">
        <v>2.70635</v>
      </c>
      <c r="I94" s="12">
        <v>2.18025</v>
      </c>
      <c r="J94" s="12">
        <v>4.8866</v>
      </c>
      <c r="K94" s="12">
        <v>37.185075</v>
      </c>
      <c r="L94" s="12">
        <v>16.9323</v>
      </c>
      <c r="M94" s="12">
        <v>54.117375</v>
      </c>
      <c r="N94" s="12">
        <v>53.30675</v>
      </c>
      <c r="O94" s="12">
        <v>25.481925</v>
      </c>
      <c r="P94" s="12">
        <v>78.788675</v>
      </c>
      <c r="R94" s="97"/>
      <c r="S94" s="97"/>
      <c r="T94" s="97"/>
      <c r="U94" s="20"/>
      <c r="V94" s="20"/>
      <c r="W94" s="20"/>
    </row>
    <row r="95" spans="1:23" ht="9" customHeight="1">
      <c r="A95" s="13" t="s">
        <v>92</v>
      </c>
      <c r="B95" s="12">
        <v>0.2839</v>
      </c>
      <c r="C95" s="12">
        <v>0.736425</v>
      </c>
      <c r="D95" s="12">
        <v>1.020325</v>
      </c>
      <c r="E95" s="12">
        <v>4.99785</v>
      </c>
      <c r="F95" s="12">
        <v>0.487125</v>
      </c>
      <c r="G95" s="12">
        <v>5.484975</v>
      </c>
      <c r="H95" s="12">
        <v>1.38895</v>
      </c>
      <c r="I95" s="12">
        <v>0.901475</v>
      </c>
      <c r="J95" s="12">
        <v>2.290425</v>
      </c>
      <c r="K95" s="12">
        <v>14.9025</v>
      </c>
      <c r="L95" s="12">
        <v>6.47015</v>
      </c>
      <c r="M95" s="12">
        <v>21.37265</v>
      </c>
      <c r="N95" s="12">
        <v>21.5732</v>
      </c>
      <c r="O95" s="12">
        <v>8.595175</v>
      </c>
      <c r="P95" s="12">
        <v>30.168375</v>
      </c>
      <c r="R95" s="41"/>
      <c r="S95" s="41"/>
      <c r="T95" s="41"/>
      <c r="U95" s="20"/>
      <c r="V95" s="20"/>
      <c r="W95" s="20"/>
    </row>
    <row r="96" spans="1:23" ht="9" customHeight="1">
      <c r="A96" s="10" t="s">
        <v>93</v>
      </c>
      <c r="B96" s="10">
        <v>35.9091</v>
      </c>
      <c r="C96" s="10">
        <v>35.118175</v>
      </c>
      <c r="D96" s="10">
        <v>71.027275</v>
      </c>
      <c r="E96" s="10">
        <v>210.2353</v>
      </c>
      <c r="F96" s="10">
        <v>29.75975</v>
      </c>
      <c r="G96" s="10">
        <v>239.99505</v>
      </c>
      <c r="H96" s="10">
        <v>77.11555</v>
      </c>
      <c r="I96" s="10">
        <v>34.82945</v>
      </c>
      <c r="J96" s="10">
        <v>111.945</v>
      </c>
      <c r="K96" s="10">
        <v>921.078175</v>
      </c>
      <c r="L96" s="10">
        <v>303.5197</v>
      </c>
      <c r="M96" s="10">
        <v>1224.597875</v>
      </c>
      <c r="N96" s="10">
        <v>1244.338125</v>
      </c>
      <c r="O96" s="10">
        <v>403.227075</v>
      </c>
      <c r="P96" s="10">
        <v>1647.5652</v>
      </c>
      <c r="R96" s="41"/>
      <c r="S96" s="41"/>
      <c r="T96" s="41"/>
      <c r="U96" s="20"/>
      <c r="V96" s="20"/>
      <c r="W96" s="20"/>
    </row>
    <row r="97" spans="1:23" ht="9" customHeight="1">
      <c r="A97" s="13" t="s">
        <v>94</v>
      </c>
      <c r="B97" s="12">
        <v>13.3903</v>
      </c>
      <c r="C97" s="12">
        <v>5.73185</v>
      </c>
      <c r="D97" s="12">
        <v>19.12215</v>
      </c>
      <c r="E97" s="12">
        <v>36.37395</v>
      </c>
      <c r="F97" s="12">
        <v>4.3008</v>
      </c>
      <c r="G97" s="12">
        <v>40.67475</v>
      </c>
      <c r="H97" s="12">
        <v>13.2825</v>
      </c>
      <c r="I97" s="12">
        <v>3.47995</v>
      </c>
      <c r="J97" s="12">
        <v>16.76245</v>
      </c>
      <c r="K97" s="12">
        <v>144.7752</v>
      </c>
      <c r="L97" s="12">
        <v>38.442925</v>
      </c>
      <c r="M97" s="12">
        <v>183.218125</v>
      </c>
      <c r="N97" s="12">
        <v>207.82195</v>
      </c>
      <c r="O97" s="12">
        <v>51.955525</v>
      </c>
      <c r="P97" s="12">
        <v>259.777475</v>
      </c>
      <c r="R97" s="41"/>
      <c r="S97" s="41"/>
      <c r="T97" s="41"/>
      <c r="U97" s="20"/>
      <c r="V97" s="20"/>
      <c r="W97" s="20"/>
    </row>
    <row r="98" spans="1:23" ht="9" customHeight="1">
      <c r="A98" s="13" t="s">
        <v>95</v>
      </c>
      <c r="B98" s="12">
        <v>1.67605</v>
      </c>
      <c r="C98" s="12">
        <v>9.22335</v>
      </c>
      <c r="D98" s="12">
        <v>10.8994</v>
      </c>
      <c r="E98" s="12">
        <v>8.262975</v>
      </c>
      <c r="F98" s="12">
        <v>1.36645</v>
      </c>
      <c r="G98" s="12">
        <v>9.629425</v>
      </c>
      <c r="H98" s="12">
        <v>3.2755</v>
      </c>
      <c r="I98" s="12">
        <v>2.88935</v>
      </c>
      <c r="J98" s="12">
        <v>6.16485</v>
      </c>
      <c r="K98" s="12">
        <v>40.879425</v>
      </c>
      <c r="L98" s="12">
        <v>13.87135</v>
      </c>
      <c r="M98" s="12">
        <v>54.750775</v>
      </c>
      <c r="N98" s="12">
        <v>54.09395</v>
      </c>
      <c r="O98" s="12">
        <v>27.3505</v>
      </c>
      <c r="P98" s="12">
        <v>81.44445</v>
      </c>
      <c r="R98" s="41"/>
      <c r="S98" s="41"/>
      <c r="T98" s="41"/>
      <c r="U98" s="20"/>
      <c r="V98" s="20"/>
      <c r="W98" s="20"/>
    </row>
    <row r="99" spans="1:23" ht="9" customHeight="1">
      <c r="A99" s="13" t="s">
        <v>96</v>
      </c>
      <c r="B99" s="12">
        <v>5.864225</v>
      </c>
      <c r="C99" s="12">
        <v>4.191875</v>
      </c>
      <c r="D99" s="12">
        <v>10.0561</v>
      </c>
      <c r="E99" s="12">
        <v>97.4107</v>
      </c>
      <c r="F99" s="12">
        <v>14.15965</v>
      </c>
      <c r="G99" s="12">
        <v>111.57035</v>
      </c>
      <c r="H99" s="12">
        <v>39.6417</v>
      </c>
      <c r="I99" s="12">
        <v>17.066975</v>
      </c>
      <c r="J99" s="12">
        <v>56.708675</v>
      </c>
      <c r="K99" s="12">
        <v>486.26595</v>
      </c>
      <c r="L99" s="12">
        <v>159.147325</v>
      </c>
      <c r="M99" s="12">
        <v>645.413275</v>
      </c>
      <c r="N99" s="12">
        <v>629.182575</v>
      </c>
      <c r="O99" s="12">
        <v>194.565825</v>
      </c>
      <c r="P99" s="12">
        <v>823.7484</v>
      </c>
      <c r="R99" s="41"/>
      <c r="S99" s="41"/>
      <c r="T99" s="41"/>
      <c r="U99" s="20"/>
      <c r="V99" s="20"/>
      <c r="W99" s="20"/>
    </row>
    <row r="100" spans="1:23" s="22" customFormat="1" ht="9" customHeight="1">
      <c r="A100" s="13" t="s">
        <v>97</v>
      </c>
      <c r="B100" s="12">
        <v>0.8394</v>
      </c>
      <c r="C100" s="12">
        <v>11.456</v>
      </c>
      <c r="D100" s="12">
        <v>12.2954</v>
      </c>
      <c r="E100" s="12">
        <v>28.01315</v>
      </c>
      <c r="F100" s="12">
        <v>3.290525</v>
      </c>
      <c r="G100" s="12">
        <v>31.303675</v>
      </c>
      <c r="H100" s="12">
        <v>8.98155</v>
      </c>
      <c r="I100" s="12">
        <v>4.96145</v>
      </c>
      <c r="J100" s="12">
        <v>13.943</v>
      </c>
      <c r="K100" s="12">
        <v>66.286475</v>
      </c>
      <c r="L100" s="12">
        <v>24.403875</v>
      </c>
      <c r="M100" s="12">
        <v>90.69035</v>
      </c>
      <c r="N100" s="12">
        <v>104.120575</v>
      </c>
      <c r="O100" s="12">
        <v>44.11185</v>
      </c>
      <c r="P100" s="12">
        <v>148.232425</v>
      </c>
      <c r="R100" s="97"/>
      <c r="S100" s="97"/>
      <c r="T100" s="97"/>
      <c r="U100" s="20"/>
      <c r="V100" s="20"/>
      <c r="W100" s="20"/>
    </row>
    <row r="101" spans="1:23" ht="9" customHeight="1">
      <c r="A101" s="13" t="s">
        <v>98</v>
      </c>
      <c r="B101" s="12">
        <v>14.139125</v>
      </c>
      <c r="C101" s="12">
        <v>4.5151</v>
      </c>
      <c r="D101" s="12">
        <v>18.654225</v>
      </c>
      <c r="E101" s="12">
        <v>40.174525</v>
      </c>
      <c r="F101" s="12">
        <v>6.642325</v>
      </c>
      <c r="G101" s="12">
        <v>46.81685</v>
      </c>
      <c r="H101" s="12">
        <v>11.9343</v>
      </c>
      <c r="I101" s="12">
        <v>6.431725</v>
      </c>
      <c r="J101" s="12">
        <v>18.366025</v>
      </c>
      <c r="K101" s="12">
        <v>182.871125</v>
      </c>
      <c r="L101" s="12">
        <v>67.654225</v>
      </c>
      <c r="M101" s="12">
        <v>250.52535</v>
      </c>
      <c r="N101" s="12">
        <v>249.119075</v>
      </c>
      <c r="O101" s="12">
        <v>85.243375</v>
      </c>
      <c r="P101" s="12">
        <v>334.36245</v>
      </c>
      <c r="R101" s="41"/>
      <c r="S101" s="41"/>
      <c r="T101" s="41"/>
      <c r="U101" s="20"/>
      <c r="V101" s="20"/>
      <c r="W101" s="20"/>
    </row>
    <row r="102" spans="1:23" ht="9" customHeight="1">
      <c r="A102" s="10" t="s">
        <v>99</v>
      </c>
      <c r="B102" s="10">
        <v>72.3234</v>
      </c>
      <c r="C102" s="10">
        <v>33.414975</v>
      </c>
      <c r="D102" s="10">
        <v>105.738375</v>
      </c>
      <c r="E102" s="10">
        <v>167.9629</v>
      </c>
      <c r="F102" s="10">
        <v>27.92395</v>
      </c>
      <c r="G102" s="10">
        <v>195.88685</v>
      </c>
      <c r="H102" s="10">
        <v>48.58105</v>
      </c>
      <c r="I102" s="10">
        <v>30.52585</v>
      </c>
      <c r="J102" s="10">
        <v>79.1069</v>
      </c>
      <c r="K102" s="10">
        <v>630.854625</v>
      </c>
      <c r="L102" s="10">
        <v>222.13225</v>
      </c>
      <c r="M102" s="10">
        <v>852.986875</v>
      </c>
      <c r="N102" s="10">
        <v>919.721975</v>
      </c>
      <c r="O102" s="10">
        <v>313.997025</v>
      </c>
      <c r="P102" s="10">
        <v>1233.719</v>
      </c>
      <c r="R102" s="41"/>
      <c r="S102" s="41"/>
      <c r="T102" s="41"/>
      <c r="U102" s="20"/>
      <c r="V102" s="20"/>
      <c r="W102" s="20"/>
    </row>
    <row r="103" spans="1:23" ht="9" customHeight="1">
      <c r="A103" s="13" t="s">
        <v>100</v>
      </c>
      <c r="B103" s="12">
        <v>14.247075</v>
      </c>
      <c r="C103" s="12">
        <v>6.239525</v>
      </c>
      <c r="D103" s="12">
        <v>20.4866</v>
      </c>
      <c r="E103" s="12">
        <v>20.757375</v>
      </c>
      <c r="F103" s="12">
        <v>4.989475</v>
      </c>
      <c r="G103" s="12">
        <v>25.74685</v>
      </c>
      <c r="H103" s="12">
        <v>5.84805</v>
      </c>
      <c r="I103" s="12">
        <v>4.132</v>
      </c>
      <c r="J103" s="12">
        <v>9.98005</v>
      </c>
      <c r="K103" s="12">
        <v>79.141875</v>
      </c>
      <c r="L103" s="12">
        <v>32.43535</v>
      </c>
      <c r="M103" s="12">
        <v>111.577225</v>
      </c>
      <c r="N103" s="12">
        <v>119.994375</v>
      </c>
      <c r="O103" s="12">
        <v>47.79635</v>
      </c>
      <c r="P103" s="12">
        <v>167.790725</v>
      </c>
      <c r="R103" s="41"/>
      <c r="S103" s="41"/>
      <c r="T103" s="41"/>
      <c r="U103" s="20"/>
      <c r="V103" s="20"/>
      <c r="W103" s="20"/>
    </row>
    <row r="104" spans="1:23" ht="9" customHeight="1">
      <c r="A104" s="13" t="s">
        <v>101</v>
      </c>
      <c r="B104" s="12">
        <v>12.464625</v>
      </c>
      <c r="C104" s="12">
        <v>12.89995</v>
      </c>
      <c r="D104" s="12">
        <v>25.364575</v>
      </c>
      <c r="E104" s="12">
        <v>60.584525</v>
      </c>
      <c r="F104" s="12">
        <v>8.846775</v>
      </c>
      <c r="G104" s="12">
        <v>69.4313</v>
      </c>
      <c r="H104" s="12">
        <v>20.91525</v>
      </c>
      <c r="I104" s="12">
        <v>9.265825</v>
      </c>
      <c r="J104" s="12">
        <v>30.181075</v>
      </c>
      <c r="K104" s="12">
        <v>241.157925</v>
      </c>
      <c r="L104" s="12">
        <v>70.814725</v>
      </c>
      <c r="M104" s="12">
        <v>311.97265</v>
      </c>
      <c r="N104" s="12">
        <v>335.122325</v>
      </c>
      <c r="O104" s="12">
        <v>101.827275</v>
      </c>
      <c r="P104" s="12">
        <v>436.9496</v>
      </c>
      <c r="R104" s="41"/>
      <c r="S104" s="41"/>
      <c r="T104" s="41"/>
      <c r="U104" s="20"/>
      <c r="V104" s="20"/>
      <c r="W104" s="20"/>
    </row>
    <row r="105" spans="1:23" ht="9" customHeight="1">
      <c r="A105" s="13" t="s">
        <v>102</v>
      </c>
      <c r="B105" s="12">
        <v>14.34945</v>
      </c>
      <c r="C105" s="12">
        <v>4.93475</v>
      </c>
      <c r="D105" s="12">
        <v>19.2842</v>
      </c>
      <c r="E105" s="12">
        <v>25.431125</v>
      </c>
      <c r="F105" s="12">
        <v>3.905975</v>
      </c>
      <c r="G105" s="12">
        <v>29.3371</v>
      </c>
      <c r="H105" s="12">
        <v>3.562575</v>
      </c>
      <c r="I105" s="12">
        <v>1.239775</v>
      </c>
      <c r="J105" s="12">
        <v>4.80235</v>
      </c>
      <c r="K105" s="12">
        <v>77.895875</v>
      </c>
      <c r="L105" s="12">
        <v>30.7716</v>
      </c>
      <c r="M105" s="12">
        <v>108.667475</v>
      </c>
      <c r="N105" s="12">
        <v>121.239025</v>
      </c>
      <c r="O105" s="12">
        <v>40.8521</v>
      </c>
      <c r="P105" s="12">
        <v>162.091125</v>
      </c>
      <c r="R105" s="41"/>
      <c r="S105" s="41"/>
      <c r="T105" s="41"/>
      <c r="U105" s="20"/>
      <c r="V105" s="20"/>
      <c r="W105" s="20"/>
    </row>
    <row r="106" spans="1:23" s="22" customFormat="1" ht="9" customHeight="1">
      <c r="A106" s="13" t="s">
        <v>103</v>
      </c>
      <c r="B106" s="12">
        <v>13.46795</v>
      </c>
      <c r="C106" s="12">
        <v>1.486875</v>
      </c>
      <c r="D106" s="12">
        <v>14.954825</v>
      </c>
      <c r="E106" s="12">
        <v>15.92465</v>
      </c>
      <c r="F106" s="12">
        <v>1.545425</v>
      </c>
      <c r="G106" s="12">
        <v>17.470075</v>
      </c>
      <c r="H106" s="12">
        <v>3.6941</v>
      </c>
      <c r="I106" s="12">
        <v>2.52495</v>
      </c>
      <c r="J106" s="12">
        <v>6.21905</v>
      </c>
      <c r="K106" s="12">
        <v>63.403325</v>
      </c>
      <c r="L106" s="12">
        <v>25.657525</v>
      </c>
      <c r="M106" s="12">
        <v>89.06085</v>
      </c>
      <c r="N106" s="12">
        <v>96.490025</v>
      </c>
      <c r="O106" s="12">
        <v>31.214775</v>
      </c>
      <c r="P106" s="12">
        <v>127.7048</v>
      </c>
      <c r="R106" s="97"/>
      <c r="S106" s="97"/>
      <c r="T106" s="97"/>
      <c r="U106" s="20"/>
      <c r="V106" s="20"/>
      <c r="W106" s="20"/>
    </row>
    <row r="107" spans="1:23" ht="9" customHeight="1">
      <c r="A107" s="13" t="s">
        <v>104</v>
      </c>
      <c r="B107" s="12">
        <v>8.24835</v>
      </c>
      <c r="C107" s="12">
        <v>1.921175</v>
      </c>
      <c r="D107" s="12">
        <v>10.169525</v>
      </c>
      <c r="E107" s="12">
        <v>31.3714</v>
      </c>
      <c r="F107" s="12">
        <v>5.131025</v>
      </c>
      <c r="G107" s="12">
        <v>36.502425</v>
      </c>
      <c r="H107" s="12">
        <v>11.335625</v>
      </c>
      <c r="I107" s="12">
        <v>11.045225</v>
      </c>
      <c r="J107" s="12">
        <v>22.38085</v>
      </c>
      <c r="K107" s="12">
        <v>111.0614</v>
      </c>
      <c r="L107" s="12">
        <v>44.613975</v>
      </c>
      <c r="M107" s="12">
        <v>155.675375</v>
      </c>
      <c r="N107" s="12">
        <v>162.016775</v>
      </c>
      <c r="O107" s="12">
        <v>62.7114</v>
      </c>
      <c r="P107" s="12">
        <v>224.728175</v>
      </c>
      <c r="R107" s="41"/>
      <c r="S107" s="41"/>
      <c r="T107" s="41"/>
      <c r="U107" s="20"/>
      <c r="V107" s="20"/>
      <c r="W107" s="20"/>
    </row>
    <row r="108" spans="1:23" ht="9" customHeight="1">
      <c r="A108" s="13" t="s">
        <v>149</v>
      </c>
      <c r="B108" s="12">
        <v>9.54595</v>
      </c>
      <c r="C108" s="12">
        <v>5.9327</v>
      </c>
      <c r="D108" s="12">
        <v>15.47865</v>
      </c>
      <c r="E108" s="12">
        <v>13.893825</v>
      </c>
      <c r="F108" s="12">
        <v>3.505275</v>
      </c>
      <c r="G108" s="12">
        <v>17.3991</v>
      </c>
      <c r="H108" s="12">
        <v>3.22545</v>
      </c>
      <c r="I108" s="12">
        <v>2.318075</v>
      </c>
      <c r="J108" s="12">
        <v>5.543525</v>
      </c>
      <c r="K108" s="12">
        <v>58.194225</v>
      </c>
      <c r="L108" s="12">
        <v>17.839075</v>
      </c>
      <c r="M108" s="12">
        <v>76.0333</v>
      </c>
      <c r="N108" s="12">
        <v>84.85945</v>
      </c>
      <c r="O108" s="12">
        <v>29.595125</v>
      </c>
      <c r="P108" s="12">
        <v>114.454575</v>
      </c>
      <c r="R108" s="41"/>
      <c r="S108" s="41"/>
      <c r="T108" s="41"/>
      <c r="U108" s="20"/>
      <c r="V108" s="20"/>
      <c r="W108" s="20"/>
    </row>
    <row r="109" spans="1:23" s="22" customFormat="1" ht="9" customHeight="1">
      <c r="A109" s="10" t="s">
        <v>105</v>
      </c>
      <c r="B109" s="10">
        <v>8.978175</v>
      </c>
      <c r="C109" s="10">
        <v>8.121</v>
      </c>
      <c r="D109" s="10">
        <v>17.099175</v>
      </c>
      <c r="E109" s="10">
        <v>29.3485</v>
      </c>
      <c r="F109" s="10">
        <v>3.7089</v>
      </c>
      <c r="G109" s="10">
        <v>33.0574</v>
      </c>
      <c r="H109" s="10">
        <v>10.017675</v>
      </c>
      <c r="I109" s="10">
        <v>3.68725</v>
      </c>
      <c r="J109" s="10">
        <v>13.704925</v>
      </c>
      <c r="K109" s="10">
        <v>93.134475</v>
      </c>
      <c r="L109" s="10">
        <v>32.70825</v>
      </c>
      <c r="M109" s="10">
        <v>125.842725</v>
      </c>
      <c r="N109" s="10">
        <v>141.478825</v>
      </c>
      <c r="O109" s="10">
        <v>48.2254</v>
      </c>
      <c r="P109" s="10">
        <v>189.704225</v>
      </c>
      <c r="R109" s="97"/>
      <c r="S109" s="97"/>
      <c r="T109" s="97"/>
      <c r="U109" s="20"/>
      <c r="V109" s="20"/>
      <c r="W109" s="20"/>
    </row>
    <row r="110" spans="1:23" ht="9" customHeight="1">
      <c r="A110" s="13" t="s">
        <v>106</v>
      </c>
      <c r="B110" s="12">
        <v>4.67965</v>
      </c>
      <c r="C110" s="12">
        <v>3.906475</v>
      </c>
      <c r="D110" s="12">
        <v>8.586125</v>
      </c>
      <c r="E110" s="12">
        <v>21.1586</v>
      </c>
      <c r="F110" s="12">
        <v>2.227025</v>
      </c>
      <c r="G110" s="12">
        <v>23.385625</v>
      </c>
      <c r="H110" s="12">
        <v>6.68115</v>
      </c>
      <c r="I110" s="12">
        <v>2.36185</v>
      </c>
      <c r="J110" s="12">
        <v>9.043</v>
      </c>
      <c r="K110" s="12">
        <v>58.616375</v>
      </c>
      <c r="L110" s="12">
        <v>20.566475</v>
      </c>
      <c r="M110" s="12">
        <v>79.18285</v>
      </c>
      <c r="N110" s="12">
        <v>91.135775</v>
      </c>
      <c r="O110" s="12">
        <v>29.061825</v>
      </c>
      <c r="P110" s="12">
        <v>120.1976</v>
      </c>
      <c r="R110" s="41"/>
      <c r="S110" s="41"/>
      <c r="T110" s="41"/>
      <c r="U110" s="20"/>
      <c r="V110" s="20"/>
      <c r="W110" s="20"/>
    </row>
    <row r="111" spans="1:23" ht="9" customHeight="1">
      <c r="A111" s="13" t="s">
        <v>107</v>
      </c>
      <c r="B111" s="12">
        <v>4.298525</v>
      </c>
      <c r="C111" s="12">
        <v>4.214525</v>
      </c>
      <c r="D111" s="12">
        <v>8.51305</v>
      </c>
      <c r="E111" s="12">
        <v>8.1899</v>
      </c>
      <c r="F111" s="12">
        <v>1.481875</v>
      </c>
      <c r="G111" s="12">
        <v>9.671775</v>
      </c>
      <c r="H111" s="12">
        <v>3.336525</v>
      </c>
      <c r="I111" s="12">
        <v>1.3254</v>
      </c>
      <c r="J111" s="12">
        <v>4.661925</v>
      </c>
      <c r="K111" s="12">
        <v>34.5181</v>
      </c>
      <c r="L111" s="12">
        <v>12.141775</v>
      </c>
      <c r="M111" s="12">
        <v>46.659875</v>
      </c>
      <c r="N111" s="12">
        <v>50.34305</v>
      </c>
      <c r="O111" s="12">
        <v>19.163575</v>
      </c>
      <c r="P111" s="12">
        <v>69.506625</v>
      </c>
      <c r="R111" s="41"/>
      <c r="S111" s="41"/>
      <c r="T111" s="41"/>
      <c r="U111" s="20"/>
      <c r="V111" s="20"/>
      <c r="W111" s="20"/>
    </row>
    <row r="112" spans="1:23" ht="9" customHeight="1">
      <c r="A112" s="10" t="s">
        <v>108</v>
      </c>
      <c r="B112" s="10">
        <v>55.6894</v>
      </c>
      <c r="C112" s="10">
        <v>13.767675</v>
      </c>
      <c r="D112" s="10">
        <v>69.457075</v>
      </c>
      <c r="E112" s="10">
        <v>33.0721</v>
      </c>
      <c r="F112" s="10">
        <v>7.628125</v>
      </c>
      <c r="G112" s="10">
        <v>40.700225</v>
      </c>
      <c r="H112" s="10">
        <v>22.506725</v>
      </c>
      <c r="I112" s="10">
        <v>14.698825</v>
      </c>
      <c r="J112" s="10">
        <v>37.20555</v>
      </c>
      <c r="K112" s="10">
        <v>293.865875</v>
      </c>
      <c r="L112" s="10">
        <v>109.293725</v>
      </c>
      <c r="M112" s="10">
        <v>403.1596</v>
      </c>
      <c r="N112" s="10">
        <v>405.1341</v>
      </c>
      <c r="O112" s="10">
        <v>145.38835</v>
      </c>
      <c r="P112" s="10">
        <v>550.52245</v>
      </c>
      <c r="R112" s="41"/>
      <c r="S112" s="41"/>
      <c r="T112" s="41"/>
      <c r="U112" s="20"/>
      <c r="V112" s="20"/>
      <c r="W112" s="20"/>
    </row>
    <row r="113" spans="1:23" ht="9" customHeight="1">
      <c r="A113" s="13" t="s">
        <v>109</v>
      </c>
      <c r="B113" s="12">
        <v>16.67135</v>
      </c>
      <c r="C113" s="12">
        <v>4.4621</v>
      </c>
      <c r="D113" s="12">
        <v>21.13345</v>
      </c>
      <c r="E113" s="12">
        <v>10.302625</v>
      </c>
      <c r="F113" s="12">
        <v>2.25105</v>
      </c>
      <c r="G113" s="12">
        <v>12.553675</v>
      </c>
      <c r="H113" s="12">
        <v>7.962925</v>
      </c>
      <c r="I113" s="12">
        <v>6.05365</v>
      </c>
      <c r="J113" s="12">
        <v>14.016575</v>
      </c>
      <c r="K113" s="12">
        <v>115.393375</v>
      </c>
      <c r="L113" s="12">
        <v>45.0151</v>
      </c>
      <c r="M113" s="12">
        <v>160.408475</v>
      </c>
      <c r="N113" s="12">
        <v>150.330275</v>
      </c>
      <c r="O113" s="12">
        <v>57.7819</v>
      </c>
      <c r="P113" s="12">
        <v>208.112175</v>
      </c>
      <c r="R113" s="41"/>
      <c r="S113" s="41"/>
      <c r="T113" s="41"/>
      <c r="U113" s="20"/>
      <c r="V113" s="20"/>
      <c r="W113" s="20"/>
    </row>
    <row r="114" spans="1:23" ht="9" customHeight="1">
      <c r="A114" s="13" t="s">
        <v>110</v>
      </c>
      <c r="B114" s="12">
        <v>10.1369</v>
      </c>
      <c r="C114" s="12">
        <v>3.461825</v>
      </c>
      <c r="D114" s="12">
        <v>13.598725</v>
      </c>
      <c r="E114" s="12">
        <v>10.048775</v>
      </c>
      <c r="F114" s="12">
        <v>1.21585</v>
      </c>
      <c r="G114" s="12">
        <v>11.264625</v>
      </c>
      <c r="H114" s="12">
        <v>5.530875</v>
      </c>
      <c r="I114" s="12">
        <v>1.7671</v>
      </c>
      <c r="J114" s="12">
        <v>7.297975</v>
      </c>
      <c r="K114" s="12">
        <v>61.53335</v>
      </c>
      <c r="L114" s="12">
        <v>18.78285</v>
      </c>
      <c r="M114" s="12">
        <v>80.3162</v>
      </c>
      <c r="N114" s="12">
        <v>87.2499</v>
      </c>
      <c r="O114" s="12">
        <v>25.227625</v>
      </c>
      <c r="P114" s="12">
        <v>112.477525</v>
      </c>
      <c r="R114" s="41"/>
      <c r="S114" s="41"/>
      <c r="T114" s="41"/>
      <c r="U114" s="20"/>
      <c r="V114" s="20"/>
      <c r="W114" s="20"/>
    </row>
    <row r="115" spans="1:23" s="22" customFormat="1" ht="9" customHeight="1">
      <c r="A115" s="13" t="s">
        <v>111</v>
      </c>
      <c r="B115" s="12">
        <v>20.115425</v>
      </c>
      <c r="C115" s="12">
        <v>3.8522</v>
      </c>
      <c r="D115" s="12">
        <v>23.967625</v>
      </c>
      <c r="E115" s="12">
        <v>7.934425</v>
      </c>
      <c r="F115" s="12">
        <v>2.6162</v>
      </c>
      <c r="G115" s="12">
        <v>10.550625</v>
      </c>
      <c r="H115" s="12">
        <v>5.119175</v>
      </c>
      <c r="I115" s="12">
        <v>4.2817</v>
      </c>
      <c r="J115" s="12">
        <v>9.400875</v>
      </c>
      <c r="K115" s="12">
        <v>74.145675</v>
      </c>
      <c r="L115" s="12">
        <v>25.455925</v>
      </c>
      <c r="M115" s="12">
        <v>99.6016</v>
      </c>
      <c r="N115" s="12">
        <v>107.3147</v>
      </c>
      <c r="O115" s="12">
        <v>36.206025</v>
      </c>
      <c r="P115" s="12">
        <v>143.520725</v>
      </c>
      <c r="R115" s="97"/>
      <c r="S115" s="97"/>
      <c r="T115" s="97"/>
      <c r="U115" s="20"/>
      <c r="V115" s="20"/>
      <c r="W115" s="20"/>
    </row>
    <row r="116" spans="1:23" ht="9" customHeight="1">
      <c r="A116" s="13" t="s">
        <v>112</v>
      </c>
      <c r="B116" s="12">
        <v>4.261</v>
      </c>
      <c r="C116" s="12">
        <v>1.289325</v>
      </c>
      <c r="D116" s="12">
        <v>5.550325</v>
      </c>
      <c r="E116" s="12">
        <v>2.576225</v>
      </c>
      <c r="F116" s="12">
        <v>1.0289</v>
      </c>
      <c r="G116" s="12">
        <v>3.605125</v>
      </c>
      <c r="H116" s="12">
        <v>2.5593</v>
      </c>
      <c r="I116" s="12">
        <v>1.46915</v>
      </c>
      <c r="J116" s="12">
        <v>4.02845</v>
      </c>
      <c r="K116" s="12">
        <v>20.643025</v>
      </c>
      <c r="L116" s="12">
        <v>9.552625</v>
      </c>
      <c r="M116" s="12">
        <v>30.19565</v>
      </c>
      <c r="N116" s="12">
        <v>30.03955</v>
      </c>
      <c r="O116" s="12">
        <v>13.34</v>
      </c>
      <c r="P116" s="12">
        <v>43.37955</v>
      </c>
      <c r="R116" s="41"/>
      <c r="S116" s="41"/>
      <c r="T116" s="41"/>
      <c r="U116" s="20"/>
      <c r="V116" s="20"/>
      <c r="W116" s="20"/>
    </row>
    <row r="117" spans="1:23" ht="9" customHeight="1">
      <c r="A117" s="13" t="s">
        <v>113</v>
      </c>
      <c r="B117" s="12">
        <v>4.504725</v>
      </c>
      <c r="C117" s="12">
        <v>0.702225</v>
      </c>
      <c r="D117" s="12">
        <v>5.20695</v>
      </c>
      <c r="E117" s="12">
        <v>2.21005</v>
      </c>
      <c r="F117" s="12">
        <v>0.516125</v>
      </c>
      <c r="G117" s="12">
        <v>2.726175</v>
      </c>
      <c r="H117" s="12">
        <v>1.33445</v>
      </c>
      <c r="I117" s="12">
        <v>1.127225</v>
      </c>
      <c r="J117" s="12">
        <v>2.461675</v>
      </c>
      <c r="K117" s="12">
        <v>22.15045</v>
      </c>
      <c r="L117" s="12">
        <v>10.487225</v>
      </c>
      <c r="M117" s="12">
        <v>32.637675</v>
      </c>
      <c r="N117" s="12">
        <v>30.199675</v>
      </c>
      <c r="O117" s="12">
        <v>12.8328</v>
      </c>
      <c r="P117" s="12">
        <v>43.032475</v>
      </c>
      <c r="R117" s="41"/>
      <c r="S117" s="41"/>
      <c r="T117" s="41"/>
      <c r="U117" s="20"/>
      <c r="V117" s="20"/>
      <c r="W117" s="20"/>
    </row>
    <row r="118" spans="1:23" ht="9" customHeight="1">
      <c r="A118" s="10" t="s">
        <v>114</v>
      </c>
      <c r="B118" s="10">
        <v>93.0108</v>
      </c>
      <c r="C118" s="10">
        <v>29.48375</v>
      </c>
      <c r="D118" s="10">
        <v>122.49455</v>
      </c>
      <c r="E118" s="10">
        <v>110.2453</v>
      </c>
      <c r="F118" s="10">
        <v>21.76</v>
      </c>
      <c r="G118" s="10">
        <v>132.0053</v>
      </c>
      <c r="H118" s="10">
        <v>48.23635</v>
      </c>
      <c r="I118" s="10">
        <v>20.007075</v>
      </c>
      <c r="J118" s="10">
        <v>68.243425</v>
      </c>
      <c r="K118" s="10">
        <v>801.686075</v>
      </c>
      <c r="L118" s="10">
        <v>239.54705</v>
      </c>
      <c r="M118" s="10">
        <v>1041.233125</v>
      </c>
      <c r="N118" s="10">
        <v>1053.178525</v>
      </c>
      <c r="O118" s="10">
        <v>310.797875</v>
      </c>
      <c r="P118" s="10">
        <v>1363.9764</v>
      </c>
      <c r="R118" s="41"/>
      <c r="S118" s="41"/>
      <c r="T118" s="41"/>
      <c r="U118" s="20"/>
      <c r="V118" s="20"/>
      <c r="W118" s="20"/>
    </row>
    <row r="119" spans="1:23" ht="9" customHeight="1">
      <c r="A119" s="13" t="s">
        <v>115</v>
      </c>
      <c r="B119" s="12">
        <v>6.86935</v>
      </c>
      <c r="C119" s="12">
        <v>4.35085</v>
      </c>
      <c r="D119" s="12">
        <v>11.2202</v>
      </c>
      <c r="E119" s="12">
        <v>9.804825</v>
      </c>
      <c r="F119" s="12">
        <v>1.548325</v>
      </c>
      <c r="G119" s="12">
        <v>11.35315</v>
      </c>
      <c r="H119" s="12">
        <v>3.3277</v>
      </c>
      <c r="I119" s="12">
        <v>3.182675</v>
      </c>
      <c r="J119" s="12">
        <v>6.510375</v>
      </c>
      <c r="K119" s="12">
        <v>64.75205</v>
      </c>
      <c r="L119" s="12">
        <v>20.391425</v>
      </c>
      <c r="M119" s="12">
        <v>85.143475</v>
      </c>
      <c r="N119" s="12">
        <v>84.753925</v>
      </c>
      <c r="O119" s="12">
        <v>29.473275</v>
      </c>
      <c r="P119" s="12">
        <v>114.2272</v>
      </c>
      <c r="R119" s="41"/>
      <c r="S119" s="41"/>
      <c r="T119" s="41"/>
      <c r="U119" s="20"/>
      <c r="V119" s="20"/>
      <c r="W119" s="20"/>
    </row>
    <row r="120" spans="1:23" ht="9" customHeight="1">
      <c r="A120" s="13" t="s">
        <v>116</v>
      </c>
      <c r="B120" s="12">
        <v>8.6609</v>
      </c>
      <c r="C120" s="12">
        <v>3.36785</v>
      </c>
      <c r="D120" s="12">
        <v>12.02875</v>
      </c>
      <c r="E120" s="12">
        <v>24.43645</v>
      </c>
      <c r="F120" s="12">
        <v>5.8455</v>
      </c>
      <c r="G120" s="12">
        <v>30.28195</v>
      </c>
      <c r="H120" s="12">
        <v>12.068825</v>
      </c>
      <c r="I120" s="12">
        <v>3.450925</v>
      </c>
      <c r="J120" s="12">
        <v>15.51975</v>
      </c>
      <c r="K120" s="12">
        <v>211.415475</v>
      </c>
      <c r="L120" s="12">
        <v>61.2837</v>
      </c>
      <c r="M120" s="12">
        <v>272.699175</v>
      </c>
      <c r="N120" s="12">
        <v>256.58165</v>
      </c>
      <c r="O120" s="12">
        <v>73.947975</v>
      </c>
      <c r="P120" s="12">
        <v>330.529625</v>
      </c>
      <c r="R120" s="41"/>
      <c r="S120" s="41"/>
      <c r="T120" s="41"/>
      <c r="U120" s="20"/>
      <c r="V120" s="20"/>
      <c r="W120" s="20"/>
    </row>
    <row r="121" spans="1:23" ht="9" customHeight="1">
      <c r="A121" s="13" t="s">
        <v>117</v>
      </c>
      <c r="B121" s="12">
        <v>7.361625</v>
      </c>
      <c r="C121" s="12">
        <v>2.377425</v>
      </c>
      <c r="D121" s="12">
        <v>9.73905</v>
      </c>
      <c r="E121" s="12">
        <v>12.04125</v>
      </c>
      <c r="F121" s="12">
        <v>3.94305</v>
      </c>
      <c r="G121" s="12">
        <v>15.9843</v>
      </c>
      <c r="H121" s="12">
        <v>7.008325</v>
      </c>
      <c r="I121" s="12">
        <v>2.316575</v>
      </c>
      <c r="J121" s="12">
        <v>9.3249</v>
      </c>
      <c r="K121" s="12">
        <v>100.786825</v>
      </c>
      <c r="L121" s="12">
        <v>28.20485</v>
      </c>
      <c r="M121" s="12">
        <v>128.991675</v>
      </c>
      <c r="N121" s="12">
        <v>127.198025</v>
      </c>
      <c r="O121" s="12">
        <v>36.8419</v>
      </c>
      <c r="P121" s="12">
        <v>164.039925</v>
      </c>
      <c r="R121" s="41"/>
      <c r="S121" s="41"/>
      <c r="T121" s="41"/>
      <c r="U121" s="20"/>
      <c r="V121" s="20"/>
      <c r="W121" s="20"/>
    </row>
    <row r="122" spans="1:23" ht="9" customHeight="1">
      <c r="A122" s="13" t="s">
        <v>118</v>
      </c>
      <c r="B122" s="12">
        <v>12.172775</v>
      </c>
      <c r="C122" s="12">
        <v>4.205175</v>
      </c>
      <c r="D122" s="12">
        <v>16.37795</v>
      </c>
      <c r="E122" s="12">
        <v>9.40425</v>
      </c>
      <c r="F122" s="12">
        <v>1.936625</v>
      </c>
      <c r="G122" s="12">
        <v>11.340875</v>
      </c>
      <c r="H122" s="12">
        <v>2.62765</v>
      </c>
      <c r="I122" s="12">
        <v>2.107875</v>
      </c>
      <c r="J122" s="12">
        <v>4.735525</v>
      </c>
      <c r="K122" s="12">
        <v>58.857075</v>
      </c>
      <c r="L122" s="12">
        <v>25.13665</v>
      </c>
      <c r="M122" s="12">
        <v>83.993725</v>
      </c>
      <c r="N122" s="12">
        <v>83.06175</v>
      </c>
      <c r="O122" s="12">
        <v>33.386325</v>
      </c>
      <c r="P122" s="12">
        <v>116.448075</v>
      </c>
      <c r="R122" s="41"/>
      <c r="S122" s="41"/>
      <c r="T122" s="41"/>
      <c r="U122" s="20"/>
      <c r="V122" s="20"/>
      <c r="W122" s="20"/>
    </row>
    <row r="123" spans="1:23" ht="9" customHeight="1">
      <c r="A123" s="13" t="s">
        <v>119</v>
      </c>
      <c r="B123" s="12">
        <v>8.420775</v>
      </c>
      <c r="C123" s="12">
        <v>1.26645</v>
      </c>
      <c r="D123" s="12">
        <v>9.687225</v>
      </c>
      <c r="E123" s="12">
        <v>6.77405</v>
      </c>
      <c r="F123" s="12">
        <v>1.5259</v>
      </c>
      <c r="G123" s="12">
        <v>8.29995</v>
      </c>
      <c r="H123" s="12">
        <v>2.9458</v>
      </c>
      <c r="I123" s="12">
        <v>0.6933</v>
      </c>
      <c r="J123" s="12">
        <v>3.6391</v>
      </c>
      <c r="K123" s="12">
        <v>33.2875</v>
      </c>
      <c r="L123" s="12">
        <v>10.945425</v>
      </c>
      <c r="M123" s="12">
        <v>44.232925</v>
      </c>
      <c r="N123" s="12">
        <v>51.428125</v>
      </c>
      <c r="O123" s="12">
        <v>14.431075</v>
      </c>
      <c r="P123" s="12">
        <v>65.8592</v>
      </c>
      <c r="R123" s="41"/>
      <c r="S123" s="41"/>
      <c r="T123" s="41"/>
      <c r="U123" s="20"/>
      <c r="V123" s="20"/>
      <c r="W123" s="20"/>
    </row>
    <row r="124" spans="1:23" ht="9" customHeight="1">
      <c r="A124" s="13" t="s">
        <v>120</v>
      </c>
      <c r="B124" s="12">
        <v>2.979125</v>
      </c>
      <c r="C124" s="12">
        <v>1.339875</v>
      </c>
      <c r="D124" s="12">
        <v>4.319</v>
      </c>
      <c r="E124" s="12">
        <v>4.4197</v>
      </c>
      <c r="F124" s="12">
        <v>0.8348</v>
      </c>
      <c r="G124" s="12">
        <v>5.2545</v>
      </c>
      <c r="H124" s="12">
        <v>1.484725</v>
      </c>
      <c r="I124" s="12">
        <v>0.936425</v>
      </c>
      <c r="J124" s="12">
        <v>2.42115</v>
      </c>
      <c r="K124" s="12">
        <v>24.32825</v>
      </c>
      <c r="L124" s="12">
        <v>6.79005</v>
      </c>
      <c r="M124" s="12">
        <v>31.1183</v>
      </c>
      <c r="N124" s="12">
        <v>33.2118</v>
      </c>
      <c r="O124" s="12">
        <v>9.90115</v>
      </c>
      <c r="P124" s="12">
        <v>43.11295</v>
      </c>
      <c r="R124" s="41"/>
      <c r="S124" s="41"/>
      <c r="T124" s="41"/>
      <c r="U124" s="20"/>
      <c r="V124" s="20"/>
      <c r="W124" s="20"/>
    </row>
    <row r="125" spans="1:23" s="22" customFormat="1" ht="9" customHeight="1">
      <c r="A125" s="13" t="s">
        <v>121</v>
      </c>
      <c r="B125" s="12">
        <v>15.4287</v>
      </c>
      <c r="C125" s="12">
        <v>4.274175</v>
      </c>
      <c r="D125" s="12">
        <v>19.702875</v>
      </c>
      <c r="E125" s="12">
        <v>22.131975</v>
      </c>
      <c r="F125" s="12">
        <v>3.13315</v>
      </c>
      <c r="G125" s="12">
        <v>25.265125</v>
      </c>
      <c r="H125" s="12">
        <v>10.713525</v>
      </c>
      <c r="I125" s="12">
        <v>3.9901</v>
      </c>
      <c r="J125" s="12">
        <v>14.703625</v>
      </c>
      <c r="K125" s="12">
        <v>192.96</v>
      </c>
      <c r="L125" s="12">
        <v>51.1213</v>
      </c>
      <c r="M125" s="12">
        <v>244.0813</v>
      </c>
      <c r="N125" s="12">
        <v>241.2342</v>
      </c>
      <c r="O125" s="12">
        <v>62.518725</v>
      </c>
      <c r="P125" s="12">
        <v>303.752925</v>
      </c>
      <c r="R125" s="97"/>
      <c r="S125" s="97"/>
      <c r="T125" s="97"/>
      <c r="U125" s="20"/>
      <c r="V125" s="20"/>
      <c r="W125" s="20"/>
    </row>
    <row r="126" spans="1:23" ht="9" customHeight="1">
      <c r="A126" s="13" t="s">
        <v>122</v>
      </c>
      <c r="B126" s="12">
        <v>22.27085</v>
      </c>
      <c r="C126" s="12">
        <v>5.357875</v>
      </c>
      <c r="D126" s="12">
        <v>27.628725</v>
      </c>
      <c r="E126" s="12">
        <v>7.95925</v>
      </c>
      <c r="F126" s="12">
        <v>2.11835</v>
      </c>
      <c r="G126" s="12">
        <v>10.0776</v>
      </c>
      <c r="H126" s="12">
        <v>2.853</v>
      </c>
      <c r="I126" s="12">
        <v>1.51405</v>
      </c>
      <c r="J126" s="12">
        <v>4.36705</v>
      </c>
      <c r="K126" s="12">
        <v>50.67095</v>
      </c>
      <c r="L126" s="12">
        <v>15.706875</v>
      </c>
      <c r="M126" s="12">
        <v>66.377825</v>
      </c>
      <c r="N126" s="12">
        <v>83.75405</v>
      </c>
      <c r="O126" s="12">
        <v>24.69715</v>
      </c>
      <c r="P126" s="12">
        <v>108.4512</v>
      </c>
      <c r="R126" s="41"/>
      <c r="S126" s="41"/>
      <c r="T126" s="41"/>
      <c r="U126" s="20"/>
      <c r="V126" s="20"/>
      <c r="W126" s="20"/>
    </row>
    <row r="127" spans="1:23" ht="9" customHeight="1">
      <c r="A127" s="13" t="s">
        <v>123</v>
      </c>
      <c r="B127" s="12">
        <v>8.8467</v>
      </c>
      <c r="C127" s="12">
        <v>2.944075</v>
      </c>
      <c r="D127" s="12">
        <v>11.790775</v>
      </c>
      <c r="E127" s="12">
        <v>13.27355</v>
      </c>
      <c r="F127" s="12">
        <v>0.8743</v>
      </c>
      <c r="G127" s="12">
        <v>14.14785</v>
      </c>
      <c r="H127" s="12">
        <v>5.2068</v>
      </c>
      <c r="I127" s="12">
        <v>1.81515</v>
      </c>
      <c r="J127" s="12">
        <v>7.02195</v>
      </c>
      <c r="K127" s="12">
        <v>64.62795</v>
      </c>
      <c r="L127" s="12">
        <v>19.966775</v>
      </c>
      <c r="M127" s="12">
        <v>84.594725</v>
      </c>
      <c r="N127" s="12">
        <v>91.955</v>
      </c>
      <c r="O127" s="12">
        <v>25.6003</v>
      </c>
      <c r="P127" s="12">
        <v>117.5553</v>
      </c>
      <c r="R127" s="41"/>
      <c r="S127" s="41"/>
      <c r="T127" s="41"/>
      <c r="U127" s="20"/>
      <c r="V127" s="20"/>
      <c r="W127" s="20"/>
    </row>
    <row r="128" spans="1:23" ht="9" customHeight="1">
      <c r="A128" s="10" t="s">
        <v>124</v>
      </c>
      <c r="B128" s="10">
        <v>14.3553</v>
      </c>
      <c r="C128" s="10">
        <v>18.669125</v>
      </c>
      <c r="D128" s="10">
        <v>33.024425</v>
      </c>
      <c r="E128" s="10">
        <v>38.253875</v>
      </c>
      <c r="F128" s="10">
        <v>10.6014</v>
      </c>
      <c r="G128" s="10">
        <v>48.855275</v>
      </c>
      <c r="H128" s="10">
        <v>24.042225</v>
      </c>
      <c r="I128" s="10">
        <v>9.432025</v>
      </c>
      <c r="J128" s="10">
        <v>33.47425</v>
      </c>
      <c r="K128" s="10">
        <v>366.815675</v>
      </c>
      <c r="L128" s="10">
        <v>108.088175</v>
      </c>
      <c r="M128" s="10">
        <v>474.90385</v>
      </c>
      <c r="N128" s="10">
        <v>443.467075</v>
      </c>
      <c r="O128" s="10">
        <v>146.790725</v>
      </c>
      <c r="P128" s="10">
        <v>590.2578</v>
      </c>
      <c r="R128" s="41"/>
      <c r="S128" s="41"/>
      <c r="T128" s="41"/>
      <c r="U128" s="20"/>
      <c r="V128" s="20"/>
      <c r="W128" s="20"/>
    </row>
    <row r="129" spans="1:23" ht="9" customHeight="1">
      <c r="A129" s="13" t="s">
        <v>125</v>
      </c>
      <c r="B129" s="12">
        <v>3.42825</v>
      </c>
      <c r="C129" s="12">
        <v>5.060725</v>
      </c>
      <c r="D129" s="12">
        <v>8.488975</v>
      </c>
      <c r="E129" s="12">
        <v>7.822625</v>
      </c>
      <c r="F129" s="12">
        <v>3.419525</v>
      </c>
      <c r="G129" s="12">
        <v>11.24215</v>
      </c>
      <c r="H129" s="12">
        <v>9.738725</v>
      </c>
      <c r="I129" s="12">
        <v>3.29705</v>
      </c>
      <c r="J129" s="12">
        <v>13.035775</v>
      </c>
      <c r="K129" s="12">
        <v>115.126775</v>
      </c>
      <c r="L129" s="12">
        <v>39.543225</v>
      </c>
      <c r="M129" s="12">
        <v>154.67</v>
      </c>
      <c r="N129" s="12">
        <v>136.116375</v>
      </c>
      <c r="O129" s="12">
        <v>51.320525</v>
      </c>
      <c r="P129" s="12">
        <v>187.4369</v>
      </c>
      <c r="R129" s="41"/>
      <c r="S129" s="41"/>
      <c r="T129" s="41"/>
      <c r="U129" s="20"/>
      <c r="V129" s="20"/>
      <c r="W129" s="20"/>
    </row>
    <row r="130" spans="1:23" ht="9" customHeight="1">
      <c r="A130" s="13" t="s">
        <v>126</v>
      </c>
      <c r="B130" s="12">
        <v>3.365025</v>
      </c>
      <c r="C130" s="12">
        <v>3.530575</v>
      </c>
      <c r="D130" s="12">
        <v>6.8956</v>
      </c>
      <c r="E130" s="12">
        <v>6.417</v>
      </c>
      <c r="F130" s="12">
        <v>1.730275</v>
      </c>
      <c r="G130" s="12">
        <v>8.147275</v>
      </c>
      <c r="H130" s="12">
        <v>2.051625</v>
      </c>
      <c r="I130" s="12">
        <v>2.060075</v>
      </c>
      <c r="J130" s="12">
        <v>4.1117</v>
      </c>
      <c r="K130" s="12">
        <v>39.138</v>
      </c>
      <c r="L130" s="12">
        <v>11.182275</v>
      </c>
      <c r="M130" s="12">
        <v>50.320275</v>
      </c>
      <c r="N130" s="12">
        <v>50.97165</v>
      </c>
      <c r="O130" s="12">
        <v>18.5032</v>
      </c>
      <c r="P130" s="12">
        <v>69.47485</v>
      </c>
      <c r="R130" s="41"/>
      <c r="S130" s="41"/>
      <c r="T130" s="41"/>
      <c r="U130" s="20"/>
      <c r="V130" s="20"/>
      <c r="W130" s="20"/>
    </row>
    <row r="131" spans="1:23" ht="9" customHeight="1">
      <c r="A131" s="13" t="s">
        <v>127</v>
      </c>
      <c r="B131" s="12">
        <v>0.9821</v>
      </c>
      <c r="C131" s="12">
        <v>0.456</v>
      </c>
      <c r="D131" s="12">
        <v>1.4381</v>
      </c>
      <c r="E131" s="12">
        <v>11.83865</v>
      </c>
      <c r="F131" s="12">
        <v>1.983725</v>
      </c>
      <c r="G131" s="12">
        <v>13.822375</v>
      </c>
      <c r="H131" s="12">
        <v>5.368375</v>
      </c>
      <c r="I131" s="12">
        <v>1.73355</v>
      </c>
      <c r="J131" s="12">
        <v>7.101925</v>
      </c>
      <c r="K131" s="12">
        <v>113.75955</v>
      </c>
      <c r="L131" s="12">
        <v>27.443325</v>
      </c>
      <c r="M131" s="12">
        <v>141.202875</v>
      </c>
      <c r="N131" s="12">
        <v>131.948675</v>
      </c>
      <c r="O131" s="12">
        <v>31.6166</v>
      </c>
      <c r="P131" s="12">
        <v>163.565275</v>
      </c>
      <c r="R131" s="41"/>
      <c r="S131" s="41"/>
      <c r="T131" s="41"/>
      <c r="U131" s="20"/>
      <c r="V131" s="20"/>
      <c r="W131" s="20"/>
    </row>
    <row r="132" spans="1:23" ht="9" customHeight="1">
      <c r="A132" s="13" t="s">
        <v>128</v>
      </c>
      <c r="B132" s="12">
        <v>2.72975</v>
      </c>
      <c r="C132" s="12">
        <v>4.491125</v>
      </c>
      <c r="D132" s="12">
        <v>7.220875</v>
      </c>
      <c r="E132" s="12">
        <v>2.57995</v>
      </c>
      <c r="F132" s="12">
        <v>1.3624</v>
      </c>
      <c r="G132" s="12">
        <v>3.94235</v>
      </c>
      <c r="H132" s="12">
        <v>2.203075</v>
      </c>
      <c r="I132" s="12">
        <v>0.90585</v>
      </c>
      <c r="J132" s="12">
        <v>3.108925</v>
      </c>
      <c r="K132" s="12">
        <v>29.726625</v>
      </c>
      <c r="L132" s="12">
        <v>8.6024</v>
      </c>
      <c r="M132" s="12">
        <v>38.329025</v>
      </c>
      <c r="N132" s="12">
        <v>37.2394</v>
      </c>
      <c r="O132" s="12">
        <v>15.361775</v>
      </c>
      <c r="P132" s="12">
        <v>52.601175</v>
      </c>
      <c r="R132" s="41"/>
      <c r="S132" s="41"/>
      <c r="T132" s="41"/>
      <c r="U132" s="20"/>
      <c r="V132" s="20"/>
      <c r="W132" s="20"/>
    </row>
    <row r="133" spans="1:23" ht="9" customHeight="1">
      <c r="A133" s="13" t="s">
        <v>181</v>
      </c>
      <c r="B133" s="12">
        <v>3.850175</v>
      </c>
      <c r="C133" s="12">
        <v>5.1307</v>
      </c>
      <c r="D133" s="12">
        <v>8.980875</v>
      </c>
      <c r="E133" s="12">
        <v>9.59565</v>
      </c>
      <c r="F133" s="12">
        <v>2.105475</v>
      </c>
      <c r="G133" s="12">
        <v>11.701125</v>
      </c>
      <c r="H133" s="12">
        <v>4.680425</v>
      </c>
      <c r="I133" s="12">
        <v>1.4355</v>
      </c>
      <c r="J133" s="12">
        <v>6.115925</v>
      </c>
      <c r="K133" s="12">
        <v>69.064725</v>
      </c>
      <c r="L133" s="12">
        <v>21.31695</v>
      </c>
      <c r="M133" s="12">
        <v>90.381675</v>
      </c>
      <c r="N133" s="12">
        <v>87.190975</v>
      </c>
      <c r="O133" s="12">
        <v>29.988625</v>
      </c>
      <c r="P133" s="12">
        <v>117.1796</v>
      </c>
      <c r="R133" s="41"/>
      <c r="S133" s="41"/>
      <c r="T133" s="41"/>
      <c r="U133" s="20"/>
      <c r="V133" s="20"/>
      <c r="W133" s="20"/>
    </row>
    <row r="134" spans="1:23" s="22" customFormat="1" ht="9" customHeight="1">
      <c r="A134" s="10" t="s">
        <v>129</v>
      </c>
      <c r="B134" s="10">
        <v>482.76875</v>
      </c>
      <c r="C134" s="10">
        <v>426.0105</v>
      </c>
      <c r="D134" s="10">
        <v>908.77925</v>
      </c>
      <c r="E134" s="10">
        <v>4227.79025</v>
      </c>
      <c r="F134" s="10">
        <v>475.29395</v>
      </c>
      <c r="G134" s="10">
        <v>4703.0842</v>
      </c>
      <c r="H134" s="10">
        <v>829.50155</v>
      </c>
      <c r="I134" s="10">
        <v>509.873325</v>
      </c>
      <c r="J134" s="10">
        <v>1339.374875</v>
      </c>
      <c r="K134" s="10">
        <v>12507.605175</v>
      </c>
      <c r="L134" s="10">
        <v>3901.023</v>
      </c>
      <c r="M134" s="10">
        <v>16408.628175</v>
      </c>
      <c r="N134" s="10">
        <v>18047.665725</v>
      </c>
      <c r="O134" s="10">
        <v>5312.200775</v>
      </c>
      <c r="P134" s="10">
        <v>23359.8665</v>
      </c>
      <c r="R134" s="97"/>
      <c r="S134" s="97"/>
      <c r="T134" s="97"/>
      <c r="U134" s="20"/>
      <c r="V134" s="20"/>
      <c r="W134" s="20"/>
    </row>
    <row r="135" spans="1:16" ht="9" customHeight="1">
      <c r="A135" s="115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</row>
    <row r="136" spans="1:16" ht="9" customHeight="1">
      <c r="A136" s="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</sheetData>
  <sheetProtection/>
  <mergeCells count="6">
    <mergeCell ref="K4:M4"/>
    <mergeCell ref="N4:P4"/>
    <mergeCell ref="A4:A5"/>
    <mergeCell ref="B4:D4"/>
    <mergeCell ref="E4:G4"/>
    <mergeCell ref="H4:J4"/>
  </mergeCells>
  <printOptions/>
  <pageMargins left="0.14" right="0.12" top="0.9840277777777778" bottom="0.9840277777777778" header="0.49" footer="0.5118055555555556"/>
  <pageSetup horizontalDpi="600" verticalDpi="600" orientation="portrait" paperSize="9" scale="92" r:id="rId1"/>
  <rowBreaks count="1" manualBreakCount="1">
    <brk id="7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35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18.7109375" style="1" customWidth="1"/>
    <col min="2" max="2" width="9.28125" style="1" customWidth="1"/>
    <col min="3" max="3" width="9.421875" style="1" customWidth="1"/>
    <col min="4" max="4" width="11.8515625" style="1" customWidth="1"/>
    <col min="5" max="5" width="9.00390625" style="1" customWidth="1"/>
    <col min="6" max="6" width="9.421875" style="1" customWidth="1"/>
    <col min="7" max="7" width="12.00390625" style="32" customWidth="1"/>
    <col min="8" max="9" width="9.140625" style="1" customWidth="1"/>
    <col min="10" max="13" width="9.140625" style="32" customWidth="1"/>
    <col min="14" max="16384" width="9.140625" style="1" customWidth="1"/>
  </cols>
  <sheetData>
    <row r="1" ht="15" customHeight="1">
      <c r="A1" s="14" t="s">
        <v>141</v>
      </c>
    </row>
    <row r="2" ht="15" customHeight="1">
      <c r="A2" s="14" t="s">
        <v>187</v>
      </c>
    </row>
    <row r="3" spans="1:7" ht="5.25" customHeight="1">
      <c r="A3" s="15"/>
      <c r="B3" s="6"/>
      <c r="C3" s="6"/>
      <c r="D3" s="6"/>
      <c r="E3" s="6"/>
      <c r="F3" s="6"/>
      <c r="G3" s="35"/>
    </row>
    <row r="4" spans="1:7" ht="15" customHeight="1">
      <c r="A4" s="125" t="s">
        <v>3</v>
      </c>
      <c r="B4" s="126" t="s">
        <v>142</v>
      </c>
      <c r="C4" s="126"/>
      <c r="D4" s="126"/>
      <c r="E4" s="126" t="s">
        <v>143</v>
      </c>
      <c r="F4" s="126"/>
      <c r="G4" s="126"/>
    </row>
    <row r="5" spans="1:13" s="9" customFormat="1" ht="11.25" customHeight="1">
      <c r="A5" s="125"/>
      <c r="B5" s="23" t="s">
        <v>4</v>
      </c>
      <c r="C5" s="23" t="s">
        <v>0</v>
      </c>
      <c r="D5" s="23" t="s">
        <v>1</v>
      </c>
      <c r="E5" s="23" t="s">
        <v>4</v>
      </c>
      <c r="F5" s="23" t="s">
        <v>0</v>
      </c>
      <c r="G5" s="36" t="s">
        <v>1</v>
      </c>
      <c r="J5" s="29"/>
      <c r="K5" s="98"/>
      <c r="L5" s="98"/>
      <c r="M5" s="29"/>
    </row>
    <row r="6" spans="1:13" s="9" customFormat="1" ht="3.75" customHeight="1">
      <c r="A6" s="86"/>
      <c r="B6" s="87"/>
      <c r="C6" s="87"/>
      <c r="D6" s="87"/>
      <c r="E6" s="87"/>
      <c r="F6" s="87"/>
      <c r="G6" s="27"/>
      <c r="J6" s="29"/>
      <c r="K6" s="98"/>
      <c r="L6" s="98"/>
      <c r="M6" s="29"/>
    </row>
    <row r="7" spans="1:13" s="12" customFormat="1" ht="9" customHeight="1">
      <c r="A7" s="10" t="s">
        <v>8</v>
      </c>
      <c r="B7" s="107">
        <v>68.8643</v>
      </c>
      <c r="C7" s="107">
        <v>82.6083</v>
      </c>
      <c r="D7" s="107">
        <v>151.4726</v>
      </c>
      <c r="E7" s="108">
        <v>6.336636050323054</v>
      </c>
      <c r="F7" s="108">
        <v>9.238453031086593</v>
      </c>
      <c r="G7" s="108">
        <v>7.646488610918056</v>
      </c>
      <c r="I7" s="99"/>
      <c r="J7" s="30"/>
      <c r="K7" s="31"/>
      <c r="L7" s="29"/>
      <c r="M7" s="29"/>
    </row>
    <row r="8" spans="1:13" s="12" customFormat="1" ht="9" customHeight="1">
      <c r="A8" s="13" t="s">
        <v>9</v>
      </c>
      <c r="B8" s="34">
        <v>38.76345</v>
      </c>
      <c r="C8" s="34">
        <v>46.659575</v>
      </c>
      <c r="D8" s="34">
        <v>85.423025</v>
      </c>
      <c r="E8" s="109">
        <v>7.035599214173908</v>
      </c>
      <c r="F8" s="109">
        <v>9.845724988840109</v>
      </c>
      <c r="G8" s="109">
        <v>8.335022574358439</v>
      </c>
      <c r="I8" s="28"/>
      <c r="J8" s="30"/>
      <c r="K8" s="31"/>
      <c r="L8" s="33"/>
      <c r="M8" s="29"/>
    </row>
    <row r="9" spans="1:13" s="12" customFormat="1" ht="9" customHeight="1">
      <c r="A9" s="13" t="s">
        <v>10</v>
      </c>
      <c r="B9" s="34">
        <v>3.243575</v>
      </c>
      <c r="C9" s="34">
        <v>2.783175</v>
      </c>
      <c r="D9" s="34">
        <v>6.02675</v>
      </c>
      <c r="E9" s="109">
        <v>7.496367171362621</v>
      </c>
      <c r="F9" s="109">
        <v>8.540503468306538</v>
      </c>
      <c r="G9" s="109">
        <v>7.944927647998871</v>
      </c>
      <c r="I9" s="28"/>
      <c r="J9" s="30"/>
      <c r="K9" s="31"/>
      <c r="L9" s="29"/>
      <c r="M9" s="29"/>
    </row>
    <row r="10" spans="1:13" s="12" customFormat="1" ht="9" customHeight="1">
      <c r="A10" s="13" t="s">
        <v>11</v>
      </c>
      <c r="B10" s="34">
        <v>5.67245</v>
      </c>
      <c r="C10" s="34">
        <v>8.09795</v>
      </c>
      <c r="D10" s="34">
        <v>13.7704</v>
      </c>
      <c r="E10" s="109">
        <v>6.039066637921628</v>
      </c>
      <c r="F10" s="109">
        <v>10.304360993337374</v>
      </c>
      <c r="G10" s="109">
        <v>7.982060882748556</v>
      </c>
      <c r="I10" s="28"/>
      <c r="J10" s="30"/>
      <c r="K10" s="31"/>
      <c r="L10" s="33"/>
      <c r="M10" s="29"/>
    </row>
    <row r="11" spans="1:13" s="12" customFormat="1" ht="9" customHeight="1">
      <c r="A11" s="13" t="s">
        <v>12</v>
      </c>
      <c r="B11" s="34">
        <v>6.335975</v>
      </c>
      <c r="C11" s="34">
        <v>7.06095</v>
      </c>
      <c r="D11" s="34">
        <v>13.396925</v>
      </c>
      <c r="E11" s="109">
        <v>4.047922971606289</v>
      </c>
      <c r="F11" s="109">
        <v>5.859241533611942</v>
      </c>
      <c r="G11" s="109">
        <v>4.835846249405194</v>
      </c>
      <c r="I11" s="28"/>
      <c r="J11" s="30"/>
      <c r="K11" s="31"/>
      <c r="L11" s="29"/>
      <c r="M11" s="29"/>
    </row>
    <row r="12" spans="1:13" s="12" customFormat="1" ht="9" customHeight="1">
      <c r="A12" s="13" t="s">
        <v>13</v>
      </c>
      <c r="B12" s="34">
        <v>2.471925</v>
      </c>
      <c r="C12" s="34">
        <v>2.920825</v>
      </c>
      <c r="D12" s="34">
        <v>5.39275</v>
      </c>
      <c r="E12" s="109">
        <v>4.469222987907239</v>
      </c>
      <c r="F12" s="109">
        <v>7.028229500721572</v>
      </c>
      <c r="G12" s="109">
        <v>5.567087521036912</v>
      </c>
      <c r="I12" s="28"/>
      <c r="J12" s="30"/>
      <c r="K12" s="31"/>
      <c r="L12" s="33"/>
      <c r="M12" s="29"/>
    </row>
    <row r="13" spans="1:13" s="12" customFormat="1" ht="9" customHeight="1">
      <c r="A13" s="13" t="s">
        <v>14</v>
      </c>
      <c r="B13" s="34">
        <v>7.666275</v>
      </c>
      <c r="C13" s="34">
        <v>9.5221</v>
      </c>
      <c r="D13" s="34">
        <v>17.188375</v>
      </c>
      <c r="E13" s="109">
        <v>7.21117758275249</v>
      </c>
      <c r="F13" s="109">
        <v>11.732951850058344</v>
      </c>
      <c r="G13" s="109">
        <v>9.16870301528955</v>
      </c>
      <c r="I13" s="28"/>
      <c r="J13" s="30"/>
      <c r="K13" s="31"/>
      <c r="L13" s="29"/>
      <c r="M13" s="29"/>
    </row>
    <row r="14" spans="1:13" s="12" customFormat="1" ht="9" customHeight="1">
      <c r="A14" s="13" t="s">
        <v>15</v>
      </c>
      <c r="B14" s="34">
        <v>2.95865</v>
      </c>
      <c r="C14" s="34">
        <v>3.308075</v>
      </c>
      <c r="D14" s="34">
        <v>6.266725</v>
      </c>
      <c r="E14" s="109">
        <v>6.990441053557389</v>
      </c>
      <c r="F14" s="109">
        <v>9.19559799914106</v>
      </c>
      <c r="G14" s="109">
        <v>8.003605420391317</v>
      </c>
      <c r="I14" s="28"/>
      <c r="J14" s="30"/>
      <c r="K14" s="31"/>
      <c r="L14" s="33"/>
      <c r="M14" s="29"/>
    </row>
    <row r="15" spans="1:13" s="12" customFormat="1" ht="9" customHeight="1">
      <c r="A15" s="13" t="s">
        <v>150</v>
      </c>
      <c r="B15" s="34">
        <v>1.752</v>
      </c>
      <c r="C15" s="34">
        <v>2.25565</v>
      </c>
      <c r="D15" s="34">
        <v>4.00765</v>
      </c>
      <c r="E15" s="109">
        <v>4.594135528309196</v>
      </c>
      <c r="F15" s="109">
        <v>7.54476847496603</v>
      </c>
      <c r="G15" s="109">
        <v>5.890791820667932</v>
      </c>
      <c r="I15" s="28"/>
      <c r="J15" s="30"/>
      <c r="K15" s="31"/>
      <c r="L15" s="33"/>
      <c r="M15" s="29"/>
    </row>
    <row r="16" spans="1:13" s="12" customFormat="1" ht="9" customHeight="1">
      <c r="A16" s="10" t="s">
        <v>16</v>
      </c>
      <c r="B16" s="107">
        <v>1.818175</v>
      </c>
      <c r="C16" s="107">
        <v>2.018775</v>
      </c>
      <c r="D16" s="107">
        <v>3.83695</v>
      </c>
      <c r="E16" s="108">
        <v>5.812027148952426</v>
      </c>
      <c r="F16" s="108">
        <v>7.24156670588573</v>
      </c>
      <c r="G16" s="108">
        <v>6.4856536637786215</v>
      </c>
      <c r="I16" s="99"/>
      <c r="J16" s="30"/>
      <c r="K16" s="31"/>
      <c r="L16" s="33"/>
      <c r="M16" s="29"/>
    </row>
    <row r="17" spans="1:13" s="12" customFormat="1" ht="9" customHeight="1">
      <c r="A17" s="13" t="s">
        <v>17</v>
      </c>
      <c r="B17" s="34">
        <v>1.818175</v>
      </c>
      <c r="C17" s="34">
        <v>2.018775</v>
      </c>
      <c r="D17" s="34">
        <v>3.83695</v>
      </c>
      <c r="E17" s="109">
        <v>5.812027148952426</v>
      </c>
      <c r="F17" s="109">
        <v>7.24156670588573</v>
      </c>
      <c r="G17" s="109">
        <v>6.4856536637786215</v>
      </c>
      <c r="I17" s="28"/>
      <c r="J17" s="30"/>
      <c r="K17" s="31"/>
      <c r="L17" s="33"/>
      <c r="M17" s="29"/>
    </row>
    <row r="18" spans="1:13" s="12" customFormat="1" ht="9" customHeight="1">
      <c r="A18" s="10" t="s">
        <v>18</v>
      </c>
      <c r="B18" s="107">
        <v>125.8236</v>
      </c>
      <c r="C18" s="107">
        <v>141.15365</v>
      </c>
      <c r="D18" s="107">
        <v>266.97725</v>
      </c>
      <c r="E18" s="108">
        <v>4.7307543852221805</v>
      </c>
      <c r="F18" s="108">
        <v>6.7524025810827935</v>
      </c>
      <c r="G18" s="108">
        <v>5.620437225910932</v>
      </c>
      <c r="I18" s="92"/>
      <c r="J18" s="30"/>
      <c r="K18" s="31"/>
      <c r="L18" s="33"/>
      <c r="M18" s="29"/>
    </row>
    <row r="19" spans="1:13" s="12" customFormat="1" ht="9" customHeight="1">
      <c r="A19" s="13" t="s">
        <v>19</v>
      </c>
      <c r="B19" s="34">
        <v>11.0212</v>
      </c>
      <c r="C19" s="34">
        <v>10.879325</v>
      </c>
      <c r="D19" s="34">
        <v>21.900525</v>
      </c>
      <c r="E19" s="109">
        <v>4.908353056091313</v>
      </c>
      <c r="F19" s="109">
        <v>5.983887328731193</v>
      </c>
      <c r="G19" s="109">
        <v>5.389571797711332</v>
      </c>
      <c r="I19" s="28"/>
      <c r="J19" s="30"/>
      <c r="K19" s="34"/>
      <c r="L19" s="34"/>
      <c r="M19" s="34"/>
    </row>
    <row r="20" spans="1:13" s="12" customFormat="1" ht="9" customHeight="1">
      <c r="A20" s="13" t="s">
        <v>20</v>
      </c>
      <c r="B20" s="34">
        <v>8.17505</v>
      </c>
      <c r="C20" s="34">
        <v>10.1438</v>
      </c>
      <c r="D20" s="34">
        <v>18.31885</v>
      </c>
      <c r="E20" s="109">
        <v>5.080291417405066</v>
      </c>
      <c r="F20" s="109">
        <v>8.227935503037173</v>
      </c>
      <c r="G20" s="109">
        <v>6.445718636746968</v>
      </c>
      <c r="I20" s="28"/>
      <c r="J20" s="30"/>
      <c r="K20" s="34"/>
      <c r="L20" s="34"/>
      <c r="M20" s="34"/>
    </row>
    <row r="21" spans="1:13" s="12" customFormat="1" ht="9" customHeight="1">
      <c r="A21" s="13" t="s">
        <v>21</v>
      </c>
      <c r="B21" s="34">
        <v>2.091125</v>
      </c>
      <c r="C21" s="34">
        <v>2.368175</v>
      </c>
      <c r="D21" s="34">
        <v>4.4593</v>
      </c>
      <c r="E21" s="109">
        <v>4.511302121058982</v>
      </c>
      <c r="F21" s="109">
        <v>6.506426613384582</v>
      </c>
      <c r="G21" s="109">
        <v>5.388849614201726</v>
      </c>
      <c r="I21" s="28"/>
      <c r="J21" s="30"/>
      <c r="K21" s="34"/>
      <c r="L21" s="34"/>
      <c r="M21" s="34"/>
    </row>
    <row r="22" spans="1:13" s="12" customFormat="1" ht="9" customHeight="1">
      <c r="A22" s="13" t="s">
        <v>22</v>
      </c>
      <c r="B22" s="34">
        <v>47.207675</v>
      </c>
      <c r="C22" s="34">
        <v>46.49495</v>
      </c>
      <c r="D22" s="34">
        <v>93.702625</v>
      </c>
      <c r="E22" s="109">
        <v>5.517529523407075</v>
      </c>
      <c r="F22" s="109">
        <v>6.333730108565115</v>
      </c>
      <c r="G22" s="109">
        <v>5.894436030011024</v>
      </c>
      <c r="I22" s="28"/>
      <c r="J22" s="30"/>
      <c r="K22" s="34"/>
      <c r="L22" s="34"/>
      <c r="M22" s="34"/>
    </row>
    <row r="23" spans="1:13" s="12" customFormat="1" ht="9" customHeight="1">
      <c r="A23" s="13" t="s">
        <v>23</v>
      </c>
      <c r="B23" s="34">
        <v>8.275725</v>
      </c>
      <c r="C23" s="34">
        <v>9.5152</v>
      </c>
      <c r="D23" s="34">
        <v>17.790925</v>
      </c>
      <c r="E23" s="109">
        <v>2.7565643160451376</v>
      </c>
      <c r="F23" s="109">
        <v>4.728439712294281</v>
      </c>
      <c r="G23" s="109">
        <v>3.5478803588916175</v>
      </c>
      <c r="I23" s="28"/>
      <c r="J23" s="30"/>
      <c r="K23" s="34"/>
      <c r="L23" s="34"/>
      <c r="M23" s="34"/>
    </row>
    <row r="24" spans="1:13" s="12" customFormat="1" ht="9" customHeight="1">
      <c r="A24" s="13" t="s">
        <v>24</v>
      </c>
      <c r="B24" s="34">
        <v>12.029975</v>
      </c>
      <c r="C24" s="34">
        <v>15.85555</v>
      </c>
      <c r="D24" s="34">
        <v>27.885525</v>
      </c>
      <c r="E24" s="109">
        <v>3.5138765185297856</v>
      </c>
      <c r="F24" s="109">
        <v>6.476570628780485</v>
      </c>
      <c r="G24" s="109">
        <v>4.749138324799181</v>
      </c>
      <c r="I24" s="28"/>
      <c r="J24" s="30"/>
      <c r="K24" s="34"/>
      <c r="L24" s="34"/>
      <c r="M24" s="34"/>
    </row>
    <row r="25" spans="1:13" s="12" customFormat="1" ht="9" customHeight="1">
      <c r="A25" s="13" t="s">
        <v>25</v>
      </c>
      <c r="B25" s="34">
        <v>7.94385</v>
      </c>
      <c r="C25" s="34">
        <v>9.144625</v>
      </c>
      <c r="D25" s="34">
        <v>17.088475</v>
      </c>
      <c r="E25" s="109">
        <v>5.658158909017416</v>
      </c>
      <c r="F25" s="109">
        <v>7.925686169825514</v>
      </c>
      <c r="G25" s="109">
        <v>6.68103210240915</v>
      </c>
      <c r="I25" s="28"/>
      <c r="J25" s="30"/>
      <c r="K25" s="34"/>
      <c r="L25" s="34"/>
      <c r="M25" s="34"/>
    </row>
    <row r="26" spans="1:13" s="12" customFormat="1" ht="9" customHeight="1">
      <c r="A26" s="13" t="s">
        <v>26</v>
      </c>
      <c r="B26" s="34">
        <v>3.9138</v>
      </c>
      <c r="C26" s="34">
        <v>4.197575</v>
      </c>
      <c r="D26" s="34">
        <v>8.111375</v>
      </c>
      <c r="E26" s="109">
        <v>4.1802267520413565</v>
      </c>
      <c r="F26" s="109">
        <v>6.122979616932233</v>
      </c>
      <c r="G26" s="109">
        <v>5.001435125395431</v>
      </c>
      <c r="I26" s="28"/>
      <c r="J26" s="30"/>
      <c r="K26" s="34"/>
      <c r="L26" s="34"/>
      <c r="M26" s="34"/>
    </row>
    <row r="27" spans="1:13" s="12" customFormat="1" ht="9" customHeight="1">
      <c r="A27" s="13" t="s">
        <v>27</v>
      </c>
      <c r="B27" s="34">
        <v>5.51135</v>
      </c>
      <c r="C27" s="34">
        <v>6.926075</v>
      </c>
      <c r="D27" s="34">
        <v>12.437425</v>
      </c>
      <c r="E27" s="109">
        <v>4.929151854698081</v>
      </c>
      <c r="F27" s="109">
        <v>8.284803483264005</v>
      </c>
      <c r="G27" s="109">
        <v>6.364749285576572</v>
      </c>
      <c r="I27" s="28"/>
      <c r="J27" s="30"/>
      <c r="K27" s="34"/>
      <c r="L27" s="34"/>
      <c r="M27" s="34"/>
    </row>
    <row r="28" spans="1:13" s="12" customFormat="1" ht="9" customHeight="1">
      <c r="A28" s="13" t="s">
        <v>28</v>
      </c>
      <c r="B28" s="34">
        <v>3.4456</v>
      </c>
      <c r="C28" s="34">
        <v>4.981525</v>
      </c>
      <c r="D28" s="34">
        <v>8.427125</v>
      </c>
      <c r="E28" s="109">
        <v>3.8522169029768154</v>
      </c>
      <c r="F28" s="109">
        <v>7.1650072095590485</v>
      </c>
      <c r="G28" s="109">
        <v>5.3010671486852745</v>
      </c>
      <c r="I28" s="28"/>
      <c r="J28" s="30"/>
      <c r="K28" s="34"/>
      <c r="L28" s="34"/>
      <c r="M28" s="34"/>
    </row>
    <row r="29" spans="1:13" s="12" customFormat="1" ht="9" customHeight="1">
      <c r="A29" s="13" t="s">
        <v>29</v>
      </c>
      <c r="B29" s="34">
        <v>3.782575</v>
      </c>
      <c r="C29" s="34">
        <v>3.918525</v>
      </c>
      <c r="D29" s="34">
        <v>7.7011</v>
      </c>
      <c r="E29" s="109">
        <v>6.184159220345439</v>
      </c>
      <c r="F29" s="109">
        <v>8.53696595965092</v>
      </c>
      <c r="G29" s="109">
        <v>7.192837890754064</v>
      </c>
      <c r="I29" s="28"/>
      <c r="J29" s="30"/>
      <c r="K29" s="34"/>
      <c r="L29" s="34"/>
      <c r="M29" s="34"/>
    </row>
    <row r="30" spans="1:13" s="12" customFormat="1" ht="9" customHeight="1">
      <c r="A30" s="13" t="s">
        <v>147</v>
      </c>
      <c r="B30" s="34">
        <v>12.425675</v>
      </c>
      <c r="C30" s="34">
        <v>16.728325</v>
      </c>
      <c r="D30" s="34">
        <v>29.154</v>
      </c>
      <c r="E30" s="109">
        <v>5.326718558447487</v>
      </c>
      <c r="F30" s="109">
        <v>9.001657643928613</v>
      </c>
      <c r="G30" s="109">
        <v>6.95622255211694</v>
      </c>
      <c r="I30" s="92"/>
      <c r="J30" s="30"/>
      <c r="K30" s="34"/>
      <c r="L30" s="34"/>
      <c r="M30" s="34"/>
    </row>
    <row r="31" spans="1:13" s="12" customFormat="1" ht="9" customHeight="1">
      <c r="A31" s="10" t="s">
        <v>30</v>
      </c>
      <c r="B31" s="107">
        <v>9.46775</v>
      </c>
      <c r="C31" s="107">
        <v>11.01795</v>
      </c>
      <c r="D31" s="107">
        <v>20.4857</v>
      </c>
      <c r="E31" s="108">
        <v>3.3459936428683</v>
      </c>
      <c r="F31" s="108">
        <v>4.650515920270177</v>
      </c>
      <c r="G31" s="108">
        <v>3.9404922330858563</v>
      </c>
      <c r="I31" s="28"/>
      <c r="J31" s="30"/>
      <c r="K31" s="34"/>
      <c r="L31" s="34"/>
      <c r="M31" s="34"/>
    </row>
    <row r="32" spans="1:13" s="12" customFormat="1" ht="9" customHeight="1">
      <c r="A32" s="13" t="s">
        <v>31</v>
      </c>
      <c r="B32" s="34">
        <v>3.801475</v>
      </c>
      <c r="C32" s="34">
        <v>3.9525</v>
      </c>
      <c r="D32" s="34">
        <v>7.753975</v>
      </c>
      <c r="E32" s="109">
        <v>2.617121519159018</v>
      </c>
      <c r="F32" s="109">
        <v>3.2388090032744543</v>
      </c>
      <c r="G32" s="109">
        <v>2.900963430495718</v>
      </c>
      <c r="I32" s="28"/>
      <c r="J32" s="30"/>
      <c r="K32" s="34"/>
      <c r="L32" s="34"/>
      <c r="M32" s="34"/>
    </row>
    <row r="33" spans="1:13" s="12" customFormat="1" ht="9" customHeight="1">
      <c r="A33" s="13" t="s">
        <v>32</v>
      </c>
      <c r="B33" s="34">
        <v>5.666275</v>
      </c>
      <c r="C33" s="34">
        <v>7.06545</v>
      </c>
      <c r="D33" s="34">
        <v>12.731725</v>
      </c>
      <c r="E33" s="109">
        <v>4.114829843050751</v>
      </c>
      <c r="F33" s="109">
        <v>6.150111928825149</v>
      </c>
      <c r="G33" s="109">
        <v>5.040530090569775</v>
      </c>
      <c r="I33" s="99"/>
      <c r="J33" s="30"/>
      <c r="K33" s="34"/>
      <c r="L33" s="34"/>
      <c r="M33" s="34"/>
    </row>
    <row r="34" spans="1:13" s="12" customFormat="1" ht="9" customHeight="1">
      <c r="A34" s="10" t="s">
        <v>33</v>
      </c>
      <c r="B34" s="107">
        <v>55.7786</v>
      </c>
      <c r="C34" s="107">
        <v>73.955125</v>
      </c>
      <c r="D34" s="107">
        <v>129.733725</v>
      </c>
      <c r="E34" s="108">
        <v>4.320401771819704</v>
      </c>
      <c r="F34" s="108">
        <v>7.35469943416496</v>
      </c>
      <c r="G34" s="108">
        <v>5.648946188605137</v>
      </c>
      <c r="I34" s="28"/>
      <c r="J34" s="30"/>
      <c r="K34" s="34"/>
      <c r="L34" s="34"/>
      <c r="M34" s="34"/>
    </row>
    <row r="35" spans="1:13" s="12" customFormat="1" ht="9" customHeight="1">
      <c r="A35" s="13" t="s">
        <v>34</v>
      </c>
      <c r="B35" s="34">
        <v>8.97385</v>
      </c>
      <c r="C35" s="34">
        <v>11.850325</v>
      </c>
      <c r="D35" s="34">
        <v>20.824175</v>
      </c>
      <c r="E35" s="109">
        <v>3.5541347756058475</v>
      </c>
      <c r="F35" s="109">
        <v>5.985255966214788</v>
      </c>
      <c r="G35" s="109">
        <v>4.622639232001029</v>
      </c>
      <c r="I35" s="28"/>
      <c r="J35" s="30"/>
      <c r="K35" s="34"/>
      <c r="L35" s="34"/>
      <c r="M35" s="34"/>
    </row>
    <row r="36" spans="1:13" s="12" customFormat="1" ht="9" customHeight="1">
      <c r="A36" s="13" t="s">
        <v>35</v>
      </c>
      <c r="B36" s="34">
        <v>8.886975</v>
      </c>
      <c r="C36" s="34">
        <v>9.91065</v>
      </c>
      <c r="D36" s="34">
        <v>18.797625</v>
      </c>
      <c r="E36" s="109">
        <v>3.8731324379022833</v>
      </c>
      <c r="F36" s="109">
        <v>5.709511502960571</v>
      </c>
      <c r="G36" s="109">
        <v>4.664037975524478</v>
      </c>
      <c r="I36" s="28"/>
      <c r="J36" s="30"/>
      <c r="K36" s="34"/>
      <c r="L36" s="34"/>
      <c r="M36" s="34"/>
    </row>
    <row r="37" spans="1:13" s="12" customFormat="1" ht="9" customHeight="1">
      <c r="A37" s="13" t="s">
        <v>36</v>
      </c>
      <c r="B37" s="34">
        <v>1.6174</v>
      </c>
      <c r="C37" s="34">
        <v>2.161875</v>
      </c>
      <c r="D37" s="34">
        <v>3.779275</v>
      </c>
      <c r="E37" s="109">
        <v>3.169278339606966</v>
      </c>
      <c r="F37" s="109">
        <v>4.79688605960287</v>
      </c>
      <c r="G37" s="109">
        <v>3.9325664398243534</v>
      </c>
      <c r="I37" s="28"/>
      <c r="J37" s="30"/>
      <c r="K37" s="34"/>
      <c r="L37" s="34"/>
      <c r="M37" s="34"/>
    </row>
    <row r="38" spans="1:13" s="12" customFormat="1" ht="9" customHeight="1">
      <c r="A38" s="13" t="s">
        <v>37</v>
      </c>
      <c r="B38" s="34">
        <v>12.555</v>
      </c>
      <c r="C38" s="34">
        <v>16.412675</v>
      </c>
      <c r="D38" s="34">
        <v>28.967675</v>
      </c>
      <c r="E38" s="109">
        <v>5.460167523419356</v>
      </c>
      <c r="F38" s="109">
        <v>8.973568645632973</v>
      </c>
      <c r="G38" s="109">
        <v>7.016713811851714</v>
      </c>
      <c r="I38" s="28"/>
      <c r="J38" s="30"/>
      <c r="K38" s="34"/>
      <c r="L38" s="34"/>
      <c r="M38" s="34"/>
    </row>
    <row r="39" spans="1:13" s="12" customFormat="1" ht="9" customHeight="1">
      <c r="A39" s="13" t="s">
        <v>38</v>
      </c>
      <c r="B39" s="34">
        <v>11.372925</v>
      </c>
      <c r="C39" s="34">
        <v>12.48555</v>
      </c>
      <c r="D39" s="34">
        <v>23.858475</v>
      </c>
      <c r="E39" s="109">
        <v>5.138269517183362</v>
      </c>
      <c r="F39" s="109">
        <v>7.407833713473639</v>
      </c>
      <c r="G39" s="109">
        <v>6.119395472294083</v>
      </c>
      <c r="I39" s="28"/>
      <c r="J39" s="30"/>
      <c r="K39" s="34"/>
      <c r="L39" s="34"/>
      <c r="M39" s="34"/>
    </row>
    <row r="40" spans="1:13" s="12" customFormat="1" ht="9" customHeight="1">
      <c r="A40" s="13" t="s">
        <v>39</v>
      </c>
      <c r="B40" s="34">
        <v>8.58685</v>
      </c>
      <c r="C40" s="34">
        <v>16.184525</v>
      </c>
      <c r="D40" s="34">
        <v>24.771375</v>
      </c>
      <c r="E40" s="109">
        <v>3.477184249542035</v>
      </c>
      <c r="F40" s="109">
        <v>8.50332491863876</v>
      </c>
      <c r="G40" s="109">
        <v>5.664875899909463</v>
      </c>
      <c r="I40" s="28"/>
      <c r="J40" s="30"/>
      <c r="K40" s="34"/>
      <c r="L40" s="34"/>
      <c r="M40" s="34"/>
    </row>
    <row r="41" spans="1:13" s="12" customFormat="1" ht="9" customHeight="1">
      <c r="A41" s="13" t="s">
        <v>40</v>
      </c>
      <c r="B41" s="34">
        <v>3.7856</v>
      </c>
      <c r="C41" s="34">
        <v>4.949525</v>
      </c>
      <c r="D41" s="34">
        <v>8.735125</v>
      </c>
      <c r="E41" s="109">
        <v>6.325019381399202</v>
      </c>
      <c r="F41" s="109">
        <v>10.50175629555839</v>
      </c>
      <c r="G41" s="109">
        <v>8.165068495391498</v>
      </c>
      <c r="I41" s="99"/>
      <c r="J41" s="30"/>
      <c r="K41" s="34"/>
      <c r="L41" s="34"/>
      <c r="M41" s="34"/>
    </row>
    <row r="42" spans="1:13" s="12" customFormat="1" ht="9" customHeight="1">
      <c r="A42" s="10" t="s">
        <v>41</v>
      </c>
      <c r="B42" s="107">
        <v>14.203925</v>
      </c>
      <c r="C42" s="107">
        <v>19.12725</v>
      </c>
      <c r="D42" s="107">
        <v>33.331175</v>
      </c>
      <c r="E42" s="108">
        <v>4.679934788961964</v>
      </c>
      <c r="F42" s="108">
        <v>7.92649963645993</v>
      </c>
      <c r="G42" s="108">
        <v>6.117893694285514</v>
      </c>
      <c r="I42" s="28"/>
      <c r="J42" s="30"/>
      <c r="K42" s="34"/>
      <c r="L42" s="34"/>
      <c r="M42" s="34"/>
    </row>
    <row r="43" spans="1:13" s="12" customFormat="1" ht="9" customHeight="1">
      <c r="A43" s="13" t="s">
        <v>42</v>
      </c>
      <c r="B43" s="34">
        <v>7.268925</v>
      </c>
      <c r="C43" s="34">
        <v>8.935075</v>
      </c>
      <c r="D43" s="34">
        <v>16.204</v>
      </c>
      <c r="E43" s="109">
        <v>5.5365264850006115</v>
      </c>
      <c r="F43" s="109">
        <v>8.4815918490071</v>
      </c>
      <c r="G43" s="109">
        <v>6.847618203448932</v>
      </c>
      <c r="I43" s="28"/>
      <c r="J43" s="30"/>
      <c r="K43" s="34"/>
      <c r="L43" s="34"/>
      <c r="M43" s="34"/>
    </row>
    <row r="44" spans="1:13" s="12" customFormat="1" ht="9" customHeight="1">
      <c r="A44" s="13" t="s">
        <v>43</v>
      </c>
      <c r="B44" s="34">
        <v>2.15035</v>
      </c>
      <c r="C44" s="34">
        <v>2.461125</v>
      </c>
      <c r="D44" s="34">
        <v>4.611475</v>
      </c>
      <c r="E44" s="109">
        <v>6.223792871154448</v>
      </c>
      <c r="F44" s="109">
        <v>9.439371609875744</v>
      </c>
      <c r="G44" s="109">
        <v>7.606751182916842</v>
      </c>
      <c r="I44" s="28"/>
      <c r="J44" s="30"/>
      <c r="K44" s="34"/>
      <c r="L44" s="34"/>
      <c r="M44" s="34"/>
    </row>
    <row r="45" spans="1:13" s="12" customFormat="1" ht="9" customHeight="1">
      <c r="A45" s="13" t="s">
        <v>44</v>
      </c>
      <c r="B45" s="34">
        <v>2.973675</v>
      </c>
      <c r="C45" s="34">
        <v>3.08945</v>
      </c>
      <c r="D45" s="34">
        <v>6.063125</v>
      </c>
      <c r="E45" s="109">
        <v>5.408100215374669</v>
      </c>
      <c r="F45" s="109">
        <v>6.153274687563641</v>
      </c>
      <c r="G45" s="109">
        <v>5.763766495744046</v>
      </c>
      <c r="I45" s="28"/>
      <c r="J45" s="30"/>
      <c r="K45" s="34"/>
      <c r="L45" s="34"/>
      <c r="M45" s="34"/>
    </row>
    <row r="46" spans="1:13" s="12" customFormat="1" ht="9" customHeight="1">
      <c r="A46" s="13" t="s">
        <v>45</v>
      </c>
      <c r="B46" s="34">
        <v>1.810975</v>
      </c>
      <c r="C46" s="34">
        <v>4.6416</v>
      </c>
      <c r="D46" s="34">
        <v>6.452575</v>
      </c>
      <c r="E46" s="109">
        <v>2.1903290376811944</v>
      </c>
      <c r="F46" s="109">
        <v>7.777509214805183</v>
      </c>
      <c r="G46" s="109">
        <v>4.532567108345358</v>
      </c>
      <c r="I46" s="99"/>
      <c r="J46" s="30"/>
      <c r="K46" s="34"/>
      <c r="L46" s="34"/>
      <c r="M46" s="34"/>
    </row>
    <row r="47" spans="1:13" s="12" customFormat="1" ht="9" customHeight="1">
      <c r="A47" s="10" t="s">
        <v>46</v>
      </c>
      <c r="B47" s="107">
        <v>27.0047</v>
      </c>
      <c r="C47" s="107">
        <v>37.9372</v>
      </c>
      <c r="D47" s="107">
        <v>64.9419</v>
      </c>
      <c r="E47" s="108">
        <v>7.353723975496481</v>
      </c>
      <c r="F47" s="108">
        <v>12.25821737210337</v>
      </c>
      <c r="G47" s="108">
        <v>9.596729700440507</v>
      </c>
      <c r="I47" s="28"/>
      <c r="J47" s="30"/>
      <c r="K47" s="34"/>
      <c r="L47" s="34"/>
      <c r="M47" s="34"/>
    </row>
    <row r="48" spans="1:13" s="12" customFormat="1" ht="9" customHeight="1">
      <c r="A48" s="13" t="s">
        <v>47</v>
      </c>
      <c r="B48" s="34">
        <v>4.895825</v>
      </c>
      <c r="C48" s="34">
        <v>7.59935</v>
      </c>
      <c r="D48" s="34">
        <v>12.495175</v>
      </c>
      <c r="E48" s="109">
        <v>9.730962850184824</v>
      </c>
      <c r="F48" s="109">
        <v>18.198799375200938</v>
      </c>
      <c r="G48" s="109">
        <v>13.571496455113948</v>
      </c>
      <c r="I48" s="28"/>
      <c r="J48" s="30"/>
      <c r="K48" s="34"/>
      <c r="L48" s="34"/>
      <c r="M48" s="34"/>
    </row>
    <row r="49" spans="1:13" s="12" customFormat="1" ht="9" customHeight="1">
      <c r="A49" s="13" t="s">
        <v>48</v>
      </c>
      <c r="B49" s="34">
        <v>3.160875</v>
      </c>
      <c r="C49" s="34">
        <v>3.3433</v>
      </c>
      <c r="D49" s="34">
        <v>6.504175</v>
      </c>
      <c r="E49" s="109">
        <v>4.957389621770403</v>
      </c>
      <c r="F49" s="109">
        <v>6.485371881268017</v>
      </c>
      <c r="G49" s="109">
        <v>5.6404879705998345</v>
      </c>
      <c r="I49" s="28"/>
      <c r="J49" s="30"/>
      <c r="K49" s="34"/>
      <c r="L49" s="34"/>
      <c r="M49" s="34"/>
    </row>
    <row r="50" spans="1:13" s="12" customFormat="1" ht="9" customHeight="1">
      <c r="A50" s="13" t="s">
        <v>49</v>
      </c>
      <c r="B50" s="34">
        <v>15.36045</v>
      </c>
      <c r="C50" s="34">
        <v>21.821575</v>
      </c>
      <c r="D50" s="34">
        <v>37.182025</v>
      </c>
      <c r="E50" s="109">
        <v>7.692366438877964</v>
      </c>
      <c r="F50" s="109">
        <v>12.661975053009488</v>
      </c>
      <c r="G50" s="109">
        <v>9.994529919124789</v>
      </c>
      <c r="I50" s="28"/>
      <c r="J50" s="30"/>
      <c r="K50" s="34"/>
      <c r="L50" s="34"/>
      <c r="M50" s="34"/>
    </row>
    <row r="51" spans="1:13" s="12" customFormat="1" ht="9" customHeight="1">
      <c r="A51" s="13" t="s">
        <v>50</v>
      </c>
      <c r="B51" s="34">
        <v>3.58755</v>
      </c>
      <c r="C51" s="34">
        <v>5.172975</v>
      </c>
      <c r="D51" s="34">
        <v>8.760525</v>
      </c>
      <c r="E51" s="109">
        <v>6.709739319740106</v>
      </c>
      <c r="F51" s="109">
        <v>11.800860374250822</v>
      </c>
      <c r="G51" s="109">
        <v>9.003310522373967</v>
      </c>
      <c r="I51" s="99"/>
      <c r="J51" s="30"/>
      <c r="K51" s="34"/>
      <c r="L51" s="34"/>
      <c r="M51" s="34"/>
    </row>
    <row r="52" spans="1:13" s="12" customFormat="1" ht="9" customHeight="1">
      <c r="A52" s="10" t="s">
        <v>51</v>
      </c>
      <c r="B52" s="107">
        <v>54.24245</v>
      </c>
      <c r="C52" s="107">
        <v>65.0358</v>
      </c>
      <c r="D52" s="107">
        <v>119.27825</v>
      </c>
      <c r="E52" s="108">
        <v>4.642145296564507</v>
      </c>
      <c r="F52" s="108">
        <v>6.61354086386567</v>
      </c>
      <c r="G52" s="108">
        <v>5.543052239967587</v>
      </c>
      <c r="I52" s="28"/>
      <c r="J52" s="30"/>
      <c r="K52" s="34"/>
      <c r="L52" s="34"/>
      <c r="M52" s="34"/>
    </row>
    <row r="53" spans="1:13" s="12" customFormat="1" ht="9" customHeight="1">
      <c r="A53" s="13" t="s">
        <v>52</v>
      </c>
      <c r="B53" s="34">
        <v>4.243675</v>
      </c>
      <c r="C53" s="34">
        <v>3.5736</v>
      </c>
      <c r="D53" s="34">
        <v>7.817275</v>
      </c>
      <c r="E53" s="109">
        <v>5.543655219374234</v>
      </c>
      <c r="F53" s="109">
        <v>5.947455488947545</v>
      </c>
      <c r="G53" s="109">
        <v>5.7212274993490935</v>
      </c>
      <c r="I53" s="28"/>
      <c r="J53" s="30"/>
      <c r="K53" s="34"/>
      <c r="L53" s="34"/>
      <c r="M53" s="34"/>
    </row>
    <row r="54" spans="1:13" s="12" customFormat="1" ht="9" customHeight="1">
      <c r="A54" s="13" t="s">
        <v>53</v>
      </c>
      <c r="B54" s="34">
        <v>4.74645</v>
      </c>
      <c r="C54" s="34">
        <v>5.67965</v>
      </c>
      <c r="D54" s="34">
        <v>10.4261</v>
      </c>
      <c r="E54" s="109">
        <v>4.0363011563935425</v>
      </c>
      <c r="F54" s="109">
        <v>5.894094853038085</v>
      </c>
      <c r="G54" s="109">
        <v>4.873016967293471</v>
      </c>
      <c r="I54" s="28"/>
      <c r="J54" s="30"/>
      <c r="K54" s="34"/>
      <c r="L54" s="34"/>
      <c r="M54" s="34"/>
    </row>
    <row r="55" spans="1:13" s="12" customFormat="1" ht="9" customHeight="1">
      <c r="A55" s="13" t="s">
        <v>54</v>
      </c>
      <c r="B55" s="34">
        <v>3.647125</v>
      </c>
      <c r="C55" s="34">
        <v>6.7038</v>
      </c>
      <c r="D55" s="34">
        <v>10.350925</v>
      </c>
      <c r="E55" s="109">
        <v>2.5858262653018578</v>
      </c>
      <c r="F55" s="109">
        <v>5.774677490490104</v>
      </c>
      <c r="G55" s="109">
        <v>4.0255214699112845</v>
      </c>
      <c r="I55" s="28"/>
      <c r="J55" s="30"/>
      <c r="K55" s="34"/>
      <c r="L55" s="34"/>
      <c r="M55" s="34"/>
    </row>
    <row r="56" spans="1:13" s="12" customFormat="1" ht="9" customHeight="1">
      <c r="A56" s="13" t="s">
        <v>55</v>
      </c>
      <c r="B56" s="34">
        <v>10.5833</v>
      </c>
      <c r="C56" s="34">
        <v>11.62675</v>
      </c>
      <c r="D56" s="34">
        <v>22.21005</v>
      </c>
      <c r="E56" s="109">
        <v>5.656745550009106</v>
      </c>
      <c r="F56" s="109">
        <v>7.509506977381056</v>
      </c>
      <c r="G56" s="109">
        <v>6.4957098725939995</v>
      </c>
      <c r="I56" s="28"/>
      <c r="J56" s="30"/>
      <c r="K56" s="34"/>
      <c r="L56" s="34"/>
      <c r="M56" s="34"/>
    </row>
    <row r="57" spans="1:13" s="12" customFormat="1" ht="9" customHeight="1">
      <c r="A57" s="13" t="s">
        <v>56</v>
      </c>
      <c r="B57" s="34">
        <v>11.645025</v>
      </c>
      <c r="C57" s="34">
        <v>10.5437</v>
      </c>
      <c r="D57" s="34">
        <v>22.188725</v>
      </c>
      <c r="E57" s="109">
        <v>4.384799294668235</v>
      </c>
      <c r="F57" s="109">
        <v>4.513439304146893</v>
      </c>
      <c r="G57" s="109">
        <v>4.444999906597554</v>
      </c>
      <c r="I57" s="28"/>
      <c r="J57" s="30"/>
      <c r="K57" s="34"/>
      <c r="L57" s="34"/>
      <c r="M57" s="34"/>
    </row>
    <row r="58" spans="1:13" s="12" customFormat="1" ht="9" customHeight="1">
      <c r="A58" s="13" t="s">
        <v>57</v>
      </c>
      <c r="B58" s="34">
        <v>6.588025</v>
      </c>
      <c r="C58" s="34">
        <v>7.6095</v>
      </c>
      <c r="D58" s="34">
        <v>14.197525</v>
      </c>
      <c r="E58" s="109">
        <v>7.330271832663926</v>
      </c>
      <c r="F58" s="109">
        <v>10.28649639661713</v>
      </c>
      <c r="G58" s="109">
        <v>8.66496063316506</v>
      </c>
      <c r="I58" s="28"/>
      <c r="J58" s="30"/>
      <c r="K58" s="34"/>
      <c r="L58" s="34"/>
      <c r="M58" s="34"/>
    </row>
    <row r="59" spans="1:13" s="12" customFormat="1" ht="9" customHeight="1">
      <c r="A59" s="13" t="s">
        <v>58</v>
      </c>
      <c r="B59" s="34">
        <v>3.098525</v>
      </c>
      <c r="C59" s="34">
        <v>5.375075</v>
      </c>
      <c r="D59" s="34">
        <v>8.4736</v>
      </c>
      <c r="E59" s="109">
        <v>3.11820555435632</v>
      </c>
      <c r="F59" s="109">
        <v>6.346230760489213</v>
      </c>
      <c r="G59" s="109">
        <v>4.603566737415755</v>
      </c>
      <c r="I59" s="28"/>
      <c r="J59" s="30"/>
      <c r="K59" s="34"/>
      <c r="L59" s="34"/>
      <c r="M59" s="34"/>
    </row>
    <row r="60" spans="1:13" s="12" customFormat="1" ht="9" customHeight="1">
      <c r="A60" s="13" t="s">
        <v>59</v>
      </c>
      <c r="B60" s="34">
        <v>4.33935</v>
      </c>
      <c r="C60" s="34">
        <v>6.2568</v>
      </c>
      <c r="D60" s="34">
        <v>10.59615</v>
      </c>
      <c r="E60" s="109">
        <v>4.22503944528801</v>
      </c>
      <c r="F60" s="109">
        <v>6.947526564839639</v>
      </c>
      <c r="G60" s="109">
        <v>5.496969083877394</v>
      </c>
      <c r="I60" s="28"/>
      <c r="J60" s="30"/>
      <c r="K60" s="34"/>
      <c r="L60" s="34"/>
      <c r="M60" s="34"/>
    </row>
    <row r="61" spans="1:13" s="12" customFormat="1" ht="9" customHeight="1">
      <c r="A61" s="13" t="s">
        <v>60</v>
      </c>
      <c r="B61" s="34">
        <v>5.350975</v>
      </c>
      <c r="C61" s="34">
        <v>7.666925</v>
      </c>
      <c r="D61" s="34">
        <v>13.0179</v>
      </c>
      <c r="E61" s="109">
        <v>6.0344674467379065</v>
      </c>
      <c r="F61" s="109">
        <v>10.4069324123056</v>
      </c>
      <c r="G61" s="109">
        <v>8.018671365306629</v>
      </c>
      <c r="I61" s="99"/>
      <c r="J61" s="30"/>
      <c r="K61" s="34"/>
      <c r="L61" s="34"/>
      <c r="M61" s="34"/>
    </row>
    <row r="62" spans="1:13" s="12" customFormat="1" ht="9" customHeight="1">
      <c r="A62" s="10" t="s">
        <v>61</v>
      </c>
      <c r="B62" s="107">
        <v>55.277175</v>
      </c>
      <c r="C62" s="107">
        <v>60.692975</v>
      </c>
      <c r="D62" s="107">
        <v>115.97015</v>
      </c>
      <c r="E62" s="108">
        <v>5.928083990486484</v>
      </c>
      <c r="F62" s="108">
        <v>7.72446446051893</v>
      </c>
      <c r="G62" s="108">
        <v>6.749565879565597</v>
      </c>
      <c r="I62" s="28"/>
      <c r="J62" s="30"/>
      <c r="K62" s="34"/>
      <c r="L62" s="34"/>
      <c r="M62" s="34"/>
    </row>
    <row r="63" spans="1:13" s="12" customFormat="1" ht="9" customHeight="1">
      <c r="A63" s="13" t="s">
        <v>180</v>
      </c>
      <c r="B63" s="34">
        <v>3.6822</v>
      </c>
      <c r="C63" s="34">
        <v>2.354025</v>
      </c>
      <c r="D63" s="34">
        <v>6.036225</v>
      </c>
      <c r="E63" s="109">
        <v>7.6116098652020305</v>
      </c>
      <c r="F63" s="109">
        <v>6.262166236934284</v>
      </c>
      <c r="G63" s="109">
        <v>7.0215340537814805</v>
      </c>
      <c r="I63" s="28"/>
      <c r="J63" s="30"/>
      <c r="K63" s="34"/>
      <c r="L63" s="34"/>
      <c r="M63" s="34"/>
    </row>
    <row r="64" spans="1:13" s="12" customFormat="1" ht="9" customHeight="1">
      <c r="A64" s="13" t="s">
        <v>62</v>
      </c>
      <c r="B64" s="34">
        <v>6.8477</v>
      </c>
      <c r="C64" s="34">
        <v>6.2665</v>
      </c>
      <c r="D64" s="34">
        <v>13.1142</v>
      </c>
      <c r="E64" s="109">
        <v>7.367285152677751</v>
      </c>
      <c r="F64" s="109">
        <v>8.489464035269242</v>
      </c>
      <c r="G64" s="109">
        <v>7.864001737801546</v>
      </c>
      <c r="I64" s="28"/>
      <c r="J64" s="30"/>
      <c r="K64" s="34"/>
      <c r="L64" s="34"/>
      <c r="M64" s="34"/>
    </row>
    <row r="65" spans="1:13" s="12" customFormat="1" ht="9" customHeight="1">
      <c r="A65" s="13" t="s">
        <v>63</v>
      </c>
      <c r="B65" s="34">
        <v>4.934225</v>
      </c>
      <c r="C65" s="34">
        <v>6.14365</v>
      </c>
      <c r="D65" s="34">
        <v>11.077875</v>
      </c>
      <c r="E65" s="109">
        <v>6.755193913757466</v>
      </c>
      <c r="F65" s="109">
        <v>10.62938672090085</v>
      </c>
      <c r="G65" s="109">
        <v>8.466595053658168</v>
      </c>
      <c r="I65" s="28"/>
      <c r="J65" s="30"/>
      <c r="K65" s="34"/>
      <c r="L65" s="34"/>
      <c r="M65" s="34"/>
    </row>
    <row r="66" spans="1:13" s="12" customFormat="1" ht="9" customHeight="1">
      <c r="A66" s="13" t="s">
        <v>64</v>
      </c>
      <c r="B66" s="34">
        <v>11.75515</v>
      </c>
      <c r="C66" s="34">
        <v>18.30275</v>
      </c>
      <c r="D66" s="34">
        <v>30.0579</v>
      </c>
      <c r="E66" s="109">
        <v>4.628099271167329</v>
      </c>
      <c r="F66" s="109">
        <v>7.877951420572912</v>
      </c>
      <c r="G66" s="109">
        <v>6.1806326646433245</v>
      </c>
      <c r="I66" s="28"/>
      <c r="J66" s="30"/>
      <c r="K66" s="34"/>
      <c r="L66" s="34"/>
      <c r="M66" s="34"/>
    </row>
    <row r="67" spans="1:13" s="12" customFormat="1" ht="9" customHeight="1">
      <c r="A67" s="13" t="s">
        <v>65</v>
      </c>
      <c r="B67" s="34">
        <v>3.6354</v>
      </c>
      <c r="C67" s="34">
        <v>4.60305</v>
      </c>
      <c r="D67" s="34">
        <v>8.23845</v>
      </c>
      <c r="E67" s="109">
        <v>4.586740416533663</v>
      </c>
      <c r="F67" s="109">
        <v>7.3469739550766855</v>
      </c>
      <c r="G67" s="109">
        <v>5.805354720882721</v>
      </c>
      <c r="I67" s="28"/>
      <c r="J67" s="30"/>
      <c r="K67" s="34"/>
      <c r="L67" s="34"/>
      <c r="M67" s="34"/>
    </row>
    <row r="68" spans="1:13" s="12" customFormat="1" ht="9" customHeight="1">
      <c r="A68" s="13" t="s">
        <v>66</v>
      </c>
      <c r="B68" s="34">
        <v>6.7204</v>
      </c>
      <c r="C68" s="34">
        <v>5.1885</v>
      </c>
      <c r="D68" s="34">
        <v>11.9089</v>
      </c>
      <c r="E68" s="109">
        <v>6.294172781149325</v>
      </c>
      <c r="F68" s="109">
        <v>5.833381818365793</v>
      </c>
      <c r="G68" s="109">
        <v>6.084762801344289</v>
      </c>
      <c r="I68" s="28"/>
      <c r="J68" s="30"/>
      <c r="K68" s="34"/>
      <c r="L68" s="34"/>
      <c r="M68" s="34"/>
    </row>
    <row r="69" spans="1:13" s="12" customFormat="1" ht="9" customHeight="1">
      <c r="A69" s="13" t="s">
        <v>67</v>
      </c>
      <c r="B69" s="34">
        <v>5.4784</v>
      </c>
      <c r="C69" s="34">
        <v>6.2562</v>
      </c>
      <c r="D69" s="34">
        <v>11.7346</v>
      </c>
      <c r="E69" s="109">
        <v>6.343741903359952</v>
      </c>
      <c r="F69" s="109">
        <v>8.760577541095403</v>
      </c>
      <c r="G69" s="109">
        <v>7.437684294558185</v>
      </c>
      <c r="I69" s="28"/>
      <c r="J69" s="30"/>
      <c r="K69" s="34"/>
      <c r="L69" s="34"/>
      <c r="M69" s="34"/>
    </row>
    <row r="70" spans="1:13" s="12" customFormat="1" ht="9" customHeight="1">
      <c r="A70" s="13" t="s">
        <v>68</v>
      </c>
      <c r="B70" s="34">
        <v>3.638675</v>
      </c>
      <c r="C70" s="34">
        <v>5.264875</v>
      </c>
      <c r="D70" s="34">
        <v>8.90355</v>
      </c>
      <c r="E70" s="109">
        <v>5.362616907826671</v>
      </c>
      <c r="F70" s="109">
        <v>8.906070862035936</v>
      </c>
      <c r="G70" s="109">
        <v>7.01242653917015</v>
      </c>
      <c r="I70" s="28"/>
      <c r="J70" s="30"/>
      <c r="K70" s="34"/>
      <c r="L70" s="34"/>
      <c r="M70" s="34"/>
    </row>
    <row r="71" spans="1:13" s="12" customFormat="1" ht="9" customHeight="1">
      <c r="A71" s="13" t="s">
        <v>69</v>
      </c>
      <c r="B71" s="34">
        <v>4.218</v>
      </c>
      <c r="C71" s="34">
        <v>3.034125</v>
      </c>
      <c r="D71" s="34">
        <v>7.252125</v>
      </c>
      <c r="E71" s="109">
        <v>7.47120583455477</v>
      </c>
      <c r="F71" s="109">
        <v>6.556046050328653</v>
      </c>
      <c r="G71" s="109">
        <v>7.058953215773743</v>
      </c>
      <c r="I71" s="28"/>
      <c r="J71" s="30"/>
      <c r="K71" s="34"/>
      <c r="L71" s="34"/>
      <c r="M71" s="34"/>
    </row>
    <row r="72" spans="1:13" s="12" customFormat="1" ht="9" customHeight="1">
      <c r="A72" s="13" t="s">
        <v>70</v>
      </c>
      <c r="B72" s="34">
        <v>4.367025</v>
      </c>
      <c r="C72" s="34">
        <v>3.2793</v>
      </c>
      <c r="D72" s="34">
        <v>7.646325</v>
      </c>
      <c r="E72" s="109">
        <v>6.479123787721262</v>
      </c>
      <c r="F72" s="109">
        <v>5.878514641163765</v>
      </c>
      <c r="G72" s="109">
        <v>6.207139246168243</v>
      </c>
      <c r="I72" s="99"/>
      <c r="J72" s="30"/>
      <c r="K72" s="34"/>
      <c r="L72" s="34"/>
      <c r="M72" s="34"/>
    </row>
    <row r="73" spans="1:13" s="12" customFormat="1" ht="9" customHeight="1">
      <c r="A73" s="10" t="s">
        <v>71</v>
      </c>
      <c r="B73" s="107">
        <v>15.497325</v>
      </c>
      <c r="C73" s="107">
        <v>18.061975</v>
      </c>
      <c r="D73" s="107">
        <v>33.5593</v>
      </c>
      <c r="E73" s="108">
        <v>7.204403161512363</v>
      </c>
      <c r="F73" s="108">
        <v>9.959681760652723</v>
      </c>
      <c r="G73" s="108">
        <v>8.464737930686576</v>
      </c>
      <c r="I73" s="28"/>
      <c r="J73" s="30"/>
      <c r="K73" s="34"/>
      <c r="L73" s="34"/>
      <c r="M73" s="34"/>
    </row>
    <row r="74" spans="1:13" s="12" customFormat="1" ht="9" customHeight="1">
      <c r="A74" s="13" t="s">
        <v>72</v>
      </c>
      <c r="B74" s="34">
        <v>11.857625</v>
      </c>
      <c r="C74" s="34">
        <v>11.6739</v>
      </c>
      <c r="D74" s="34">
        <v>23.531525</v>
      </c>
      <c r="E74" s="109">
        <v>7.239371263494309</v>
      </c>
      <c r="F74" s="109">
        <v>8.5523092586647</v>
      </c>
      <c r="G74" s="109">
        <v>7.836173970436594</v>
      </c>
      <c r="I74" s="28"/>
      <c r="J74" s="30"/>
      <c r="K74" s="34"/>
      <c r="L74" s="34"/>
      <c r="M74" s="34"/>
    </row>
    <row r="75" spans="1:13" s="12" customFormat="1" ht="9" customHeight="1">
      <c r="A75" s="13" t="s">
        <v>73</v>
      </c>
      <c r="B75" s="34">
        <v>3.6397</v>
      </c>
      <c r="C75" s="34">
        <v>6.388075</v>
      </c>
      <c r="D75" s="34">
        <v>10.027775</v>
      </c>
      <c r="E75" s="109">
        <v>7.0927887285518025</v>
      </c>
      <c r="F75" s="109">
        <v>14.242897865039646</v>
      </c>
      <c r="G75" s="109">
        <v>10.427519160788403</v>
      </c>
      <c r="I75" s="99"/>
      <c r="J75" s="30"/>
      <c r="K75" s="34"/>
      <c r="L75" s="34"/>
      <c r="M75" s="34"/>
    </row>
    <row r="76" spans="1:13" s="12" customFormat="1" ht="9" customHeight="1">
      <c r="A76" s="10" t="s">
        <v>74</v>
      </c>
      <c r="B76" s="107">
        <v>26.505375</v>
      </c>
      <c r="C76" s="107">
        <v>33.676425</v>
      </c>
      <c r="D76" s="107">
        <v>60.1818</v>
      </c>
      <c r="E76" s="108">
        <v>6.935317792606317</v>
      </c>
      <c r="F76" s="108">
        <v>10.718454583604466</v>
      </c>
      <c r="G76" s="108">
        <v>8.642207065783818</v>
      </c>
      <c r="I76" s="28"/>
      <c r="J76" s="30"/>
      <c r="K76" s="34"/>
      <c r="L76" s="34"/>
      <c r="M76" s="34"/>
    </row>
    <row r="77" spans="1:13" s="12" customFormat="1" ht="9" customHeight="1">
      <c r="A77" s="13" t="s">
        <v>75</v>
      </c>
      <c r="B77" s="34">
        <v>4.5091</v>
      </c>
      <c r="C77" s="34">
        <v>6.571925</v>
      </c>
      <c r="D77" s="34">
        <v>11.081025</v>
      </c>
      <c r="E77" s="109">
        <v>4.947074389885328</v>
      </c>
      <c r="F77" s="109">
        <v>9.099058966299383</v>
      </c>
      <c r="G77" s="109">
        <v>6.782644463313985</v>
      </c>
      <c r="I77" s="28"/>
      <c r="J77" s="30"/>
      <c r="K77" s="34"/>
      <c r="L77" s="34"/>
      <c r="M77" s="34"/>
    </row>
    <row r="78" spans="1:13" s="12" customFormat="1" ht="9" customHeight="1">
      <c r="A78" s="13" t="s">
        <v>76</v>
      </c>
      <c r="B78" s="34">
        <v>11.331825</v>
      </c>
      <c r="C78" s="34">
        <v>12.6614</v>
      </c>
      <c r="D78" s="34">
        <v>23.993225</v>
      </c>
      <c r="E78" s="109">
        <v>9.871007235903251</v>
      </c>
      <c r="F78" s="109">
        <v>12.458706194249212</v>
      </c>
      <c r="G78" s="109">
        <v>11.08611026401634</v>
      </c>
      <c r="I78" s="28"/>
      <c r="J78" s="30"/>
      <c r="K78" s="34"/>
      <c r="L78" s="34"/>
      <c r="M78" s="34"/>
    </row>
    <row r="79" spans="1:13" s="12" customFormat="1" ht="9" customHeight="1">
      <c r="A79" s="13" t="s">
        <v>77</v>
      </c>
      <c r="B79" s="34">
        <v>4.986175</v>
      </c>
      <c r="C79" s="34">
        <v>5.82765</v>
      </c>
      <c r="D79" s="34">
        <v>10.813825</v>
      </c>
      <c r="E79" s="109">
        <v>6.180997323335328</v>
      </c>
      <c r="F79" s="109">
        <v>9.404664932637948</v>
      </c>
      <c r="G79" s="109">
        <v>7.5814693383353795</v>
      </c>
      <c r="I79" s="28"/>
      <c r="J79" s="30"/>
      <c r="K79" s="34"/>
      <c r="L79" s="34"/>
      <c r="M79" s="34"/>
    </row>
    <row r="80" spans="1:13" s="12" customFormat="1" ht="9" customHeight="1">
      <c r="A80" s="13" t="s">
        <v>78</v>
      </c>
      <c r="B80" s="34">
        <v>3.7107</v>
      </c>
      <c r="C80" s="34">
        <v>5.86185</v>
      </c>
      <c r="D80" s="34">
        <v>9.57255</v>
      </c>
      <c r="E80" s="109">
        <v>7.297276967422625</v>
      </c>
      <c r="F80" s="109">
        <v>14.191236771786267</v>
      </c>
      <c r="G80" s="109">
        <v>10.387264721137715</v>
      </c>
      <c r="I80" s="99"/>
      <c r="J80" s="30"/>
      <c r="K80" s="34"/>
      <c r="L80" s="34"/>
      <c r="M80" s="34"/>
    </row>
    <row r="81" spans="1:13" s="12" customFormat="1" ht="9" customHeight="1">
      <c r="A81" s="13" t="s">
        <v>148</v>
      </c>
      <c r="B81" s="34">
        <v>1.967575</v>
      </c>
      <c r="C81" s="34">
        <v>2.7536</v>
      </c>
      <c r="D81" s="34">
        <v>4.721175</v>
      </c>
      <c r="E81" s="109">
        <v>4.4003654344622145</v>
      </c>
      <c r="F81" s="109">
        <v>7.428900570737913</v>
      </c>
      <c r="G81" s="109">
        <v>5.773022605174006</v>
      </c>
      <c r="I81" s="28"/>
      <c r="J81" s="30"/>
      <c r="K81" s="34"/>
      <c r="L81" s="34"/>
      <c r="M81" s="34"/>
    </row>
    <row r="82" spans="1:13" s="12" customFormat="1" ht="9" customHeight="1">
      <c r="A82" s="10" t="s">
        <v>79</v>
      </c>
      <c r="B82" s="107">
        <v>140.309375</v>
      </c>
      <c r="C82" s="107">
        <v>122.6496</v>
      </c>
      <c r="D82" s="107">
        <v>262.958975</v>
      </c>
      <c r="E82" s="108">
        <v>9.524851148929681</v>
      </c>
      <c r="F82" s="108">
        <v>10.43104842945766</v>
      </c>
      <c r="G82" s="108">
        <v>9.927100497296973</v>
      </c>
      <c r="I82" s="28"/>
      <c r="J82" s="30"/>
      <c r="K82" s="34"/>
      <c r="L82" s="34"/>
      <c r="M82" s="34"/>
    </row>
    <row r="83" spans="1:13" s="12" customFormat="1" ht="9" customHeight="1">
      <c r="A83" s="13" t="s">
        <v>80</v>
      </c>
      <c r="B83" s="34">
        <v>7.090875</v>
      </c>
      <c r="C83" s="34">
        <v>5.551575</v>
      </c>
      <c r="D83" s="34">
        <v>12.64245</v>
      </c>
      <c r="E83" s="109">
        <v>9.602360345385021</v>
      </c>
      <c r="F83" s="109">
        <v>10.596545074791814</v>
      </c>
      <c r="G83" s="109">
        <v>10.014968049808473</v>
      </c>
      <c r="I83" s="28"/>
      <c r="J83" s="30"/>
      <c r="K83" s="34"/>
      <c r="L83" s="34"/>
      <c r="M83" s="34"/>
    </row>
    <row r="84" spans="1:13" s="12" customFormat="1" ht="9" customHeight="1">
      <c r="A84" s="13" t="s">
        <v>81</v>
      </c>
      <c r="B84" s="34">
        <v>3.408825</v>
      </c>
      <c r="C84" s="34">
        <v>3.357375</v>
      </c>
      <c r="D84" s="34">
        <v>6.7662</v>
      </c>
      <c r="E84" s="109">
        <v>9.145910791266536</v>
      </c>
      <c r="F84" s="109">
        <v>11.817758625393024</v>
      </c>
      <c r="G84" s="109">
        <v>10.301585766997077</v>
      </c>
      <c r="I84" s="28"/>
      <c r="J84" s="30"/>
      <c r="K84" s="34"/>
      <c r="L84" s="34"/>
      <c r="M84" s="34"/>
    </row>
    <row r="85" spans="1:13" s="12" customFormat="1" ht="9" customHeight="1">
      <c r="A85" s="13" t="s">
        <v>82</v>
      </c>
      <c r="B85" s="34">
        <v>101.628375</v>
      </c>
      <c r="C85" s="34">
        <v>83.017825</v>
      </c>
      <c r="D85" s="34">
        <v>184.6462</v>
      </c>
      <c r="E85" s="109">
        <v>9.20510104623538</v>
      </c>
      <c r="F85" s="109">
        <v>8.942224387044519</v>
      </c>
      <c r="G85" s="109">
        <v>9.085023038682932</v>
      </c>
      <c r="I85" s="28"/>
      <c r="J85" s="30"/>
      <c r="K85" s="34"/>
      <c r="L85" s="34"/>
      <c r="M85" s="34"/>
    </row>
    <row r="86" spans="1:13" s="12" customFormat="1" ht="9" customHeight="1">
      <c r="A86" s="13" t="s">
        <v>83</v>
      </c>
      <c r="B86" s="34">
        <v>14.8937</v>
      </c>
      <c r="C86" s="34">
        <v>18.231375</v>
      </c>
      <c r="D86" s="34">
        <v>33.125075</v>
      </c>
      <c r="E86" s="109">
        <v>10.226441555454278</v>
      </c>
      <c r="F86" s="109">
        <v>18.576754010564414</v>
      </c>
      <c r="G86" s="109">
        <v>13.588106157633776</v>
      </c>
      <c r="I86" s="99"/>
      <c r="J86" s="30"/>
      <c r="K86" s="34"/>
      <c r="L86" s="34"/>
      <c r="M86" s="34"/>
    </row>
    <row r="87" spans="1:13" s="12" customFormat="1" ht="9" customHeight="1">
      <c r="A87" s="13" t="s">
        <v>84</v>
      </c>
      <c r="B87" s="34">
        <v>13.2876</v>
      </c>
      <c r="C87" s="34">
        <v>12.49145</v>
      </c>
      <c r="D87" s="34">
        <v>25.77905</v>
      </c>
      <c r="E87" s="109">
        <v>11.833562804018973</v>
      </c>
      <c r="F87" s="109">
        <v>18.237836709277513</v>
      </c>
      <c r="G87" s="109">
        <v>14.259952809875683</v>
      </c>
      <c r="I87" s="28"/>
      <c r="J87" s="30"/>
      <c r="K87" s="34"/>
      <c r="L87" s="34"/>
      <c r="M87" s="34"/>
    </row>
    <row r="88" spans="1:13" s="12" customFormat="1" ht="9" customHeight="1">
      <c r="A88" s="10" t="s">
        <v>85</v>
      </c>
      <c r="B88" s="107">
        <v>31.56955</v>
      </c>
      <c r="C88" s="107">
        <v>31.4004</v>
      </c>
      <c r="D88" s="107">
        <v>62.96995</v>
      </c>
      <c r="E88" s="108">
        <v>9.621596448888464</v>
      </c>
      <c r="F88" s="108">
        <v>13.490336219791727</v>
      </c>
      <c r="G88" s="108">
        <v>11.22712112325145</v>
      </c>
      <c r="I88" s="28"/>
      <c r="J88" s="30"/>
      <c r="K88" s="34"/>
      <c r="L88" s="34"/>
      <c r="M88" s="34"/>
    </row>
    <row r="89" spans="1:13" s="12" customFormat="1" ht="9" customHeight="1">
      <c r="A89" s="13" t="s">
        <v>86</v>
      </c>
      <c r="B89" s="34">
        <v>6.770675</v>
      </c>
      <c r="C89" s="34">
        <v>5.043225</v>
      </c>
      <c r="D89" s="34">
        <v>11.8139</v>
      </c>
      <c r="E89" s="109">
        <v>9.253737259014235</v>
      </c>
      <c r="F89" s="109">
        <v>9.708404720195583</v>
      </c>
      <c r="G89" s="109">
        <v>9.442514092655953</v>
      </c>
      <c r="I89" s="28"/>
      <c r="J89" s="30"/>
      <c r="K89" s="34"/>
      <c r="L89" s="34"/>
      <c r="M89" s="34"/>
    </row>
    <row r="90" spans="1:13" s="12" customFormat="1" ht="9" customHeight="1">
      <c r="A90" s="13" t="s">
        <v>87</v>
      </c>
      <c r="B90" s="34">
        <v>6.43165</v>
      </c>
      <c r="C90" s="34">
        <v>6.08005</v>
      </c>
      <c r="D90" s="34">
        <v>12.5117</v>
      </c>
      <c r="E90" s="109">
        <v>8.243612518873414</v>
      </c>
      <c r="F90" s="109">
        <v>10.64459681732674</v>
      </c>
      <c r="G90" s="109">
        <v>9.25843089069025</v>
      </c>
      <c r="I90" s="28"/>
      <c r="J90" s="30"/>
      <c r="K90" s="34"/>
      <c r="L90" s="34"/>
      <c r="M90" s="34"/>
    </row>
    <row r="91" spans="1:13" s="12" customFormat="1" ht="9" customHeight="1">
      <c r="A91" s="13" t="s">
        <v>88</v>
      </c>
      <c r="B91" s="34">
        <v>8.315475</v>
      </c>
      <c r="C91" s="34">
        <v>8.20765</v>
      </c>
      <c r="D91" s="34">
        <v>16.523125</v>
      </c>
      <c r="E91" s="109">
        <v>10.564803553840099</v>
      </c>
      <c r="F91" s="109">
        <v>14.003247602152952</v>
      </c>
      <c r="G91" s="109">
        <v>12.032420950221269</v>
      </c>
      <c r="I91" s="99"/>
      <c r="J91" s="30"/>
      <c r="K91" s="34"/>
      <c r="L91" s="34"/>
      <c r="M91" s="34"/>
    </row>
    <row r="92" spans="1:13" s="12" customFormat="1" ht="9" customHeight="1">
      <c r="A92" s="13" t="s">
        <v>89</v>
      </c>
      <c r="B92" s="34">
        <v>10.05175</v>
      </c>
      <c r="C92" s="34">
        <v>12.069475</v>
      </c>
      <c r="D92" s="34">
        <v>22.121225</v>
      </c>
      <c r="E92" s="109">
        <v>10.234392977068769</v>
      </c>
      <c r="F92" s="109">
        <v>18.544443684743037</v>
      </c>
      <c r="G92" s="109">
        <v>13.546417333310062</v>
      </c>
      <c r="I92" s="28"/>
      <c r="J92" s="30"/>
      <c r="K92" s="34"/>
      <c r="L92" s="34"/>
      <c r="M92" s="34"/>
    </row>
    <row r="93" spans="1:13" s="12" customFormat="1" ht="9" customHeight="1">
      <c r="A93" s="10" t="s">
        <v>90</v>
      </c>
      <c r="B93" s="107">
        <v>7.782925</v>
      </c>
      <c r="C93" s="107">
        <v>7.34785</v>
      </c>
      <c r="D93" s="107">
        <v>15.130775</v>
      </c>
      <c r="E93" s="108">
        <v>10.50723231393207</v>
      </c>
      <c r="F93" s="108">
        <v>14.691072312221651</v>
      </c>
      <c r="G93" s="108">
        <v>12.19360158822995</v>
      </c>
      <c r="I93" s="28"/>
      <c r="J93" s="30"/>
      <c r="K93" s="34"/>
      <c r="L93" s="34"/>
      <c r="M93" s="34"/>
    </row>
    <row r="94" spans="1:13" s="12" customFormat="1" ht="9" customHeight="1">
      <c r="A94" s="13" t="s">
        <v>91</v>
      </c>
      <c r="B94" s="34">
        <v>5.4397</v>
      </c>
      <c r="C94" s="34">
        <v>5.124975</v>
      </c>
      <c r="D94" s="34">
        <v>10.564675</v>
      </c>
      <c r="E94" s="109">
        <v>10.105317519992308</v>
      </c>
      <c r="F94" s="109">
        <v>14.427090407627114</v>
      </c>
      <c r="G94" s="109">
        <v>11.823479477825957</v>
      </c>
      <c r="I94" s="99"/>
      <c r="J94" s="30"/>
      <c r="K94" s="34"/>
      <c r="L94" s="34"/>
      <c r="M94" s="34"/>
    </row>
    <row r="95" spans="1:13" s="12" customFormat="1" ht="9" customHeight="1">
      <c r="A95" s="13" t="s">
        <v>92</v>
      </c>
      <c r="B95" s="34">
        <v>2.343225</v>
      </c>
      <c r="C95" s="34">
        <v>2.222875</v>
      </c>
      <c r="D95" s="34">
        <v>4.5661</v>
      </c>
      <c r="E95" s="109">
        <v>11.576054737674141</v>
      </c>
      <c r="F95" s="109">
        <v>15.33813237559492</v>
      </c>
      <c r="G95" s="109">
        <v>13.145729135102801</v>
      </c>
      <c r="I95" s="28"/>
      <c r="J95" s="30"/>
      <c r="K95" s="34"/>
      <c r="L95" s="34"/>
      <c r="M95" s="34"/>
    </row>
    <row r="96" spans="1:13" s="12" customFormat="1" ht="9" customHeight="1">
      <c r="A96" s="10" t="s">
        <v>93</v>
      </c>
      <c r="B96" s="107">
        <v>238.72255</v>
      </c>
      <c r="C96" s="107">
        <v>173.846175</v>
      </c>
      <c r="D96" s="107">
        <v>412.568725</v>
      </c>
      <c r="E96" s="108">
        <v>18.399828227969294</v>
      </c>
      <c r="F96" s="108">
        <v>22.79302215311544</v>
      </c>
      <c r="G96" s="108">
        <v>20.02630605677735</v>
      </c>
      <c r="I96" s="28"/>
      <c r="J96" s="30"/>
      <c r="K96" s="34"/>
      <c r="L96" s="34"/>
      <c r="M96" s="34"/>
    </row>
    <row r="97" spans="1:13" s="12" customFormat="1" ht="9" customHeight="1">
      <c r="A97" s="13" t="s">
        <v>94</v>
      </c>
      <c r="B97" s="34">
        <v>31.190875</v>
      </c>
      <c r="C97" s="34">
        <v>27.34015</v>
      </c>
      <c r="D97" s="34">
        <v>58.531025</v>
      </c>
      <c r="E97" s="109">
        <v>15.626324884424674</v>
      </c>
      <c r="F97" s="109">
        <v>23.03224011526166</v>
      </c>
      <c r="G97" s="109">
        <v>18.388143891853346</v>
      </c>
      <c r="I97" s="28"/>
      <c r="J97" s="30"/>
      <c r="K97" s="34"/>
      <c r="L97" s="34"/>
      <c r="M97" s="34"/>
    </row>
    <row r="98" spans="1:13" s="12" customFormat="1" ht="9" customHeight="1">
      <c r="A98" s="13" t="s">
        <v>95</v>
      </c>
      <c r="B98" s="34">
        <v>4.487925</v>
      </c>
      <c r="C98" s="34">
        <v>5.07365</v>
      </c>
      <c r="D98" s="34">
        <v>9.561575</v>
      </c>
      <c r="E98" s="109">
        <v>8.234422589996697</v>
      </c>
      <c r="F98" s="109">
        <v>13.89887827438207</v>
      </c>
      <c r="G98" s="109">
        <v>10.50652965009734</v>
      </c>
      <c r="I98" s="28"/>
      <c r="J98" s="30"/>
      <c r="K98" s="34"/>
      <c r="L98" s="34"/>
      <c r="M98" s="34"/>
    </row>
    <row r="99" spans="1:13" s="12" customFormat="1" ht="9" customHeight="1">
      <c r="A99" s="13" t="s">
        <v>96</v>
      </c>
      <c r="B99" s="34">
        <v>147.7595</v>
      </c>
      <c r="C99" s="34">
        <v>102.208575</v>
      </c>
      <c r="D99" s="34">
        <v>249.968075</v>
      </c>
      <c r="E99" s="109">
        <v>21.507976089471796</v>
      </c>
      <c r="F99" s="109">
        <v>26.429753630456933</v>
      </c>
      <c r="G99" s="109">
        <v>23.280640729667486</v>
      </c>
      <c r="I99" s="28"/>
      <c r="J99" s="30"/>
      <c r="K99" s="34"/>
      <c r="L99" s="34"/>
      <c r="M99" s="34"/>
    </row>
    <row r="100" spans="1:13" s="12" customFormat="1" ht="9" customHeight="1">
      <c r="A100" s="13" t="s">
        <v>97</v>
      </c>
      <c r="B100" s="34">
        <v>13.3404</v>
      </c>
      <c r="C100" s="34">
        <v>11.8878</v>
      </c>
      <c r="D100" s="34">
        <v>25.2282</v>
      </c>
      <c r="E100" s="109">
        <v>12.893218071033315</v>
      </c>
      <c r="F100" s="109">
        <v>16.984445783481107</v>
      </c>
      <c r="G100" s="109">
        <v>14.544049982524854</v>
      </c>
      <c r="I100" s="99"/>
      <c r="J100" s="30"/>
      <c r="K100" s="34"/>
      <c r="L100" s="34"/>
      <c r="M100" s="34"/>
    </row>
    <row r="101" spans="1:13" s="12" customFormat="1" ht="9" customHeight="1">
      <c r="A101" s="13" t="s">
        <v>98</v>
      </c>
      <c r="B101" s="34">
        <v>41.94385</v>
      </c>
      <c r="C101" s="34">
        <v>27.336</v>
      </c>
      <c r="D101" s="34">
        <v>69.27985</v>
      </c>
      <c r="E101" s="109">
        <v>16.588850124261587</v>
      </c>
      <c r="F101" s="109">
        <v>18.127480231507338</v>
      </c>
      <c r="G101" s="109">
        <v>17.163674372086373</v>
      </c>
      <c r="I101" s="28"/>
      <c r="J101" s="30"/>
      <c r="K101" s="34"/>
      <c r="L101" s="34"/>
      <c r="M101" s="34"/>
    </row>
    <row r="102" spans="1:13" s="12" customFormat="1" ht="9" customHeight="1">
      <c r="A102" s="10" t="s">
        <v>99</v>
      </c>
      <c r="B102" s="107">
        <v>122.234925</v>
      </c>
      <c r="C102" s="107">
        <v>93.592475</v>
      </c>
      <c r="D102" s="107">
        <v>215.8274</v>
      </c>
      <c r="E102" s="108">
        <v>13.328260700437683</v>
      </c>
      <c r="F102" s="108">
        <v>17.578179180559975</v>
      </c>
      <c r="G102" s="108">
        <v>14.889306061537594</v>
      </c>
      <c r="I102" s="28"/>
      <c r="J102" s="30"/>
      <c r="K102" s="34"/>
      <c r="L102" s="34"/>
      <c r="M102" s="34"/>
    </row>
    <row r="103" spans="1:13" s="12" customFormat="1" ht="9" customHeight="1">
      <c r="A103" s="13" t="s">
        <v>100</v>
      </c>
      <c r="B103" s="34">
        <v>27.6752</v>
      </c>
      <c r="C103" s="34">
        <v>16.400325</v>
      </c>
      <c r="D103" s="34">
        <v>44.075525</v>
      </c>
      <c r="E103" s="109">
        <v>19.662915760201553</v>
      </c>
      <c r="F103" s="109">
        <v>23.060706810718234</v>
      </c>
      <c r="G103" s="109">
        <v>20.803466809838753</v>
      </c>
      <c r="I103" s="28"/>
      <c r="J103" s="30"/>
      <c r="K103" s="34"/>
      <c r="L103" s="34"/>
      <c r="M103" s="34"/>
    </row>
    <row r="104" spans="1:13" s="12" customFormat="1" ht="9" customHeight="1">
      <c r="A104" s="13" t="s">
        <v>101</v>
      </c>
      <c r="B104" s="34">
        <v>31.41175</v>
      </c>
      <c r="C104" s="34">
        <v>27.203675</v>
      </c>
      <c r="D104" s="34">
        <v>58.615425</v>
      </c>
      <c r="E104" s="109">
        <v>10.288238874291586</v>
      </c>
      <c r="F104" s="109">
        <v>14.29906340646509</v>
      </c>
      <c r="G104" s="109">
        <v>11.827998757579795</v>
      </c>
      <c r="I104" s="28"/>
      <c r="J104" s="30"/>
      <c r="K104" s="34"/>
      <c r="L104" s="34"/>
      <c r="M104" s="34"/>
    </row>
    <row r="105" spans="1:13" s="12" customFormat="1" ht="9" customHeight="1">
      <c r="A105" s="13" t="s">
        <v>102</v>
      </c>
      <c r="B105" s="34">
        <v>17.621725</v>
      </c>
      <c r="C105" s="34">
        <v>11.845225</v>
      </c>
      <c r="D105" s="34">
        <v>29.46695</v>
      </c>
      <c r="E105" s="109">
        <v>14.033960532354293</v>
      </c>
      <c r="F105" s="109">
        <v>17.949159913445627</v>
      </c>
      <c r="G105" s="109">
        <v>15.382776215515841</v>
      </c>
      <c r="I105" s="28"/>
      <c r="J105" s="30"/>
      <c r="K105" s="34"/>
      <c r="L105" s="34"/>
      <c r="M105" s="34"/>
    </row>
    <row r="106" spans="1:13" s="12" customFormat="1" ht="9" customHeight="1">
      <c r="A106" s="13" t="s">
        <v>103</v>
      </c>
      <c r="B106" s="34">
        <v>9.27835</v>
      </c>
      <c r="C106" s="34">
        <v>7.95195</v>
      </c>
      <c r="D106" s="34">
        <v>17.2303</v>
      </c>
      <c r="E106" s="109">
        <v>10.564281936590511</v>
      </c>
      <c r="F106" s="109">
        <v>13.924516110391707</v>
      </c>
      <c r="G106" s="109">
        <v>11.888286550324938</v>
      </c>
      <c r="I106" s="99"/>
      <c r="J106" s="30"/>
      <c r="K106" s="34"/>
      <c r="L106" s="34"/>
      <c r="M106" s="34"/>
    </row>
    <row r="107" spans="1:13" s="12" customFormat="1" ht="9" customHeight="1">
      <c r="A107" s="13" t="s">
        <v>104</v>
      </c>
      <c r="B107" s="34">
        <v>26.016425</v>
      </c>
      <c r="C107" s="34">
        <v>21.553425</v>
      </c>
      <c r="D107" s="34">
        <v>47.56985</v>
      </c>
      <c r="E107" s="109">
        <v>15.288194446484848</v>
      </c>
      <c r="F107" s="109">
        <v>21.105001751534704</v>
      </c>
      <c r="G107" s="109">
        <v>17.46977415645964</v>
      </c>
      <c r="I107" s="28"/>
      <c r="J107" s="30"/>
      <c r="K107" s="34"/>
      <c r="L107" s="34"/>
      <c r="M107" s="34"/>
    </row>
    <row r="108" spans="1:13" s="12" customFormat="1" ht="9" customHeight="1">
      <c r="A108" s="13" t="s">
        <v>149</v>
      </c>
      <c r="B108" s="34">
        <v>10.231475</v>
      </c>
      <c r="C108" s="34">
        <v>8.637875</v>
      </c>
      <c r="D108" s="34">
        <v>18.86935</v>
      </c>
      <c r="E108" s="109">
        <v>11.695807663136138</v>
      </c>
      <c r="F108" s="109">
        <v>18.84185688117821</v>
      </c>
      <c r="G108" s="109">
        <v>14.153011171850812</v>
      </c>
      <c r="I108" s="28"/>
      <c r="J108" s="30"/>
      <c r="K108" s="34"/>
      <c r="L108" s="34"/>
      <c r="M108" s="34"/>
    </row>
    <row r="109" spans="1:13" s="12" customFormat="1" ht="9" customHeight="1">
      <c r="A109" s="10" t="s">
        <v>105</v>
      </c>
      <c r="B109" s="107">
        <v>12.56365</v>
      </c>
      <c r="C109" s="107">
        <v>10.321475</v>
      </c>
      <c r="D109" s="107">
        <v>22.885125</v>
      </c>
      <c r="E109" s="108">
        <v>9.495433350804591</v>
      </c>
      <c r="F109" s="108">
        <v>12.857357293763577</v>
      </c>
      <c r="G109" s="108">
        <v>10.764944245795943</v>
      </c>
      <c r="I109" s="99"/>
      <c r="J109" s="30"/>
      <c r="K109" s="34"/>
      <c r="L109" s="34"/>
      <c r="M109" s="34"/>
    </row>
    <row r="110" spans="1:13" s="12" customFormat="1" ht="9" customHeight="1">
      <c r="A110" s="13" t="s">
        <v>106</v>
      </c>
      <c r="B110" s="34">
        <v>8.173475</v>
      </c>
      <c r="C110" s="34">
        <v>6.539</v>
      </c>
      <c r="D110" s="34">
        <v>14.712475</v>
      </c>
      <c r="E110" s="109">
        <v>9.61012361159979</v>
      </c>
      <c r="F110" s="109">
        <v>13.114879039860087</v>
      </c>
      <c r="G110" s="109">
        <v>10.905393833633255</v>
      </c>
      <c r="I110" s="28"/>
      <c r="J110" s="30"/>
      <c r="K110" s="34"/>
      <c r="L110" s="34"/>
      <c r="M110" s="34"/>
    </row>
    <row r="111" spans="1:13" s="12" customFormat="1" ht="9" customHeight="1">
      <c r="A111" s="13" t="s">
        <v>107</v>
      </c>
      <c r="B111" s="34">
        <v>4.390175</v>
      </c>
      <c r="C111" s="34">
        <v>3.782475</v>
      </c>
      <c r="D111" s="34">
        <v>8.17265</v>
      </c>
      <c r="E111" s="109">
        <v>9.289041114005741</v>
      </c>
      <c r="F111" s="109">
        <v>12.435234438183407</v>
      </c>
      <c r="G111" s="109">
        <v>10.521017349865843</v>
      </c>
      <c r="I111" s="28"/>
      <c r="J111" s="30"/>
      <c r="K111" s="34"/>
      <c r="L111" s="34"/>
      <c r="M111" s="34"/>
    </row>
    <row r="112" spans="1:13" s="12" customFormat="1" ht="9" customHeight="1">
      <c r="A112" s="10" t="s">
        <v>108</v>
      </c>
      <c r="B112" s="107">
        <v>89.0139</v>
      </c>
      <c r="C112" s="107">
        <v>57.35885</v>
      </c>
      <c r="D112" s="107">
        <v>146.37275</v>
      </c>
      <c r="E112" s="108">
        <v>20.186126710868514</v>
      </c>
      <c r="F112" s="108">
        <v>22.411975017727052</v>
      </c>
      <c r="G112" s="108">
        <v>21.00355261451076</v>
      </c>
      <c r="I112" s="28"/>
      <c r="J112" s="30"/>
      <c r="K112" s="34"/>
      <c r="L112" s="34"/>
      <c r="M112" s="34"/>
    </row>
    <row r="113" spans="1:13" s="12" customFormat="1" ht="9" customHeight="1">
      <c r="A113" s="13" t="s">
        <v>109</v>
      </c>
      <c r="B113" s="34">
        <v>34.332975</v>
      </c>
      <c r="C113" s="34">
        <v>22.4934</v>
      </c>
      <c r="D113" s="34">
        <v>56.826375</v>
      </c>
      <c r="E113" s="109">
        <v>20.5325378586323</v>
      </c>
      <c r="F113" s="109">
        <v>23.016796191188583</v>
      </c>
      <c r="G113" s="109">
        <v>21.44888880836707</v>
      </c>
      <c r="I113" s="28"/>
      <c r="J113" s="30"/>
      <c r="K113" s="34"/>
      <c r="L113" s="34"/>
      <c r="M113" s="34"/>
    </row>
    <row r="114" spans="1:13" s="12" customFormat="1" ht="9" customHeight="1">
      <c r="A114" s="13" t="s">
        <v>110</v>
      </c>
      <c r="B114" s="34">
        <v>17.1356</v>
      </c>
      <c r="C114" s="34">
        <v>12.17955</v>
      </c>
      <c r="D114" s="34">
        <v>29.31515</v>
      </c>
      <c r="E114" s="109">
        <v>19.84013245589025</v>
      </c>
      <c r="F114" s="109">
        <v>21.975108391084778</v>
      </c>
      <c r="G114" s="109">
        <v>20.67465755900296</v>
      </c>
      <c r="I114" s="28"/>
      <c r="J114" s="30"/>
      <c r="K114" s="34"/>
      <c r="L114" s="34"/>
      <c r="M114" s="34"/>
    </row>
    <row r="115" spans="1:13" s="12" customFormat="1" ht="9" customHeight="1">
      <c r="A115" s="13" t="s">
        <v>111</v>
      </c>
      <c r="B115" s="34">
        <v>20.4483</v>
      </c>
      <c r="C115" s="34">
        <v>13.001875</v>
      </c>
      <c r="D115" s="34">
        <v>33.450175</v>
      </c>
      <c r="E115" s="109">
        <v>18.150927971218845</v>
      </c>
      <c r="F115" s="109">
        <v>20.216290892241716</v>
      </c>
      <c r="G115" s="109">
        <v>18.901511491437294</v>
      </c>
      <c r="I115" s="99"/>
      <c r="J115" s="30"/>
      <c r="K115" s="34"/>
      <c r="L115" s="34"/>
      <c r="M115" s="34"/>
    </row>
    <row r="116" spans="1:13" s="12" customFormat="1" ht="9" customHeight="1">
      <c r="A116" s="13" t="s">
        <v>112</v>
      </c>
      <c r="B116" s="34">
        <v>11.68155</v>
      </c>
      <c r="C116" s="34">
        <v>5.89625</v>
      </c>
      <c r="D116" s="34">
        <v>17.5778</v>
      </c>
      <c r="E116" s="109">
        <v>28.29335933005952</v>
      </c>
      <c r="F116" s="109">
        <v>29.975699157604694</v>
      </c>
      <c r="G116" s="109">
        <v>28.836227296626245</v>
      </c>
      <c r="I116" s="28"/>
      <c r="J116" s="30"/>
      <c r="K116" s="34"/>
      <c r="L116" s="34"/>
      <c r="M116" s="34"/>
    </row>
    <row r="117" spans="1:13" s="12" customFormat="1" ht="9" customHeight="1">
      <c r="A117" s="13" t="s">
        <v>113</v>
      </c>
      <c r="B117" s="34">
        <v>5.415475</v>
      </c>
      <c r="C117" s="34">
        <v>3.787775</v>
      </c>
      <c r="D117" s="34">
        <v>9.20325</v>
      </c>
      <c r="E117" s="109">
        <v>16.194348025337522</v>
      </c>
      <c r="F117" s="109">
        <v>20.152884779092535</v>
      </c>
      <c r="G117" s="109">
        <v>17.618689125115043</v>
      </c>
      <c r="I117" s="28"/>
      <c r="J117" s="30"/>
      <c r="K117" s="34"/>
      <c r="L117" s="34"/>
      <c r="M117" s="34"/>
    </row>
    <row r="118" spans="1:13" s="12" customFormat="1" ht="9" customHeight="1">
      <c r="A118" s="10" t="s">
        <v>114</v>
      </c>
      <c r="B118" s="107">
        <v>196.0816</v>
      </c>
      <c r="C118" s="107">
        <v>145.10165</v>
      </c>
      <c r="D118" s="107">
        <v>341.18325</v>
      </c>
      <c r="E118" s="108">
        <v>18.4716031799197</v>
      </c>
      <c r="F118" s="108">
        <v>22.544275069966478</v>
      </c>
      <c r="G118" s="108">
        <v>20.008874242361998</v>
      </c>
      <c r="I118" s="28"/>
      <c r="J118" s="30"/>
      <c r="K118" s="34"/>
      <c r="L118" s="34"/>
      <c r="M118" s="34"/>
    </row>
    <row r="119" spans="1:13" s="12" customFormat="1" ht="9" customHeight="1">
      <c r="A119" s="13" t="s">
        <v>115</v>
      </c>
      <c r="B119" s="34">
        <v>15.029725</v>
      </c>
      <c r="C119" s="34">
        <v>9.71465</v>
      </c>
      <c r="D119" s="34">
        <v>24.744375</v>
      </c>
      <c r="E119" s="109">
        <v>17.178909673629033</v>
      </c>
      <c r="F119" s="109">
        <v>18.869929252212053</v>
      </c>
      <c r="G119" s="109">
        <v>17.805349763072055</v>
      </c>
      <c r="I119" s="28"/>
      <c r="J119" s="30"/>
      <c r="K119" s="34"/>
      <c r="L119" s="34"/>
      <c r="M119" s="34"/>
    </row>
    <row r="120" spans="1:13" s="12" customFormat="1" ht="9" customHeight="1">
      <c r="A120" s="13" t="s">
        <v>116</v>
      </c>
      <c r="B120" s="34">
        <v>46.181225</v>
      </c>
      <c r="C120" s="34">
        <v>31.628625</v>
      </c>
      <c r="D120" s="34">
        <v>77.80985</v>
      </c>
      <c r="E120" s="109">
        <v>18.2290033789668</v>
      </c>
      <c r="F120" s="109">
        <v>20.40553818640234</v>
      </c>
      <c r="G120" s="109">
        <v>19.05518686382207</v>
      </c>
      <c r="I120" s="28"/>
      <c r="J120" s="30"/>
      <c r="K120" s="34"/>
      <c r="L120" s="34"/>
      <c r="M120" s="34"/>
    </row>
    <row r="121" spans="1:13" s="12" customFormat="1" ht="9" customHeight="1">
      <c r="A121" s="13" t="s">
        <v>117</v>
      </c>
      <c r="B121" s="34">
        <v>29.748525</v>
      </c>
      <c r="C121" s="34">
        <v>27.709475</v>
      </c>
      <c r="D121" s="34">
        <v>57.458</v>
      </c>
      <c r="E121" s="109">
        <v>22.486503177273672</v>
      </c>
      <c r="F121" s="109">
        <v>31.063423946979302</v>
      </c>
      <c r="G121" s="109">
        <v>25.940649331139333</v>
      </c>
      <c r="I121" s="28"/>
      <c r="J121" s="30"/>
      <c r="K121" s="34"/>
      <c r="L121" s="34"/>
      <c r="M121" s="34"/>
    </row>
    <row r="122" spans="1:13" s="12" customFormat="1" ht="9" customHeight="1">
      <c r="A122" s="13" t="s">
        <v>118</v>
      </c>
      <c r="B122" s="34">
        <v>22.10715</v>
      </c>
      <c r="C122" s="34">
        <v>13.812275</v>
      </c>
      <c r="D122" s="34">
        <v>35.919425</v>
      </c>
      <c r="E122" s="109">
        <v>22.275541959442403</v>
      </c>
      <c r="F122" s="109">
        <v>26.00033506859965</v>
      </c>
      <c r="G122" s="109">
        <v>23.574203816430668</v>
      </c>
      <c r="I122" s="28"/>
      <c r="J122" s="30"/>
      <c r="K122" s="34"/>
      <c r="L122" s="34"/>
      <c r="M122" s="34"/>
    </row>
    <row r="123" spans="1:13" s="12" customFormat="1" ht="9" customHeight="1">
      <c r="A123" s="13" t="s">
        <v>119</v>
      </c>
      <c r="B123" s="34">
        <v>8.62855</v>
      </c>
      <c r="C123" s="34">
        <v>6.07655</v>
      </c>
      <c r="D123" s="34">
        <v>14.7051</v>
      </c>
      <c r="E123" s="109">
        <v>16.118437182871798</v>
      </c>
      <c r="F123" s="109">
        <v>22.478994899587065</v>
      </c>
      <c r="G123" s="109">
        <v>18.252625542579032</v>
      </c>
      <c r="I123" s="28"/>
      <c r="J123" s="30"/>
      <c r="K123" s="34"/>
      <c r="L123" s="34"/>
      <c r="M123" s="34"/>
    </row>
    <row r="124" spans="1:13" s="12" customFormat="1" ht="9" customHeight="1">
      <c r="A124" s="13" t="s">
        <v>120</v>
      </c>
      <c r="B124" s="34">
        <v>8.0421</v>
      </c>
      <c r="C124" s="34">
        <v>5.2969</v>
      </c>
      <c r="D124" s="34">
        <v>13.339</v>
      </c>
      <c r="E124" s="109">
        <v>22.15909325743162</v>
      </c>
      <c r="F124" s="109">
        <v>26.27508755220889</v>
      </c>
      <c r="G124" s="109">
        <v>23.628944615730727</v>
      </c>
      <c r="I124" s="28"/>
      <c r="J124" s="30"/>
      <c r="K124" s="34"/>
      <c r="L124" s="34"/>
      <c r="M124" s="34"/>
    </row>
    <row r="125" spans="1:13" s="12" customFormat="1" ht="9" customHeight="1">
      <c r="A125" s="13" t="s">
        <v>121</v>
      </c>
      <c r="B125" s="34">
        <v>35.1448</v>
      </c>
      <c r="C125" s="34">
        <v>23.201075</v>
      </c>
      <c r="D125" s="34">
        <v>58.345875</v>
      </c>
      <c r="E125" s="109">
        <v>15.664364838036473</v>
      </c>
      <c r="F125" s="109">
        <v>16.844435595071996</v>
      </c>
      <c r="G125" s="109">
        <v>16.11324726842508</v>
      </c>
      <c r="I125" s="99"/>
      <c r="J125" s="30"/>
      <c r="K125" s="34"/>
      <c r="L125" s="34"/>
      <c r="M125" s="34"/>
    </row>
    <row r="126" spans="1:13" s="12" customFormat="1" ht="9" customHeight="1">
      <c r="A126" s="13" t="s">
        <v>122</v>
      </c>
      <c r="B126" s="34">
        <v>11.7292</v>
      </c>
      <c r="C126" s="34">
        <v>9.744175</v>
      </c>
      <c r="D126" s="34">
        <v>21.473375</v>
      </c>
      <c r="E126" s="109">
        <v>14.429425240975844</v>
      </c>
      <c r="F126" s="109">
        <v>20.03411948295465</v>
      </c>
      <c r="G126" s="109">
        <v>16.527569938173745</v>
      </c>
      <c r="I126" s="28"/>
      <c r="J126" s="30"/>
      <c r="K126" s="34"/>
      <c r="L126" s="34"/>
      <c r="M126" s="34"/>
    </row>
    <row r="127" spans="1:13" s="12" customFormat="1" ht="9" customHeight="1">
      <c r="A127" s="13" t="s">
        <v>123</v>
      </c>
      <c r="B127" s="34">
        <v>19.470325</v>
      </c>
      <c r="C127" s="34">
        <v>17.917925</v>
      </c>
      <c r="D127" s="34">
        <v>37.38825</v>
      </c>
      <c r="E127" s="109">
        <v>20.781796645455604</v>
      </c>
      <c r="F127" s="109">
        <v>29.25173732913933</v>
      </c>
      <c r="G127" s="109">
        <v>24.130239690519545</v>
      </c>
      <c r="I127" s="28"/>
      <c r="J127" s="30"/>
      <c r="K127" s="34"/>
      <c r="L127" s="34"/>
      <c r="M127" s="34"/>
    </row>
    <row r="128" spans="1:13" s="12" customFormat="1" ht="9" customHeight="1">
      <c r="A128" s="10" t="s">
        <v>124</v>
      </c>
      <c r="B128" s="107">
        <v>56.3938</v>
      </c>
      <c r="C128" s="107">
        <v>45.468825</v>
      </c>
      <c r="D128" s="107">
        <v>101.862625</v>
      </c>
      <c r="E128" s="108">
        <v>14.406151898790768</v>
      </c>
      <c r="F128" s="108">
        <v>15.122800680693288</v>
      </c>
      <c r="G128" s="108">
        <v>14.71747131288605</v>
      </c>
      <c r="I128" s="28"/>
      <c r="J128" s="30"/>
      <c r="K128" s="34"/>
      <c r="L128" s="34"/>
      <c r="M128" s="34"/>
    </row>
    <row r="129" spans="1:13" s="12" customFormat="1" ht="9" customHeight="1">
      <c r="A129" s="13" t="s">
        <v>125</v>
      </c>
      <c r="B129" s="34">
        <v>15.228775</v>
      </c>
      <c r="C129" s="34">
        <v>13.8182</v>
      </c>
      <c r="D129" s="34">
        <v>29.046975</v>
      </c>
      <c r="E129" s="109">
        <v>12.437813586443735</v>
      </c>
      <c r="F129" s="109">
        <v>14.693249103749231</v>
      </c>
      <c r="G129" s="109">
        <v>13.41761597717151</v>
      </c>
      <c r="I129" s="28"/>
      <c r="J129" s="30"/>
      <c r="K129" s="34"/>
      <c r="L129" s="34"/>
      <c r="M129" s="34"/>
    </row>
    <row r="130" spans="1:13" s="12" customFormat="1" ht="9" customHeight="1">
      <c r="A130" s="13" t="s">
        <v>126</v>
      </c>
      <c r="B130" s="34">
        <v>5.091675</v>
      </c>
      <c r="C130" s="34">
        <v>3.780625</v>
      </c>
      <c r="D130" s="34">
        <v>8.8723</v>
      </c>
      <c r="E130" s="109">
        <v>11.207977719090383</v>
      </c>
      <c r="F130" s="109">
        <v>11.48493421177543</v>
      </c>
      <c r="G130" s="109">
        <v>11.32434300418075</v>
      </c>
      <c r="I130" s="28"/>
      <c r="J130" s="30"/>
      <c r="K130" s="34"/>
      <c r="L130" s="34"/>
      <c r="M130" s="34"/>
    </row>
    <row r="131" spans="1:13" s="12" customFormat="1" ht="9" customHeight="1">
      <c r="A131" s="13" t="s">
        <v>127</v>
      </c>
      <c r="B131" s="34">
        <v>17.22025</v>
      </c>
      <c r="C131" s="34">
        <v>13.496825</v>
      </c>
      <c r="D131" s="34">
        <v>30.717075</v>
      </c>
      <c r="E131" s="109">
        <v>16.631298306544085</v>
      </c>
      <c r="F131" s="109">
        <v>14.873989054025943</v>
      </c>
      <c r="G131" s="109">
        <v>15.810532969155458</v>
      </c>
      <c r="I131" s="28"/>
      <c r="J131" s="30"/>
      <c r="K131" s="34"/>
      <c r="L131" s="34"/>
      <c r="M131" s="34"/>
    </row>
    <row r="132" spans="1:13" s="12" customFormat="1" ht="9" customHeight="1">
      <c r="A132" s="13" t="s">
        <v>128</v>
      </c>
      <c r="B132" s="34">
        <v>5.9953</v>
      </c>
      <c r="C132" s="34">
        <v>4.78845</v>
      </c>
      <c r="D132" s="34">
        <v>10.78375</v>
      </c>
      <c r="E132" s="109">
        <v>16.149945888939996</v>
      </c>
      <c r="F132" s="109">
        <v>18.233240170282762</v>
      </c>
      <c r="G132" s="109">
        <v>17.013114711423892</v>
      </c>
      <c r="I132" s="28"/>
      <c r="J132" s="30"/>
      <c r="K132" s="34"/>
      <c r="L132" s="34"/>
      <c r="M132" s="34"/>
    </row>
    <row r="133" spans="1:13" s="12" customFormat="1" ht="9" customHeight="1">
      <c r="A133" s="13" t="s">
        <v>181</v>
      </c>
      <c r="B133" s="34">
        <v>12.8578</v>
      </c>
      <c r="C133" s="34">
        <v>9.584725</v>
      </c>
      <c r="D133" s="34">
        <v>22.442525</v>
      </c>
      <c r="E133" s="109">
        <v>15.505509105769342</v>
      </c>
      <c r="F133" s="109">
        <v>16.904858279958482</v>
      </c>
      <c r="G133" s="109">
        <v>16.07375979988845</v>
      </c>
      <c r="I133" s="28"/>
      <c r="J133" s="30"/>
      <c r="K133" s="34"/>
      <c r="L133" s="34"/>
      <c r="M133" s="34"/>
    </row>
    <row r="134" spans="1:13" s="12" customFormat="1" ht="9" customHeight="1">
      <c r="A134" s="88" t="s">
        <v>129</v>
      </c>
      <c r="B134" s="107">
        <v>1349.15565</v>
      </c>
      <c r="C134" s="107">
        <v>1232.372725</v>
      </c>
      <c r="D134" s="107">
        <v>2581.528375</v>
      </c>
      <c r="E134" s="108">
        <v>9.093321309516629</v>
      </c>
      <c r="F134" s="108">
        <v>11.09783830663105</v>
      </c>
      <c r="G134" s="108">
        <v>9.951386143417626</v>
      </c>
      <c r="I134" s="90"/>
      <c r="J134" s="30"/>
      <c r="K134" s="34"/>
      <c r="L134" s="34"/>
      <c r="M134" s="34"/>
    </row>
    <row r="135" spans="1:7" ht="3" customHeight="1">
      <c r="A135" s="42"/>
      <c r="B135" s="43"/>
      <c r="C135" s="43"/>
      <c r="D135" s="43"/>
      <c r="E135" s="43"/>
      <c r="F135" s="43"/>
      <c r="G135" s="43"/>
    </row>
  </sheetData>
  <sheetProtection/>
  <mergeCells count="3">
    <mergeCell ref="A4:A5"/>
    <mergeCell ref="B4:D4"/>
    <mergeCell ref="E4:G4"/>
  </mergeCells>
  <printOptions horizontalCentered="1"/>
  <pageMargins left="0.27" right="0.2" top="0.33" bottom="0.32" header="0.28" footer="0.21"/>
  <pageSetup horizontalDpi="600" verticalDpi="600" orientation="portrait" paperSize="9" scale="98" r:id="rId1"/>
  <rowBreaks count="1" manualBreakCount="1">
    <brk id="7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5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K25" sqref="K25"/>
    </sheetView>
  </sheetViews>
  <sheetFormatPr defaultColWidth="9.140625" defaultRowHeight="12.75"/>
  <cols>
    <col min="1" max="1" width="17.421875" style="1" customWidth="1"/>
    <col min="2" max="3" width="8.421875" style="1" customWidth="1"/>
    <col min="4" max="4" width="10.28125" style="1" customWidth="1"/>
    <col min="5" max="5" width="8.421875" style="2" customWidth="1"/>
    <col min="6" max="6" width="8.421875" style="1" customWidth="1"/>
    <col min="7" max="7" width="9.28125" style="32" customWidth="1"/>
    <col min="8" max="8" width="8.421875" style="1" customWidth="1"/>
    <col min="17" max="16384" width="9.140625" style="1" customWidth="1"/>
  </cols>
  <sheetData>
    <row r="1" ht="12" customHeight="1">
      <c r="A1" s="14" t="s">
        <v>146</v>
      </c>
    </row>
    <row r="2" ht="12" customHeight="1">
      <c r="A2" s="14" t="s">
        <v>190</v>
      </c>
    </row>
    <row r="3" spans="1:8" ht="21.75" customHeight="1">
      <c r="A3" s="130" t="s">
        <v>3</v>
      </c>
      <c r="B3" s="126" t="s">
        <v>144</v>
      </c>
      <c r="C3" s="126"/>
      <c r="D3" s="126"/>
      <c r="E3" s="126" t="s">
        <v>145</v>
      </c>
      <c r="F3" s="126"/>
      <c r="G3" s="126"/>
      <c r="H3" s="4"/>
    </row>
    <row r="4" spans="1:16" s="9" customFormat="1" ht="21.75" customHeight="1">
      <c r="A4" s="131"/>
      <c r="B4" s="23" t="s">
        <v>4</v>
      </c>
      <c r="C4" s="23" t="s">
        <v>0</v>
      </c>
      <c r="D4" s="23" t="s">
        <v>1</v>
      </c>
      <c r="E4" s="23" t="s">
        <v>4</v>
      </c>
      <c r="F4" s="23" t="s">
        <v>0</v>
      </c>
      <c r="G4" s="36" t="s">
        <v>1</v>
      </c>
      <c r="H4" s="27"/>
      <c r="I4"/>
      <c r="J4"/>
      <c r="K4"/>
      <c r="L4"/>
      <c r="M4"/>
      <c r="N4"/>
      <c r="O4"/>
      <c r="P4"/>
    </row>
    <row r="5" spans="1:16" s="9" customFormat="1" ht="4.5" customHeight="1">
      <c r="A5" s="100"/>
      <c r="B5" s="27"/>
      <c r="C5" s="27"/>
      <c r="D5" s="27"/>
      <c r="E5" s="27"/>
      <c r="F5" s="27"/>
      <c r="G5" s="27"/>
      <c r="H5" s="27"/>
      <c r="I5"/>
      <c r="J5"/>
      <c r="K5"/>
      <c r="L5"/>
      <c r="M5"/>
      <c r="N5"/>
      <c r="O5"/>
      <c r="P5"/>
    </row>
    <row r="6" spans="1:16" s="10" customFormat="1" ht="9" customHeight="1">
      <c r="A6" s="10" t="s">
        <v>8</v>
      </c>
      <c r="B6" s="97">
        <v>296.14445</v>
      </c>
      <c r="C6" s="97">
        <v>466.68785</v>
      </c>
      <c r="D6" s="97">
        <v>762.8323</v>
      </c>
      <c r="E6" s="99">
        <v>22.05923482964825</v>
      </c>
      <c r="F6" s="99">
        <v>34.67034695505341</v>
      </c>
      <c r="G6" s="99">
        <v>28.373176763274056</v>
      </c>
      <c r="H6" s="99"/>
      <c r="I6"/>
      <c r="J6"/>
      <c r="K6"/>
      <c r="L6"/>
      <c r="M6"/>
      <c r="N6"/>
      <c r="O6"/>
      <c r="P6"/>
    </row>
    <row r="7" spans="1:16" s="12" customFormat="1" ht="9" customHeight="1">
      <c r="A7" s="13" t="s">
        <v>9</v>
      </c>
      <c r="B7" s="41">
        <v>160.57295</v>
      </c>
      <c r="C7" s="41">
        <v>237.80405</v>
      </c>
      <c r="D7" s="41">
        <v>398.377</v>
      </c>
      <c r="E7" s="28">
        <v>23.196449420819913</v>
      </c>
      <c r="F7" s="28">
        <v>33.783088492391066</v>
      </c>
      <c r="G7" s="28">
        <v>28.53406651399869</v>
      </c>
      <c r="H7" s="28"/>
      <c r="I7"/>
      <c r="J7"/>
      <c r="K7"/>
      <c r="L7"/>
      <c r="M7"/>
      <c r="N7"/>
      <c r="O7"/>
      <c r="P7"/>
    </row>
    <row r="8" spans="1:16" s="12" customFormat="1" ht="9" customHeight="1">
      <c r="A8" s="13" t="s">
        <v>10</v>
      </c>
      <c r="B8" s="41">
        <v>10.751575</v>
      </c>
      <c r="C8" s="41">
        <v>19.468875</v>
      </c>
      <c r="D8" s="41">
        <v>30.22045</v>
      </c>
      <c r="E8" s="28">
        <v>20.48576543138131</v>
      </c>
      <c r="F8" s="28">
        <v>37.61737996328857</v>
      </c>
      <c r="G8" s="28">
        <v>28.991736710599714</v>
      </c>
      <c r="H8" s="28"/>
      <c r="I8"/>
      <c r="J8"/>
      <c r="K8"/>
      <c r="L8"/>
      <c r="M8"/>
      <c r="N8"/>
      <c r="O8"/>
      <c r="P8"/>
    </row>
    <row r="9" spans="1:16" s="12" customFormat="1" ht="9" customHeight="1">
      <c r="A9" s="13" t="s">
        <v>11</v>
      </c>
      <c r="B9" s="41">
        <v>25.3701</v>
      </c>
      <c r="C9" s="41">
        <v>38.450275</v>
      </c>
      <c r="D9" s="41">
        <v>63.820375</v>
      </c>
      <c r="E9" s="28">
        <v>21.709572925522423</v>
      </c>
      <c r="F9" s="28">
        <v>33.293855790578384</v>
      </c>
      <c r="G9" s="28">
        <v>27.46746865006276</v>
      </c>
      <c r="H9" s="28"/>
      <c r="I9"/>
      <c r="J9"/>
      <c r="K9"/>
      <c r="L9"/>
      <c r="M9"/>
      <c r="N9"/>
      <c r="O9"/>
      <c r="P9"/>
    </row>
    <row r="10" spans="1:16" s="12" customFormat="1" ht="9" customHeight="1">
      <c r="A10" s="13" t="s">
        <v>12</v>
      </c>
      <c r="B10" s="41">
        <v>35.409875</v>
      </c>
      <c r="C10" s="41">
        <v>62.771025</v>
      </c>
      <c r="D10" s="41">
        <v>98.1809</v>
      </c>
      <c r="E10" s="28">
        <v>19.226840459963466</v>
      </c>
      <c r="F10" s="28">
        <v>34.717095138607554</v>
      </c>
      <c r="G10" s="28">
        <v>26.90062893822741</v>
      </c>
      <c r="H10" s="28"/>
      <c r="I10"/>
      <c r="J10"/>
      <c r="K10"/>
      <c r="L10"/>
      <c r="M10"/>
      <c r="N10"/>
      <c r="O10"/>
      <c r="P10"/>
    </row>
    <row r="11" spans="1:16" s="12" customFormat="1" ht="9" customHeight="1">
      <c r="A11" s="13" t="s">
        <v>13</v>
      </c>
      <c r="B11" s="41">
        <v>12.4688</v>
      </c>
      <c r="C11" s="41">
        <v>24.42305</v>
      </c>
      <c r="D11" s="41">
        <v>36.89185</v>
      </c>
      <c r="E11" s="28">
        <v>18.894619023499697</v>
      </c>
      <c r="F11" s="28">
        <v>37.4181771105039</v>
      </c>
      <c r="G11" s="28">
        <v>28.10554401479638</v>
      </c>
      <c r="H11" s="28"/>
      <c r="I11"/>
      <c r="J11"/>
      <c r="K11"/>
      <c r="L11"/>
      <c r="M11"/>
      <c r="N11"/>
      <c r="O11"/>
      <c r="P11"/>
    </row>
    <row r="12" spans="1:16" s="12" customFormat="1" ht="9" customHeight="1">
      <c r="A12" s="13" t="s">
        <v>14</v>
      </c>
      <c r="B12" s="41">
        <v>26.5856</v>
      </c>
      <c r="C12" s="41">
        <v>47.058025</v>
      </c>
      <c r="D12" s="41">
        <v>73.643625</v>
      </c>
      <c r="E12" s="28">
        <v>20.619849637881032</v>
      </c>
      <c r="F12" s="28">
        <v>36.91116437021115</v>
      </c>
      <c r="G12" s="28">
        <v>28.71969558777176</v>
      </c>
      <c r="H12" s="28"/>
      <c r="I12"/>
      <c r="J12"/>
      <c r="K12"/>
      <c r="L12"/>
      <c r="M12"/>
      <c r="N12"/>
      <c r="O12"/>
      <c r="P12"/>
    </row>
    <row r="13" spans="1:16" s="12" customFormat="1" ht="9" customHeight="1">
      <c r="A13" s="13" t="s">
        <v>15</v>
      </c>
      <c r="B13" s="41">
        <v>12.6732</v>
      </c>
      <c r="C13" s="41">
        <v>17.421525</v>
      </c>
      <c r="D13" s="41">
        <v>30.094725</v>
      </c>
      <c r="E13" s="28">
        <v>24.05999621250415</v>
      </c>
      <c r="F13" s="28">
        <v>32.99701547096891</v>
      </c>
      <c r="G13" s="28">
        <v>28.533757274539067</v>
      </c>
      <c r="H13" s="28"/>
      <c r="I13"/>
      <c r="J13"/>
      <c r="K13"/>
      <c r="L13"/>
      <c r="M13"/>
      <c r="N13"/>
      <c r="O13"/>
      <c r="P13"/>
    </row>
    <row r="14" spans="1:16" s="12" customFormat="1" ht="9" customHeight="1">
      <c r="A14" s="13" t="s">
        <v>150</v>
      </c>
      <c r="B14" s="41">
        <v>12.31235</v>
      </c>
      <c r="C14" s="41">
        <v>19.291025</v>
      </c>
      <c r="D14" s="41">
        <v>31.603375</v>
      </c>
      <c r="E14" s="28">
        <v>25.04770565306903</v>
      </c>
      <c r="F14" s="28">
        <v>39.73438695611427</v>
      </c>
      <c r="G14" s="28">
        <v>32.345526942942335</v>
      </c>
      <c r="H14" s="28"/>
      <c r="I14"/>
      <c r="J14"/>
      <c r="K14"/>
      <c r="L14"/>
      <c r="M14"/>
      <c r="N14"/>
      <c r="O14"/>
      <c r="P14"/>
    </row>
    <row r="15" spans="1:16" s="10" customFormat="1" ht="9" customHeight="1">
      <c r="A15" s="10" t="s">
        <v>16</v>
      </c>
      <c r="B15" s="97">
        <v>8.916225</v>
      </c>
      <c r="C15" s="97">
        <v>12.14005</v>
      </c>
      <c r="D15" s="97">
        <v>21.056275</v>
      </c>
      <c r="E15" s="99">
        <v>22.73298909208655</v>
      </c>
      <c r="F15" s="99">
        <v>30.828310633310945</v>
      </c>
      <c r="G15" s="99">
        <v>26.78878755793098</v>
      </c>
      <c r="H15" s="99"/>
      <c r="I15"/>
      <c r="J15"/>
      <c r="K15"/>
      <c r="L15"/>
      <c r="M15"/>
      <c r="N15"/>
      <c r="O15"/>
      <c r="P15"/>
    </row>
    <row r="16" spans="1:16" s="12" customFormat="1" ht="9" customHeight="1">
      <c r="A16" s="13" t="s">
        <v>17</v>
      </c>
      <c r="B16" s="41">
        <v>8.916225</v>
      </c>
      <c r="C16" s="41">
        <v>12.14005</v>
      </c>
      <c r="D16" s="41">
        <v>21.056275</v>
      </c>
      <c r="E16" s="28">
        <v>22.73298909208655</v>
      </c>
      <c r="F16" s="28">
        <v>30.828310633310945</v>
      </c>
      <c r="G16" s="28">
        <v>26.78878755793098</v>
      </c>
      <c r="H16" s="28"/>
      <c r="I16"/>
      <c r="J16"/>
      <c r="K16"/>
      <c r="L16"/>
      <c r="M16"/>
      <c r="N16"/>
      <c r="O16"/>
      <c r="P16"/>
    </row>
    <row r="17" spans="1:16" s="89" customFormat="1" ht="9" customHeight="1">
      <c r="A17" s="10" t="s">
        <v>18</v>
      </c>
      <c r="B17" s="97">
        <v>642.919275</v>
      </c>
      <c r="C17" s="97">
        <v>1115.63685</v>
      </c>
      <c r="D17" s="97">
        <v>1758.556125</v>
      </c>
      <c r="E17" s="99">
        <v>19.94703629597899</v>
      </c>
      <c r="F17" s="99">
        <v>35.171252189993076</v>
      </c>
      <c r="G17" s="99">
        <v>27.498298308790183</v>
      </c>
      <c r="H17" s="92"/>
      <c r="I17"/>
      <c r="J17"/>
      <c r="K17"/>
      <c r="L17"/>
      <c r="M17"/>
      <c r="N17"/>
      <c r="O17"/>
      <c r="P17"/>
    </row>
    <row r="18" spans="1:8" ht="9" customHeight="1">
      <c r="A18" s="13" t="s">
        <v>19</v>
      </c>
      <c r="B18" s="41">
        <v>62.347775</v>
      </c>
      <c r="C18" s="41">
        <v>101.87365</v>
      </c>
      <c r="D18" s="41">
        <v>164.221425</v>
      </c>
      <c r="E18" s="28">
        <v>22.279889350583264</v>
      </c>
      <c r="F18" s="28">
        <v>36.538008730144355</v>
      </c>
      <c r="G18" s="28">
        <v>29.395891216098114</v>
      </c>
      <c r="H18" s="28"/>
    </row>
    <row r="19" spans="1:8" ht="9" customHeight="1">
      <c r="A19" s="13" t="s">
        <v>20</v>
      </c>
      <c r="B19" s="41">
        <v>38.246625</v>
      </c>
      <c r="C19" s="41">
        <v>68.579275</v>
      </c>
      <c r="D19" s="41">
        <v>106.8259</v>
      </c>
      <c r="E19" s="28">
        <v>19.891683476405735</v>
      </c>
      <c r="F19" s="28">
        <v>36.3258657411895</v>
      </c>
      <c r="G19" s="28">
        <v>28.033618014632992</v>
      </c>
      <c r="H19" s="28"/>
    </row>
    <row r="20" spans="1:8" ht="9" customHeight="1">
      <c r="A20" s="13" t="s">
        <v>21</v>
      </c>
      <c r="B20" s="41">
        <v>12.4438</v>
      </c>
      <c r="C20" s="41">
        <v>20.902975</v>
      </c>
      <c r="D20" s="41">
        <v>33.346775</v>
      </c>
      <c r="E20" s="28">
        <v>21.61862595128087</v>
      </c>
      <c r="F20" s="28">
        <v>36.772057565587666</v>
      </c>
      <c r="G20" s="28">
        <v>29.147934830802164</v>
      </c>
      <c r="H20" s="28"/>
    </row>
    <row r="21" spans="1:8" ht="9" customHeight="1">
      <c r="A21" s="13" t="s">
        <v>22</v>
      </c>
      <c r="B21" s="41">
        <v>204.49875</v>
      </c>
      <c r="C21" s="41">
        <v>310.9766</v>
      </c>
      <c r="D21" s="41">
        <v>515.47535</v>
      </c>
      <c r="E21" s="28">
        <v>19.77656694590157</v>
      </c>
      <c r="F21" s="28">
        <v>30.08378529318468</v>
      </c>
      <c r="G21" s="28">
        <v>24.929318616739202</v>
      </c>
      <c r="H21" s="28"/>
    </row>
    <row r="22" spans="1:8" ht="9" customHeight="1">
      <c r="A22" s="13" t="s">
        <v>23</v>
      </c>
      <c r="B22" s="41">
        <v>70.1259</v>
      </c>
      <c r="C22" s="41">
        <v>153.86895</v>
      </c>
      <c r="D22" s="41">
        <v>223.99485</v>
      </c>
      <c r="E22" s="28">
        <v>19.195701531954718</v>
      </c>
      <c r="F22" s="28">
        <v>43.64055530553526</v>
      </c>
      <c r="G22" s="28">
        <v>31.201255405802726</v>
      </c>
      <c r="H22" s="28"/>
    </row>
    <row r="23" spans="1:8" ht="9" customHeight="1">
      <c r="A23" s="13" t="s">
        <v>24</v>
      </c>
      <c r="B23" s="41">
        <v>78.324175</v>
      </c>
      <c r="C23" s="41">
        <v>158.50385</v>
      </c>
      <c r="D23" s="41">
        <v>236.828025</v>
      </c>
      <c r="E23" s="28">
        <v>19.03568216358452</v>
      </c>
      <c r="F23" s="28">
        <v>39.69335188816814</v>
      </c>
      <c r="G23" s="28">
        <v>29.209875408044226</v>
      </c>
      <c r="H23" s="28"/>
    </row>
    <row r="24" spans="1:8" ht="9" customHeight="1">
      <c r="A24" s="13" t="s">
        <v>25</v>
      </c>
      <c r="B24" s="41">
        <v>38.016775</v>
      </c>
      <c r="C24" s="41">
        <v>55.515175</v>
      </c>
      <c r="D24" s="41">
        <v>93.53195</v>
      </c>
      <c r="E24" s="28">
        <v>21.83698702134198</v>
      </c>
      <c r="F24" s="28">
        <v>32.68790407103407</v>
      </c>
      <c r="G24" s="28">
        <v>27.195251906288387</v>
      </c>
      <c r="H24" s="28"/>
    </row>
    <row r="25" spans="1:8" ht="9" customHeight="1">
      <c r="A25" s="13" t="s">
        <v>26</v>
      </c>
      <c r="B25" s="41">
        <v>23.142825</v>
      </c>
      <c r="C25" s="41">
        <v>43.239725</v>
      </c>
      <c r="D25" s="41">
        <v>66.38255</v>
      </c>
      <c r="E25" s="28">
        <v>20.28213617388801</v>
      </c>
      <c r="F25" s="28">
        <v>39.07094326341587</v>
      </c>
      <c r="G25" s="28">
        <v>29.53298698583134</v>
      </c>
      <c r="H25" s="28"/>
    </row>
    <row r="26" spans="1:8" ht="9" customHeight="1">
      <c r="A26" s="13" t="s">
        <v>27</v>
      </c>
      <c r="B26" s="41">
        <v>25.104075</v>
      </c>
      <c r="C26" s="41">
        <v>44.8121</v>
      </c>
      <c r="D26" s="41">
        <v>69.916175</v>
      </c>
      <c r="E26" s="28">
        <v>18.99023882400665</v>
      </c>
      <c r="F26" s="28">
        <v>35.155402977674505</v>
      </c>
      <c r="G26" s="28">
        <v>26.925713103963794</v>
      </c>
      <c r="H26" s="28"/>
    </row>
    <row r="27" spans="1:8" ht="9" customHeight="1">
      <c r="A27" s="13" t="s">
        <v>28</v>
      </c>
      <c r="B27" s="41">
        <v>21.526575</v>
      </c>
      <c r="C27" s="41">
        <v>35.916775</v>
      </c>
      <c r="D27" s="41">
        <v>57.44335</v>
      </c>
      <c r="E27" s="28">
        <v>20.004818462004547</v>
      </c>
      <c r="F27" s="28">
        <v>34.48250122348506</v>
      </c>
      <c r="G27" s="28">
        <v>27.125812584741087</v>
      </c>
      <c r="H27" s="28"/>
    </row>
    <row r="28" spans="1:8" ht="9" customHeight="1">
      <c r="A28" s="13" t="s">
        <v>29</v>
      </c>
      <c r="B28" s="41">
        <v>15.498275</v>
      </c>
      <c r="C28" s="41">
        <v>27.8591</v>
      </c>
      <c r="D28" s="41">
        <v>43.357375</v>
      </c>
      <c r="E28" s="28">
        <v>20.605448820007325</v>
      </c>
      <c r="F28" s="28">
        <v>38.173020763930396</v>
      </c>
      <c r="G28" s="28">
        <v>29.25686208916832</v>
      </c>
      <c r="H28" s="28"/>
    </row>
    <row r="29" spans="1:16" s="89" customFormat="1" ht="9" customHeight="1">
      <c r="A29" s="13" t="s">
        <v>147</v>
      </c>
      <c r="B29" s="41">
        <v>53.643725</v>
      </c>
      <c r="C29" s="41">
        <v>93.588675</v>
      </c>
      <c r="D29" s="41">
        <v>147.2324</v>
      </c>
      <c r="E29" s="28">
        <v>19.198402463122857</v>
      </c>
      <c r="F29" s="28">
        <v>33.805310405791374</v>
      </c>
      <c r="G29" s="28">
        <v>26.468092989525786</v>
      </c>
      <c r="H29" s="92"/>
      <c r="I29"/>
      <c r="J29"/>
      <c r="K29"/>
      <c r="L29"/>
      <c r="M29"/>
      <c r="N29"/>
      <c r="O29"/>
      <c r="P29"/>
    </row>
    <row r="30" spans="1:8" ht="9" customHeight="1">
      <c r="A30" s="10" t="s">
        <v>30</v>
      </c>
      <c r="B30" s="97">
        <v>67.940975</v>
      </c>
      <c r="C30" s="97">
        <v>107.932375</v>
      </c>
      <c r="D30" s="97">
        <v>175.87335</v>
      </c>
      <c r="E30" s="99">
        <v>19.81747417315408</v>
      </c>
      <c r="F30" s="99">
        <v>31.75118509065642</v>
      </c>
      <c r="G30" s="99">
        <v>25.758969432366214</v>
      </c>
      <c r="H30" s="28"/>
    </row>
    <row r="31" spans="1:8" ht="9" customHeight="1">
      <c r="A31" s="13" t="s">
        <v>31</v>
      </c>
      <c r="B31" s="41">
        <v>30.338975</v>
      </c>
      <c r="C31" s="41">
        <v>50.31455</v>
      </c>
      <c r="D31" s="41">
        <v>80.653525</v>
      </c>
      <c r="E31" s="28">
        <v>17.73323180510555</v>
      </c>
      <c r="F31" s="28">
        <v>29.719404141734145</v>
      </c>
      <c r="G31" s="28">
        <v>23.694858521216073</v>
      </c>
      <c r="H31" s="28"/>
    </row>
    <row r="32" spans="1:16" s="89" customFormat="1" ht="9" customHeight="1">
      <c r="A32" s="13" t="s">
        <v>32</v>
      </c>
      <c r="B32" s="41">
        <v>37.602</v>
      </c>
      <c r="C32" s="41">
        <v>57.617825</v>
      </c>
      <c r="D32" s="41">
        <v>95.219825</v>
      </c>
      <c r="E32" s="28">
        <v>21.893672861295528</v>
      </c>
      <c r="F32" s="28">
        <v>33.76707574114409</v>
      </c>
      <c r="G32" s="28">
        <v>27.811039092660994</v>
      </c>
      <c r="H32" s="99"/>
      <c r="I32"/>
      <c r="J32"/>
      <c r="K32"/>
      <c r="L32"/>
      <c r="M32"/>
      <c r="N32"/>
      <c r="O32"/>
      <c r="P32"/>
    </row>
    <row r="33" spans="1:8" ht="9" customHeight="1">
      <c r="A33" s="10" t="s">
        <v>33</v>
      </c>
      <c r="B33" s="97">
        <v>319.10475</v>
      </c>
      <c r="C33" s="97">
        <v>565.798925</v>
      </c>
      <c r="D33" s="97">
        <v>884.903675</v>
      </c>
      <c r="E33" s="99">
        <v>20.360042629759924</v>
      </c>
      <c r="F33" s="99">
        <v>36.4196948467273</v>
      </c>
      <c r="G33" s="99">
        <v>28.354473213188765</v>
      </c>
      <c r="H33" s="28"/>
    </row>
    <row r="34" spans="1:8" ht="9" customHeight="1">
      <c r="A34" s="13" t="s">
        <v>34</v>
      </c>
      <c r="B34" s="41">
        <v>55.538</v>
      </c>
      <c r="C34" s="41">
        <v>102.3132</v>
      </c>
      <c r="D34" s="41">
        <v>157.8512</v>
      </c>
      <c r="E34" s="28">
        <v>18.705204007820157</v>
      </c>
      <c r="F34" s="28">
        <v>34.79920676207947</v>
      </c>
      <c r="G34" s="28">
        <v>26.712688519431516</v>
      </c>
      <c r="H34" s="28"/>
    </row>
    <row r="35" spans="1:8" ht="9" customHeight="1">
      <c r="A35" s="13" t="s">
        <v>35</v>
      </c>
      <c r="B35" s="41">
        <v>56.968175</v>
      </c>
      <c r="C35" s="41">
        <v>100.91395</v>
      </c>
      <c r="D35" s="41">
        <v>157.882125</v>
      </c>
      <c r="E35" s="28">
        <v>20.26940817089327</v>
      </c>
      <c r="F35" s="28">
        <v>36.98470459573133</v>
      </c>
      <c r="G35" s="28">
        <v>28.503304203052437</v>
      </c>
      <c r="H35" s="28"/>
    </row>
    <row r="36" spans="1:8" ht="9" customHeight="1">
      <c r="A36" s="13" t="s">
        <v>36</v>
      </c>
      <c r="B36" s="41">
        <v>13.6833</v>
      </c>
      <c r="C36" s="41">
        <v>18.260525</v>
      </c>
      <c r="D36" s="41">
        <v>31.943825</v>
      </c>
      <c r="E36" s="28">
        <v>21.836862282606656</v>
      </c>
      <c r="F36" s="28">
        <v>29.215589572766287</v>
      </c>
      <c r="G36" s="28">
        <v>25.521545106965533</v>
      </c>
      <c r="H36" s="28"/>
    </row>
    <row r="37" spans="1:8" ht="9" customHeight="1">
      <c r="A37" s="13" t="s">
        <v>37</v>
      </c>
      <c r="B37" s="41">
        <v>63.235625</v>
      </c>
      <c r="C37" s="41">
        <v>100.59525</v>
      </c>
      <c r="D37" s="41">
        <v>163.830875</v>
      </c>
      <c r="E37" s="28">
        <v>22.14476407663445</v>
      </c>
      <c r="F37" s="28">
        <v>35.76962279578403</v>
      </c>
      <c r="G37" s="28">
        <v>28.905213178998935</v>
      </c>
      <c r="H37" s="28"/>
    </row>
    <row r="38" spans="1:8" ht="9" customHeight="1">
      <c r="A38" s="13" t="s">
        <v>38</v>
      </c>
      <c r="B38" s="41">
        <v>52.623175</v>
      </c>
      <c r="C38" s="41">
        <v>102.3675</v>
      </c>
      <c r="D38" s="41">
        <v>154.990675</v>
      </c>
      <c r="E38" s="28">
        <v>19.68628788935193</v>
      </c>
      <c r="F38" s="28">
        <v>38.05249156603934</v>
      </c>
      <c r="G38" s="28">
        <v>28.898630695837458</v>
      </c>
      <c r="H38" s="28"/>
    </row>
    <row r="39" spans="1:8" ht="9" customHeight="1">
      <c r="A39" s="13" t="s">
        <v>39</v>
      </c>
      <c r="B39" s="41">
        <v>60.653875</v>
      </c>
      <c r="C39" s="41">
        <v>114.474125</v>
      </c>
      <c r="D39" s="41">
        <v>175.128</v>
      </c>
      <c r="E39" s="28">
        <v>20.215700913398006</v>
      </c>
      <c r="F39" s="28">
        <v>38.072803006202946</v>
      </c>
      <c r="G39" s="28">
        <v>29.153737070507884</v>
      </c>
      <c r="H39" s="28"/>
    </row>
    <row r="40" spans="1:16" s="89" customFormat="1" ht="9" customHeight="1">
      <c r="A40" s="13" t="s">
        <v>40</v>
      </c>
      <c r="B40" s="41">
        <v>16.4026</v>
      </c>
      <c r="C40" s="41">
        <v>26.874375</v>
      </c>
      <c r="D40" s="41">
        <v>43.276975</v>
      </c>
      <c r="E40" s="28">
        <v>22.231024372657597</v>
      </c>
      <c r="F40" s="28">
        <v>36.68010383952371</v>
      </c>
      <c r="G40" s="28">
        <v>29.430233892527596</v>
      </c>
      <c r="H40" s="99"/>
      <c r="I40"/>
      <c r="J40"/>
      <c r="K40"/>
      <c r="L40"/>
      <c r="M40"/>
      <c r="N40"/>
      <c r="O40"/>
      <c r="P40"/>
    </row>
    <row r="41" spans="1:8" ht="9" customHeight="1">
      <c r="A41" s="10" t="s">
        <v>41</v>
      </c>
      <c r="B41" s="97">
        <v>81.771525</v>
      </c>
      <c r="C41" s="97">
        <v>134.4172</v>
      </c>
      <c r="D41" s="97">
        <v>216.188725</v>
      </c>
      <c r="E41" s="99">
        <v>21.769170695787167</v>
      </c>
      <c r="F41" s="99">
        <v>36.23539994927963</v>
      </c>
      <c r="G41" s="99">
        <v>28.956997787627586</v>
      </c>
      <c r="H41" s="28"/>
    </row>
    <row r="42" spans="1:8" ht="9" customHeight="1">
      <c r="A42" s="13" t="s">
        <v>42</v>
      </c>
      <c r="B42" s="41">
        <v>36.1167</v>
      </c>
      <c r="C42" s="41">
        <v>59.69945</v>
      </c>
      <c r="D42" s="41">
        <v>95.81615</v>
      </c>
      <c r="E42" s="28">
        <v>22.19661470696962</v>
      </c>
      <c r="F42" s="28">
        <v>36.695482925763336</v>
      </c>
      <c r="G42" s="28">
        <v>29.445518032762447</v>
      </c>
      <c r="H42" s="28"/>
    </row>
    <row r="43" spans="1:8" ht="9" customHeight="1">
      <c r="A43" s="13" t="s">
        <v>43</v>
      </c>
      <c r="B43" s="41">
        <v>10.4904</v>
      </c>
      <c r="C43" s="41">
        <v>15.74745</v>
      </c>
      <c r="D43" s="41">
        <v>26.23785</v>
      </c>
      <c r="E43" s="28">
        <v>23.870747900722865</v>
      </c>
      <c r="F43" s="28">
        <v>38.14244088175382</v>
      </c>
      <c r="G43" s="28">
        <v>30.78382883539539</v>
      </c>
      <c r="H43" s="28"/>
    </row>
    <row r="44" spans="1:8" ht="9" customHeight="1">
      <c r="A44" s="13" t="s">
        <v>44</v>
      </c>
      <c r="B44" s="41">
        <v>17.847025</v>
      </c>
      <c r="C44" s="41">
        <v>20.740575</v>
      </c>
      <c r="D44" s="41">
        <v>38.5876</v>
      </c>
      <c r="E44" s="28">
        <v>25.19293096974368</v>
      </c>
      <c r="F44" s="28">
        <v>29.595791064359428</v>
      </c>
      <c r="G44" s="28">
        <v>27.382458418598382</v>
      </c>
      <c r="H44" s="28"/>
    </row>
    <row r="45" spans="1:16" s="89" customFormat="1" ht="9" customHeight="1">
      <c r="A45" s="13" t="s">
        <v>45</v>
      </c>
      <c r="B45" s="41">
        <v>17.3174</v>
      </c>
      <c r="C45" s="41">
        <v>38.229725</v>
      </c>
      <c r="D45" s="41">
        <v>55.547125</v>
      </c>
      <c r="E45" s="28">
        <v>17.647545876368635</v>
      </c>
      <c r="F45" s="28">
        <v>39.45224146947499</v>
      </c>
      <c r="G45" s="28">
        <v>28.481250368532102</v>
      </c>
      <c r="H45" s="99"/>
      <c r="I45"/>
      <c r="J45"/>
      <c r="K45"/>
      <c r="L45"/>
      <c r="M45"/>
      <c r="N45"/>
      <c r="O45"/>
      <c r="P45"/>
    </row>
    <row r="46" spans="1:8" ht="9" customHeight="1">
      <c r="A46" s="10" t="s">
        <v>46</v>
      </c>
      <c r="B46" s="97">
        <v>110.024275</v>
      </c>
      <c r="C46" s="97">
        <v>167.370825</v>
      </c>
      <c r="D46" s="97">
        <v>277.3951</v>
      </c>
      <c r="E46" s="99">
        <v>23.799853003438486</v>
      </c>
      <c r="F46" s="99">
        <v>35.76772378999233</v>
      </c>
      <c r="G46" s="99">
        <v>29.82012337568362</v>
      </c>
      <c r="H46" s="28"/>
    </row>
    <row r="47" spans="1:8" ht="9" customHeight="1">
      <c r="A47" s="13" t="s">
        <v>47</v>
      </c>
      <c r="B47" s="41">
        <v>16.0518</v>
      </c>
      <c r="C47" s="41">
        <v>24.01575</v>
      </c>
      <c r="D47" s="41">
        <v>40.06755</v>
      </c>
      <c r="E47" s="28">
        <v>24.799281596709246</v>
      </c>
      <c r="F47" s="28">
        <v>36.97950831031329</v>
      </c>
      <c r="G47" s="28">
        <v>30.899564298756978</v>
      </c>
      <c r="H47" s="28"/>
    </row>
    <row r="48" spans="1:8" ht="9" customHeight="1">
      <c r="A48" s="13" t="s">
        <v>48</v>
      </c>
      <c r="B48" s="41">
        <v>20.09795</v>
      </c>
      <c r="C48" s="41">
        <v>32.2837</v>
      </c>
      <c r="D48" s="41">
        <v>52.38165</v>
      </c>
      <c r="E48" s="28">
        <v>24.552804756888698</v>
      </c>
      <c r="F48" s="28">
        <v>39.180638390379755</v>
      </c>
      <c r="G48" s="28">
        <v>31.890813628479464</v>
      </c>
      <c r="H48" s="28"/>
    </row>
    <row r="49" spans="1:8" ht="9" customHeight="1">
      <c r="A49" s="13" t="s">
        <v>49</v>
      </c>
      <c r="B49" s="41">
        <v>58.595175</v>
      </c>
      <c r="C49" s="41">
        <v>87.19085</v>
      </c>
      <c r="D49" s="41">
        <v>145.786025</v>
      </c>
      <c r="E49" s="28">
        <v>23.523859161977814</v>
      </c>
      <c r="F49" s="28">
        <v>34.36108860416286</v>
      </c>
      <c r="G49" s="28">
        <v>28.992696093461284</v>
      </c>
      <c r="H49" s="28"/>
    </row>
    <row r="50" spans="1:16" s="89" customFormat="1" ht="9" customHeight="1">
      <c r="A50" s="13" t="s">
        <v>50</v>
      </c>
      <c r="B50" s="41">
        <v>15.27935</v>
      </c>
      <c r="C50" s="41">
        <v>23.880525</v>
      </c>
      <c r="D50" s="41">
        <v>39.159875</v>
      </c>
      <c r="E50" s="28">
        <v>22.935578753965675</v>
      </c>
      <c r="F50" s="28">
        <v>35.723151661116205</v>
      </c>
      <c r="G50" s="28">
        <v>29.340398977503312</v>
      </c>
      <c r="H50" s="99"/>
      <c r="I50"/>
      <c r="J50"/>
      <c r="K50"/>
      <c r="L50"/>
      <c r="M50"/>
      <c r="N50"/>
      <c r="O50"/>
      <c r="P50"/>
    </row>
    <row r="51" spans="1:8" ht="9" customHeight="1">
      <c r="A51" s="10" t="s">
        <v>51</v>
      </c>
      <c r="B51" s="97">
        <v>271.879475</v>
      </c>
      <c r="C51" s="97">
        <v>437.7769</v>
      </c>
      <c r="D51" s="97">
        <v>709.656375</v>
      </c>
      <c r="E51" s="99">
        <v>19.49670046857823</v>
      </c>
      <c r="F51" s="99">
        <v>31.258294497303794</v>
      </c>
      <c r="G51" s="99">
        <v>25.390173633113104</v>
      </c>
      <c r="H51" s="28"/>
    </row>
    <row r="52" spans="1:8" ht="9" customHeight="1">
      <c r="A52" s="13" t="s">
        <v>52</v>
      </c>
      <c r="B52" s="41">
        <v>16.485725</v>
      </c>
      <c r="C52" s="41">
        <v>29.602825</v>
      </c>
      <c r="D52" s="41">
        <v>46.08855</v>
      </c>
      <c r="E52" s="28">
        <v>18.250427249894482</v>
      </c>
      <c r="F52" s="28">
        <v>33.446609730000894</v>
      </c>
      <c r="G52" s="28">
        <v>25.771070043291893</v>
      </c>
      <c r="H52" s="28"/>
    </row>
    <row r="53" spans="1:8" ht="9" customHeight="1">
      <c r="A53" s="13" t="s">
        <v>53</v>
      </c>
      <c r="B53" s="41">
        <v>30.634275</v>
      </c>
      <c r="C53" s="41">
        <v>48.249675</v>
      </c>
      <c r="D53" s="41">
        <v>78.88395</v>
      </c>
      <c r="E53" s="28">
        <v>21.41189767128307</v>
      </c>
      <c r="F53" s="28">
        <v>33.80223597167109</v>
      </c>
      <c r="G53" s="28">
        <v>27.599909521054638</v>
      </c>
      <c r="H53" s="28"/>
    </row>
    <row r="54" spans="1:8" ht="9" customHeight="1">
      <c r="A54" s="13" t="s">
        <v>54</v>
      </c>
      <c r="B54" s="41">
        <v>35.003825</v>
      </c>
      <c r="C54" s="41">
        <v>55.88045</v>
      </c>
      <c r="D54" s="41">
        <v>90.884275</v>
      </c>
      <c r="E54" s="28">
        <v>20.42995988869807</v>
      </c>
      <c r="F54" s="28">
        <v>33.16375227505633</v>
      </c>
      <c r="G54" s="28">
        <v>26.743700772427857</v>
      </c>
      <c r="H54" s="28"/>
    </row>
    <row r="55" spans="1:8" ht="9" customHeight="1">
      <c r="A55" s="13" t="s">
        <v>55</v>
      </c>
      <c r="B55" s="41">
        <v>43.1251</v>
      </c>
      <c r="C55" s="41">
        <v>69.309475</v>
      </c>
      <c r="D55" s="41">
        <v>112.434575</v>
      </c>
      <c r="E55" s="28">
        <v>19.271959564953004</v>
      </c>
      <c r="F55" s="28">
        <v>31.245293982868606</v>
      </c>
      <c r="G55" s="28">
        <v>25.232461678481773</v>
      </c>
      <c r="H55" s="28"/>
    </row>
    <row r="56" spans="1:8" ht="9" customHeight="1">
      <c r="A56" s="13" t="s">
        <v>56</v>
      </c>
      <c r="B56" s="41">
        <v>58.2216</v>
      </c>
      <c r="C56" s="41">
        <v>91.725475</v>
      </c>
      <c r="D56" s="41">
        <v>149.947075</v>
      </c>
      <c r="E56" s="28">
        <v>18.590747062785795</v>
      </c>
      <c r="F56" s="28">
        <v>28.65518231638422</v>
      </c>
      <c r="G56" s="28">
        <v>23.677998363983413</v>
      </c>
      <c r="H56" s="28"/>
    </row>
    <row r="57" spans="1:8" ht="9" customHeight="1">
      <c r="A57" s="13" t="s">
        <v>57</v>
      </c>
      <c r="B57" s="41">
        <v>18.67835</v>
      </c>
      <c r="C57" s="41">
        <v>32.642025</v>
      </c>
      <c r="D57" s="41">
        <v>51.320375</v>
      </c>
      <c r="E57" s="28">
        <v>17.89654823847628</v>
      </c>
      <c r="F57" s="28">
        <v>30.858540237692445</v>
      </c>
      <c r="G57" s="28">
        <v>24.421062774806327</v>
      </c>
      <c r="H57" s="28"/>
    </row>
    <row r="58" spans="1:8" ht="9" customHeight="1">
      <c r="A58" s="13" t="s">
        <v>58</v>
      </c>
      <c r="B58" s="41">
        <v>25.163475</v>
      </c>
      <c r="C58" s="41">
        <v>37.25375</v>
      </c>
      <c r="D58" s="41">
        <v>62.417225</v>
      </c>
      <c r="E58" s="28">
        <v>20.940189521656393</v>
      </c>
      <c r="F58" s="28">
        <v>30.98472004068778</v>
      </c>
      <c r="G58" s="28">
        <v>25.963798607721955</v>
      </c>
      <c r="H58" s="28"/>
    </row>
    <row r="59" spans="1:8" ht="9" customHeight="1">
      <c r="A59" s="13" t="s">
        <v>59</v>
      </c>
      <c r="B59" s="41">
        <v>23.8333</v>
      </c>
      <c r="C59" s="41">
        <v>35.96175</v>
      </c>
      <c r="D59" s="41">
        <v>59.79505</v>
      </c>
      <c r="E59" s="28">
        <v>19.496199769521876</v>
      </c>
      <c r="F59" s="28">
        <v>29.119710112655245</v>
      </c>
      <c r="G59" s="28">
        <v>24.332437916372704</v>
      </c>
      <c r="H59" s="28"/>
    </row>
    <row r="60" spans="1:16" s="89" customFormat="1" ht="9" customHeight="1">
      <c r="A60" s="13" t="s">
        <v>60</v>
      </c>
      <c r="B60" s="41">
        <v>20.733825</v>
      </c>
      <c r="C60" s="41">
        <v>37.151475</v>
      </c>
      <c r="D60" s="41">
        <v>57.8853</v>
      </c>
      <c r="E60" s="28">
        <v>19.555968987861124</v>
      </c>
      <c r="F60" s="28">
        <v>33.97980042804617</v>
      </c>
      <c r="G60" s="28">
        <v>26.87876409868265</v>
      </c>
      <c r="H60" s="99"/>
      <c r="I60"/>
      <c r="J60"/>
      <c r="K60"/>
      <c r="L60"/>
      <c r="M60"/>
      <c r="N60"/>
      <c r="O60"/>
      <c r="P60"/>
    </row>
    <row r="61" spans="1:8" ht="9" customHeight="1">
      <c r="A61" s="10" t="s">
        <v>61</v>
      </c>
      <c r="B61" s="97">
        <v>250.265375</v>
      </c>
      <c r="C61" s="97">
        <v>399.4565</v>
      </c>
      <c r="D61" s="97">
        <v>649.721875</v>
      </c>
      <c r="E61" s="99">
        <v>21.89324425174713</v>
      </c>
      <c r="F61" s="99">
        <v>34.26873578003578</v>
      </c>
      <c r="G61" s="99">
        <v>28.1414042577373</v>
      </c>
      <c r="H61" s="28"/>
    </row>
    <row r="62" spans="1:8" ht="9" customHeight="1">
      <c r="A62" s="13" t="s">
        <v>180</v>
      </c>
      <c r="B62" s="41">
        <v>13.5883</v>
      </c>
      <c r="C62" s="41">
        <v>23.280525</v>
      </c>
      <c r="D62" s="41">
        <v>36.868825</v>
      </c>
      <c r="E62" s="28">
        <v>22.6443738605572</v>
      </c>
      <c r="F62" s="28">
        <v>38.6637154693724</v>
      </c>
      <c r="G62" s="28">
        <v>30.667732765486683</v>
      </c>
      <c r="H62" s="28"/>
    </row>
    <row r="63" spans="1:8" ht="9" customHeight="1">
      <c r="A63" s="13" t="s">
        <v>62</v>
      </c>
      <c r="B63" s="41">
        <v>30.605225</v>
      </c>
      <c r="C63" s="41">
        <v>49.5523</v>
      </c>
      <c r="D63" s="41">
        <v>80.157525</v>
      </c>
      <c r="E63" s="28">
        <v>25.536636731601536</v>
      </c>
      <c r="F63" s="28">
        <v>40.75535788822201</v>
      </c>
      <c r="G63" s="28">
        <v>33.200725832689436</v>
      </c>
      <c r="H63" s="28"/>
    </row>
    <row r="64" spans="1:8" ht="9" customHeight="1">
      <c r="A64" s="13" t="s">
        <v>63</v>
      </c>
      <c r="B64" s="41">
        <v>19.2946</v>
      </c>
      <c r="C64" s="41">
        <v>34.96325</v>
      </c>
      <c r="D64" s="41">
        <v>54.25785</v>
      </c>
      <c r="E64" s="28">
        <v>21.586165772212283</v>
      </c>
      <c r="F64" s="28">
        <v>38.035573445021626</v>
      </c>
      <c r="G64" s="28">
        <v>29.926020343440335</v>
      </c>
      <c r="H64" s="28"/>
    </row>
    <row r="65" spans="1:8" ht="9" customHeight="1">
      <c r="A65" s="13" t="s">
        <v>64</v>
      </c>
      <c r="B65" s="41">
        <v>65.04935</v>
      </c>
      <c r="C65" s="41">
        <v>91.549975</v>
      </c>
      <c r="D65" s="41">
        <v>156.599325</v>
      </c>
      <c r="E65" s="28">
        <v>21.125038909592863</v>
      </c>
      <c r="F65" s="28">
        <v>28.82514819333887</v>
      </c>
      <c r="G65" s="28">
        <v>25.034667608801257</v>
      </c>
      <c r="H65" s="28"/>
    </row>
    <row r="66" spans="1:8" ht="9" customHeight="1">
      <c r="A66" s="13" t="s">
        <v>65</v>
      </c>
      <c r="B66" s="41">
        <v>24.375025</v>
      </c>
      <c r="C66" s="41">
        <v>42.94945</v>
      </c>
      <c r="D66" s="41">
        <v>67.324475</v>
      </c>
      <c r="E66" s="28">
        <v>24.220576439191387</v>
      </c>
      <c r="F66" s="28">
        <v>41.65759587977338</v>
      </c>
      <c r="G66" s="28">
        <v>33.044503550624626</v>
      </c>
      <c r="H66" s="28"/>
    </row>
    <row r="67" spans="1:8" ht="9" customHeight="1">
      <c r="A67" s="13" t="s">
        <v>66</v>
      </c>
      <c r="B67" s="41">
        <v>27.737575</v>
      </c>
      <c r="C67" s="41">
        <v>44.1304</v>
      </c>
      <c r="D67" s="41">
        <v>71.867975</v>
      </c>
      <c r="E67" s="28">
        <v>21.214896086488473</v>
      </c>
      <c r="F67" s="28">
        <v>33.7587563610257</v>
      </c>
      <c r="G67" s="28">
        <v>27.48627631446724</v>
      </c>
      <c r="H67" s="28"/>
    </row>
    <row r="68" spans="1:8" ht="9" customHeight="1">
      <c r="A68" s="13" t="s">
        <v>67</v>
      </c>
      <c r="B68" s="41">
        <v>22.468875</v>
      </c>
      <c r="C68" s="41">
        <v>35.705925</v>
      </c>
      <c r="D68" s="41">
        <v>58.1748</v>
      </c>
      <c r="E68" s="28">
        <v>21.21562556653372</v>
      </c>
      <c r="F68" s="28">
        <v>33.41803446119202</v>
      </c>
      <c r="G68" s="28">
        <v>27.343760190050947</v>
      </c>
      <c r="H68" s="28"/>
    </row>
    <row r="69" spans="1:8" ht="9" customHeight="1">
      <c r="A69" s="13" t="s">
        <v>68</v>
      </c>
      <c r="B69" s="41">
        <v>16.642</v>
      </c>
      <c r="C69" s="41">
        <v>26.10755</v>
      </c>
      <c r="D69" s="41">
        <v>42.74955</v>
      </c>
      <c r="E69" s="28">
        <v>20.61085128748156</v>
      </c>
      <c r="F69" s="28">
        <v>31.453562636985982</v>
      </c>
      <c r="G69" s="28">
        <v>26.107017915099085</v>
      </c>
      <c r="H69" s="28"/>
    </row>
    <row r="70" spans="1:8" ht="9" customHeight="1">
      <c r="A70" s="13" t="s">
        <v>69</v>
      </c>
      <c r="B70" s="41">
        <v>14.350175</v>
      </c>
      <c r="C70" s="41">
        <v>23.933375</v>
      </c>
      <c r="D70" s="41">
        <v>38.28355</v>
      </c>
      <c r="E70" s="28">
        <v>21.548613115887704</v>
      </c>
      <c r="F70" s="28">
        <v>35.036466163762505</v>
      </c>
      <c r="G70" s="28">
        <v>28.37829698936635</v>
      </c>
      <c r="H70" s="28"/>
    </row>
    <row r="71" spans="1:16" s="22" customFormat="1" ht="9" customHeight="1">
      <c r="A71" s="13" t="s">
        <v>70</v>
      </c>
      <c r="B71" s="41">
        <v>16.15425</v>
      </c>
      <c r="C71" s="41">
        <v>27.28375</v>
      </c>
      <c r="D71" s="41">
        <v>43.438</v>
      </c>
      <c r="E71" s="28">
        <v>19.864349277094103</v>
      </c>
      <c r="F71" s="28">
        <v>33.13126002005453</v>
      </c>
      <c r="G71" s="28">
        <v>26.539453899933584</v>
      </c>
      <c r="H71" s="91"/>
      <c r="I71"/>
      <c r="J71"/>
      <c r="K71"/>
      <c r="L71"/>
      <c r="M71"/>
      <c r="N71"/>
      <c r="O71"/>
      <c r="P71"/>
    </row>
    <row r="72" spans="1:16" s="26" customFormat="1" ht="9" customHeight="1">
      <c r="A72" s="10" t="s">
        <v>71</v>
      </c>
      <c r="B72" s="97">
        <v>61.035175</v>
      </c>
      <c r="C72" s="97">
        <v>97.809425</v>
      </c>
      <c r="D72" s="97">
        <v>158.8446</v>
      </c>
      <c r="E72" s="99">
        <v>22.7932999803101</v>
      </c>
      <c r="F72" s="99">
        <v>35.539672241703165</v>
      </c>
      <c r="G72" s="99">
        <v>29.253753910474483</v>
      </c>
      <c r="H72" s="24"/>
      <c r="I72"/>
      <c r="J72"/>
      <c r="K72"/>
      <c r="L72"/>
      <c r="M72"/>
      <c r="N72"/>
      <c r="O72"/>
      <c r="P72"/>
    </row>
    <row r="73" spans="1:16" s="26" customFormat="1" ht="9" customHeight="1">
      <c r="A73" s="13" t="s">
        <v>72</v>
      </c>
      <c r="B73" s="41">
        <v>43.3422</v>
      </c>
      <c r="C73" s="41">
        <v>71.858675</v>
      </c>
      <c r="D73" s="41">
        <v>115.200875</v>
      </c>
      <c r="E73" s="28">
        <v>21.609461711650233</v>
      </c>
      <c r="F73" s="28">
        <v>35.01223148501057</v>
      </c>
      <c r="G73" s="28">
        <v>28.387937189701812</v>
      </c>
      <c r="H73" s="24"/>
      <c r="I73"/>
      <c r="J73"/>
      <c r="K73"/>
      <c r="L73"/>
      <c r="M73"/>
      <c r="N73"/>
      <c r="O73"/>
      <c r="P73"/>
    </row>
    <row r="74" spans="1:16" s="22" customFormat="1" ht="9" customHeight="1">
      <c r="A74" s="13" t="s">
        <v>73</v>
      </c>
      <c r="B74" s="41">
        <v>17.692975</v>
      </c>
      <c r="C74" s="41">
        <v>25.95075</v>
      </c>
      <c r="D74" s="41">
        <v>43.643725</v>
      </c>
      <c r="E74" s="28">
        <v>26.326344162419176</v>
      </c>
      <c r="F74" s="28">
        <v>37.08671215790908</v>
      </c>
      <c r="G74" s="28">
        <v>31.815043097721762</v>
      </c>
      <c r="H74" s="91"/>
      <c r="I74"/>
      <c r="J74"/>
      <c r="K74"/>
      <c r="L74"/>
      <c r="M74"/>
      <c r="N74"/>
      <c r="O74"/>
      <c r="P74"/>
    </row>
    <row r="75" spans="1:16" s="26" customFormat="1" ht="9" customHeight="1">
      <c r="A75" s="10" t="s">
        <v>74</v>
      </c>
      <c r="B75" s="97">
        <v>104.702875</v>
      </c>
      <c r="C75" s="97">
        <v>168.32585</v>
      </c>
      <c r="D75" s="97">
        <v>273.028725</v>
      </c>
      <c r="E75" s="99">
        <v>22.097080975558285</v>
      </c>
      <c r="F75" s="99">
        <v>35.34335557981524</v>
      </c>
      <c r="G75" s="99">
        <v>28.737141054757366</v>
      </c>
      <c r="H75" s="24"/>
      <c r="I75"/>
      <c r="J75"/>
      <c r="K75"/>
      <c r="L75"/>
      <c r="M75"/>
      <c r="N75"/>
      <c r="O75"/>
      <c r="P75"/>
    </row>
    <row r="76" spans="1:16" s="26" customFormat="1" ht="9" customHeight="1">
      <c r="A76" s="13" t="s">
        <v>75</v>
      </c>
      <c r="B76" s="41">
        <v>24.239825</v>
      </c>
      <c r="C76" s="41">
        <v>41.489975</v>
      </c>
      <c r="D76" s="41">
        <v>65.7298</v>
      </c>
      <c r="E76" s="28">
        <v>21.61827417324443</v>
      </c>
      <c r="F76" s="28">
        <v>36.940371180171674</v>
      </c>
      <c r="G76" s="28">
        <v>29.285791858832518</v>
      </c>
      <c r="H76" s="24"/>
      <c r="I76"/>
      <c r="J76"/>
      <c r="K76"/>
      <c r="L76"/>
      <c r="M76"/>
      <c r="N76"/>
      <c r="O76"/>
      <c r="P76"/>
    </row>
    <row r="77" spans="1:16" s="26" customFormat="1" ht="9" customHeight="1">
      <c r="A77" s="13" t="s">
        <v>76</v>
      </c>
      <c r="B77" s="41">
        <v>33.323275</v>
      </c>
      <c r="C77" s="41">
        <v>46.94595</v>
      </c>
      <c r="D77" s="41">
        <v>80.269225</v>
      </c>
      <c r="E77" s="28">
        <v>22.87484990284121</v>
      </c>
      <c r="F77" s="28">
        <v>31.978021472760908</v>
      </c>
      <c r="G77" s="28">
        <v>27.444027592677056</v>
      </c>
      <c r="H77" s="24"/>
      <c r="I77"/>
      <c r="J77"/>
      <c r="K77"/>
      <c r="L77"/>
      <c r="M77"/>
      <c r="N77"/>
      <c r="O77"/>
      <c r="P77"/>
    </row>
    <row r="78" spans="1:16" s="26" customFormat="1" ht="9" customHeight="1">
      <c r="A78" s="13" t="s">
        <v>77</v>
      </c>
      <c r="B78" s="41">
        <v>20.274175</v>
      </c>
      <c r="C78" s="41">
        <v>36.35775</v>
      </c>
      <c r="D78" s="41">
        <v>56.631925</v>
      </c>
      <c r="E78" s="28">
        <v>20.819885005889365</v>
      </c>
      <c r="F78" s="28">
        <v>37.34405312304606</v>
      </c>
      <c r="G78" s="28">
        <v>29.081119469502003</v>
      </c>
      <c r="H78" s="24"/>
      <c r="I78"/>
      <c r="J78"/>
      <c r="K78"/>
      <c r="L78"/>
      <c r="M78"/>
      <c r="N78"/>
      <c r="O78"/>
      <c r="P78"/>
    </row>
    <row r="79" spans="1:16" s="22" customFormat="1" ht="9" customHeight="1">
      <c r="A79" s="13" t="s">
        <v>78</v>
      </c>
      <c r="B79" s="41">
        <v>15.115025</v>
      </c>
      <c r="C79" s="41">
        <v>24.9105</v>
      </c>
      <c r="D79" s="41">
        <v>40.025525</v>
      </c>
      <c r="E79" s="28">
        <v>23.4965497515106</v>
      </c>
      <c r="F79" s="28">
        <v>38.155799208945524</v>
      </c>
      <c r="G79" s="28">
        <v>30.880324592123714</v>
      </c>
      <c r="H79" s="91"/>
      <c r="I79"/>
      <c r="J79"/>
      <c r="K79"/>
      <c r="L79"/>
      <c r="M79"/>
      <c r="N79"/>
      <c r="O79"/>
      <c r="P79"/>
    </row>
    <row r="80" spans="1:16" s="26" customFormat="1" ht="9" customHeight="1">
      <c r="A80" s="13" t="s">
        <v>148</v>
      </c>
      <c r="B80" s="41">
        <v>11.750575</v>
      </c>
      <c r="C80" s="41">
        <v>18.621675</v>
      </c>
      <c r="D80" s="41">
        <v>30.37225</v>
      </c>
      <c r="E80" s="28">
        <v>21.63188475832154</v>
      </c>
      <c r="F80" s="28">
        <v>34.17405822188842</v>
      </c>
      <c r="G80" s="28">
        <v>27.91277192718036</v>
      </c>
      <c r="H80" s="24"/>
      <c r="I80"/>
      <c r="J80"/>
      <c r="K80"/>
      <c r="L80"/>
      <c r="M80"/>
      <c r="N80"/>
      <c r="O80"/>
      <c r="P80"/>
    </row>
    <row r="81" spans="1:16" s="26" customFormat="1" ht="9" customHeight="1">
      <c r="A81" s="10" t="s">
        <v>79</v>
      </c>
      <c r="B81" s="97">
        <v>439.861375</v>
      </c>
      <c r="C81" s="97">
        <v>768.54945</v>
      </c>
      <c r="D81" s="97">
        <v>1208.410825</v>
      </c>
      <c r="E81" s="99">
        <v>23.51262598971744</v>
      </c>
      <c r="F81" s="99">
        <v>40.01947107088235</v>
      </c>
      <c r="G81" s="99">
        <v>31.874231197509268</v>
      </c>
      <c r="H81" s="24"/>
      <c r="I81"/>
      <c r="J81"/>
      <c r="K81"/>
      <c r="L81"/>
      <c r="M81"/>
      <c r="N81"/>
      <c r="O81"/>
      <c r="P81"/>
    </row>
    <row r="82" spans="1:16" s="26" customFormat="1" ht="9" customHeight="1">
      <c r="A82" s="13" t="s">
        <v>80</v>
      </c>
      <c r="B82" s="41">
        <v>28.872175</v>
      </c>
      <c r="C82" s="41">
        <v>49.735875</v>
      </c>
      <c r="D82" s="41">
        <v>78.60805</v>
      </c>
      <c r="E82" s="28">
        <v>28.605982034180926</v>
      </c>
      <c r="F82" s="28">
        <v>49.51159983066704</v>
      </c>
      <c r="G82" s="28">
        <v>39.03400240908486</v>
      </c>
      <c r="H82" s="25"/>
      <c r="I82"/>
      <c r="J82"/>
      <c r="K82"/>
      <c r="L82"/>
      <c r="M82"/>
      <c r="N82"/>
      <c r="O82"/>
      <c r="P82"/>
    </row>
    <row r="83" spans="1:16" s="26" customFormat="1" ht="9" customHeight="1">
      <c r="A83" s="13" t="s">
        <v>81</v>
      </c>
      <c r="B83" s="41">
        <v>12.96425</v>
      </c>
      <c r="C83" s="41">
        <v>20.257675</v>
      </c>
      <c r="D83" s="41">
        <v>33.221925</v>
      </c>
      <c r="E83" s="28">
        <v>26.198700295497616</v>
      </c>
      <c r="F83" s="28">
        <v>41.97011823837868</v>
      </c>
      <c r="G83" s="28">
        <v>33.98619812692884</v>
      </c>
      <c r="H83" s="24"/>
      <c r="I83"/>
      <c r="J83"/>
      <c r="K83"/>
      <c r="L83"/>
      <c r="M83"/>
      <c r="N83"/>
      <c r="O83"/>
      <c r="P83"/>
    </row>
    <row r="84" spans="1:16" s="26" customFormat="1" ht="9" customHeight="1">
      <c r="A84" s="13" t="s">
        <v>82</v>
      </c>
      <c r="B84" s="41">
        <v>302.06975</v>
      </c>
      <c r="C84" s="41">
        <v>520.494975</v>
      </c>
      <c r="D84" s="41">
        <v>822.564725</v>
      </c>
      <c r="E84" s="28">
        <v>21.9799116524262</v>
      </c>
      <c r="F84" s="28">
        <v>36.4011881868157</v>
      </c>
      <c r="G84" s="28">
        <v>29.333481362147886</v>
      </c>
      <c r="H84" s="24"/>
      <c r="I84"/>
      <c r="J84"/>
      <c r="K84"/>
      <c r="L84"/>
      <c r="M84"/>
      <c r="N84"/>
      <c r="O84"/>
      <c r="P84"/>
    </row>
    <row r="85" spans="1:16" s="22" customFormat="1" ht="9" customHeight="1">
      <c r="A85" s="13" t="s">
        <v>83</v>
      </c>
      <c r="B85" s="41">
        <v>47.507875</v>
      </c>
      <c r="C85" s="41">
        <v>89.574725</v>
      </c>
      <c r="D85" s="41">
        <v>137.0826</v>
      </c>
      <c r="E85" s="28">
        <v>25.193951325134634</v>
      </c>
      <c r="F85" s="28">
        <v>48.261502988774154</v>
      </c>
      <c r="G85" s="28">
        <v>36.63630914626899</v>
      </c>
      <c r="H85" s="91"/>
      <c r="I85"/>
      <c r="J85"/>
      <c r="K85"/>
      <c r="L85"/>
      <c r="M85"/>
      <c r="N85"/>
      <c r="O85"/>
      <c r="P85"/>
    </row>
    <row r="86" spans="1:16" s="26" customFormat="1" ht="9" customHeight="1">
      <c r="A86" s="13" t="s">
        <v>84</v>
      </c>
      <c r="B86" s="41">
        <v>48.447325</v>
      </c>
      <c r="C86" s="41">
        <v>88.4862</v>
      </c>
      <c r="D86" s="41">
        <v>136.933525</v>
      </c>
      <c r="E86" s="28">
        <v>30.767478218264603</v>
      </c>
      <c r="F86" s="28">
        <v>56.63787392427263</v>
      </c>
      <c r="G86" s="28">
        <v>43.65190439003071</v>
      </c>
      <c r="H86" s="24"/>
      <c r="I86"/>
      <c r="J86"/>
      <c r="K86"/>
      <c r="L86"/>
      <c r="M86"/>
      <c r="N86"/>
      <c r="O86"/>
      <c r="P86"/>
    </row>
    <row r="87" spans="1:16" s="26" customFormat="1" ht="9" customHeight="1">
      <c r="A87" s="10" t="s">
        <v>85</v>
      </c>
      <c r="B87" s="97">
        <v>95.122275</v>
      </c>
      <c r="C87" s="97">
        <v>189.5101</v>
      </c>
      <c r="D87" s="97">
        <v>284.632375</v>
      </c>
      <c r="E87" s="99">
        <v>22.906689980585647</v>
      </c>
      <c r="F87" s="99">
        <v>45.51196399535082</v>
      </c>
      <c r="G87" s="99">
        <v>34.224771593520295</v>
      </c>
      <c r="H87" s="24"/>
      <c r="I87"/>
      <c r="J87"/>
      <c r="K87"/>
      <c r="L87"/>
      <c r="M87"/>
      <c r="N87"/>
      <c r="O87"/>
      <c r="P87"/>
    </row>
    <row r="88" spans="1:8" ht="9" customHeight="1">
      <c r="A88" s="13" t="s">
        <v>86</v>
      </c>
      <c r="B88" s="41">
        <v>24.4852</v>
      </c>
      <c r="C88" s="41">
        <v>42.7846</v>
      </c>
      <c r="D88" s="41">
        <v>67.2698</v>
      </c>
      <c r="E88" s="28">
        <v>25.500914161510025</v>
      </c>
      <c r="F88" s="28">
        <v>45.84316423117557</v>
      </c>
      <c r="G88" s="28">
        <v>35.527606595679906</v>
      </c>
      <c r="H88" s="24"/>
    </row>
    <row r="89" spans="1:8" ht="9" customHeight="1">
      <c r="A89" s="13" t="s">
        <v>87</v>
      </c>
      <c r="B89" s="41">
        <v>23.345475</v>
      </c>
      <c r="C89" s="41">
        <v>43.297725</v>
      </c>
      <c r="D89" s="41">
        <v>66.6432</v>
      </c>
      <c r="E89" s="28">
        <v>23.569657800166283</v>
      </c>
      <c r="F89" s="28">
        <v>43.85644514706228</v>
      </c>
      <c r="G89" s="28">
        <v>33.69649456231485</v>
      </c>
      <c r="H89" s="24"/>
    </row>
    <row r="90" spans="1:16" s="89" customFormat="1" ht="9" customHeight="1">
      <c r="A90" s="13" t="s">
        <v>88</v>
      </c>
      <c r="B90" s="41">
        <v>23.45835</v>
      </c>
      <c r="C90" s="41">
        <v>45.72485</v>
      </c>
      <c r="D90" s="41">
        <v>69.1832</v>
      </c>
      <c r="E90" s="28">
        <v>23.47252153487668</v>
      </c>
      <c r="F90" s="28">
        <v>44.576188486973436</v>
      </c>
      <c r="G90" s="28">
        <v>34.1617638762476</v>
      </c>
      <c r="H90" s="91"/>
      <c r="I90"/>
      <c r="J90"/>
      <c r="K90"/>
      <c r="L90"/>
      <c r="M90"/>
      <c r="N90"/>
      <c r="O90"/>
      <c r="P90"/>
    </row>
    <row r="91" spans="1:8" ht="9" customHeight="1">
      <c r="A91" s="13" t="s">
        <v>89</v>
      </c>
      <c r="B91" s="41">
        <v>23.83325</v>
      </c>
      <c r="C91" s="41">
        <v>57.702925</v>
      </c>
      <c r="D91" s="41">
        <v>81.536175</v>
      </c>
      <c r="E91" s="28">
        <v>19.819029453190375</v>
      </c>
      <c r="F91" s="28">
        <v>47.38870276101167</v>
      </c>
      <c r="G91" s="28">
        <v>33.68991613383259</v>
      </c>
      <c r="H91" s="24"/>
    </row>
    <row r="92" spans="1:8" ht="9" customHeight="1">
      <c r="A92" s="10" t="s">
        <v>90</v>
      </c>
      <c r="B92" s="97">
        <v>25.679425</v>
      </c>
      <c r="C92" s="97">
        <v>47.059425</v>
      </c>
      <c r="D92" s="97">
        <v>72.73885</v>
      </c>
      <c r="E92" s="99">
        <v>26.351858550564017</v>
      </c>
      <c r="F92" s="99">
        <v>49.15166387621901</v>
      </c>
      <c r="G92" s="99">
        <v>37.65115503240178</v>
      </c>
      <c r="H92" s="24"/>
    </row>
    <row r="93" spans="1:16" s="89" customFormat="1" ht="9" customHeight="1">
      <c r="A93" s="13" t="s">
        <v>91</v>
      </c>
      <c r="B93" s="41">
        <v>18.543725</v>
      </c>
      <c r="C93" s="41">
        <v>35.004425</v>
      </c>
      <c r="D93" s="41">
        <v>53.54815</v>
      </c>
      <c r="E93" s="28">
        <v>26.259176563507285</v>
      </c>
      <c r="F93" s="28">
        <v>50.24686032708006</v>
      </c>
      <c r="G93" s="28">
        <v>38.17152437777999</v>
      </c>
      <c r="H93" s="91"/>
      <c r="I93"/>
      <c r="J93"/>
      <c r="K93"/>
      <c r="L93"/>
      <c r="M93"/>
      <c r="N93"/>
      <c r="O93"/>
      <c r="P93"/>
    </row>
    <row r="94" spans="1:8" ht="9" customHeight="1">
      <c r="A94" s="13" t="s">
        <v>92</v>
      </c>
      <c r="B94" s="41">
        <v>7.1357</v>
      </c>
      <c r="C94" s="41">
        <v>12.055</v>
      </c>
      <c r="D94" s="41">
        <v>19.1907</v>
      </c>
      <c r="E94" s="28">
        <v>26.595801182810025</v>
      </c>
      <c r="F94" s="28">
        <v>46.225995459844164</v>
      </c>
      <c r="G94" s="28">
        <v>36.27143615189031</v>
      </c>
      <c r="H94" s="25"/>
    </row>
    <row r="95" spans="1:8" ht="9" customHeight="1">
      <c r="A95" s="10" t="s">
        <v>93</v>
      </c>
      <c r="B95" s="97">
        <v>643.850825</v>
      </c>
      <c r="C95" s="97">
        <v>1199.49975</v>
      </c>
      <c r="D95" s="97">
        <v>1843.350575</v>
      </c>
      <c r="E95" s="99">
        <v>33.766723973262934</v>
      </c>
      <c r="F95" s="99">
        <v>61.64846355563203</v>
      </c>
      <c r="G95" s="99">
        <v>47.84853342318044</v>
      </c>
      <c r="H95" s="24"/>
    </row>
    <row r="96" spans="1:8" ht="9" customHeight="1">
      <c r="A96" s="13" t="s">
        <v>94</v>
      </c>
      <c r="B96" s="41">
        <v>111.138725</v>
      </c>
      <c r="C96" s="41">
        <v>196.148</v>
      </c>
      <c r="D96" s="41">
        <v>307.286725</v>
      </c>
      <c r="E96" s="28">
        <v>36.09709854143508</v>
      </c>
      <c r="F96" s="28">
        <v>62.84628487840169</v>
      </c>
      <c r="G96" s="28">
        <v>49.562710747395386</v>
      </c>
      <c r="H96" s="24"/>
    </row>
    <row r="97" spans="1:8" ht="9" customHeight="1">
      <c r="A97" s="13" t="s">
        <v>95</v>
      </c>
      <c r="B97" s="41">
        <v>38.431075</v>
      </c>
      <c r="C97" s="41">
        <v>53.03785</v>
      </c>
      <c r="D97" s="41">
        <v>91.468925</v>
      </c>
      <c r="E97" s="28">
        <v>42.85098243415316</v>
      </c>
      <c r="F97" s="28">
        <v>59.539303819919986</v>
      </c>
      <c r="G97" s="28">
        <v>51.166903848498976</v>
      </c>
      <c r="H97" s="24"/>
    </row>
    <row r="98" spans="1:8" ht="9" customHeight="1">
      <c r="A98" s="13" t="s">
        <v>96</v>
      </c>
      <c r="B98" s="41">
        <v>342.4831</v>
      </c>
      <c r="C98" s="41">
        <v>666.610325</v>
      </c>
      <c r="D98" s="41">
        <v>1009.093425</v>
      </c>
      <c r="E98" s="28">
        <v>33.86084207715324</v>
      </c>
      <c r="F98" s="28">
        <v>63.740436154342596</v>
      </c>
      <c r="G98" s="28">
        <v>49.05028554685105</v>
      </c>
      <c r="H98" s="24"/>
    </row>
    <row r="99" spans="1:16" s="89" customFormat="1" ht="9" customHeight="1">
      <c r="A99" s="13" t="s">
        <v>97</v>
      </c>
      <c r="B99" s="41">
        <v>38.05845</v>
      </c>
      <c r="C99" s="41">
        <v>67.707025</v>
      </c>
      <c r="D99" s="41">
        <v>105.765475</v>
      </c>
      <c r="E99" s="28">
        <v>27.744738737034446</v>
      </c>
      <c r="F99" s="28">
        <v>49.70995744255957</v>
      </c>
      <c r="G99" s="28">
        <v>38.68840264875274</v>
      </c>
      <c r="H99" s="91"/>
      <c r="I99"/>
      <c r="J99"/>
      <c r="K99"/>
      <c r="L99"/>
      <c r="M99"/>
      <c r="N99"/>
      <c r="O99"/>
      <c r="P99"/>
    </row>
    <row r="100" spans="1:8" ht="9" customHeight="1">
      <c r="A100" s="13" t="s">
        <v>98</v>
      </c>
      <c r="B100" s="41">
        <v>113.739475</v>
      </c>
      <c r="C100" s="41">
        <v>215.99655</v>
      </c>
      <c r="D100" s="41">
        <v>329.736025</v>
      </c>
      <c r="E100" s="28">
        <v>31.544254964953172</v>
      </c>
      <c r="F100" s="28">
        <v>59.585777061633586</v>
      </c>
      <c r="G100" s="28">
        <v>45.602356597329475</v>
      </c>
      <c r="H100" s="24"/>
    </row>
    <row r="101" spans="1:8" ht="9" customHeight="1">
      <c r="A101" s="10" t="s">
        <v>99</v>
      </c>
      <c r="B101" s="97">
        <v>394.856725</v>
      </c>
      <c r="C101" s="97">
        <v>786.5825</v>
      </c>
      <c r="D101" s="97">
        <v>1181.439225</v>
      </c>
      <c r="E101" s="99">
        <v>30.608348491255427</v>
      </c>
      <c r="F101" s="99">
        <v>59.95769519275663</v>
      </c>
      <c r="G101" s="99">
        <v>45.40634635623142</v>
      </c>
      <c r="H101" s="24"/>
    </row>
    <row r="102" spans="1:8" ht="9" customHeight="1">
      <c r="A102" s="13" t="s">
        <v>100</v>
      </c>
      <c r="B102" s="41">
        <v>63.98745</v>
      </c>
      <c r="C102" s="41">
        <v>130.8676</v>
      </c>
      <c r="D102" s="41">
        <v>194.85505</v>
      </c>
      <c r="E102" s="28">
        <v>31.710416213940608</v>
      </c>
      <c r="F102" s="28">
        <v>65.18239963241771</v>
      </c>
      <c r="G102" s="28">
        <v>48.404190474558064</v>
      </c>
      <c r="H102" s="24"/>
    </row>
    <row r="103" spans="1:8" ht="9" customHeight="1">
      <c r="A103" s="13" t="s">
        <v>101</v>
      </c>
      <c r="B103" s="41">
        <v>107.691325</v>
      </c>
      <c r="C103" s="41">
        <v>223.0067</v>
      </c>
      <c r="D103" s="41">
        <v>330.698025</v>
      </c>
      <c r="E103" s="28">
        <v>26.66132035661708</v>
      </c>
      <c r="F103" s="28">
        <v>54.26545608045939</v>
      </c>
      <c r="G103" s="28">
        <v>40.58248858840787</v>
      </c>
      <c r="H103" s="24"/>
    </row>
    <row r="104" spans="1:8" ht="9" customHeight="1">
      <c r="A104" s="13" t="s">
        <v>102</v>
      </c>
      <c r="B104" s="41">
        <v>58.673925</v>
      </c>
      <c r="C104" s="41">
        <v>121.522725</v>
      </c>
      <c r="D104" s="41">
        <v>180.19665</v>
      </c>
      <c r="E104" s="28">
        <v>32.28158808516608</v>
      </c>
      <c r="F104" s="28">
        <v>65.08602804040524</v>
      </c>
      <c r="G104" s="28">
        <v>48.9043472077799</v>
      </c>
      <c r="H104" s="24"/>
    </row>
    <row r="105" spans="1:16" s="89" customFormat="1" ht="9" customHeight="1">
      <c r="A105" s="13" t="s">
        <v>103</v>
      </c>
      <c r="B105" s="41">
        <v>39.68095</v>
      </c>
      <c r="C105" s="41">
        <v>70.951875</v>
      </c>
      <c r="D105" s="41">
        <v>110.632825</v>
      </c>
      <c r="E105" s="28">
        <v>31.697796544639466</v>
      </c>
      <c r="F105" s="28">
        <v>55.52087494517508</v>
      </c>
      <c r="G105" s="28">
        <v>43.732131623121106</v>
      </c>
      <c r="H105" s="91"/>
      <c r="I105"/>
      <c r="J105"/>
      <c r="K105"/>
      <c r="L105"/>
      <c r="M105"/>
      <c r="N105"/>
      <c r="O105"/>
      <c r="P105"/>
    </row>
    <row r="106" spans="1:8" ht="9" customHeight="1">
      <c r="A106" s="13" t="s">
        <v>104</v>
      </c>
      <c r="B106" s="41">
        <v>81.134225</v>
      </c>
      <c r="C106" s="41">
        <v>156.074825</v>
      </c>
      <c r="D106" s="41">
        <v>237.20905</v>
      </c>
      <c r="E106" s="28">
        <v>32.709062736408235</v>
      </c>
      <c r="F106" s="28">
        <v>60.860395182596505</v>
      </c>
      <c r="G106" s="28">
        <v>47.01906860701462</v>
      </c>
      <c r="H106" s="24"/>
    </row>
    <row r="107" spans="1:8" ht="9" customHeight="1">
      <c r="A107" s="13" t="s">
        <v>149</v>
      </c>
      <c r="B107" s="41">
        <v>43.68885</v>
      </c>
      <c r="C107" s="41">
        <v>84.158775</v>
      </c>
      <c r="D107" s="41">
        <v>127.847625</v>
      </c>
      <c r="E107" s="28">
        <v>33.781111732479644</v>
      </c>
      <c r="F107" s="28">
        <v>65.12933480397554</v>
      </c>
      <c r="G107" s="28">
        <v>49.44847583893306</v>
      </c>
      <c r="H107" s="24"/>
    </row>
    <row r="108" spans="1:16" s="89" customFormat="1" ht="9" customHeight="1">
      <c r="A108" s="10" t="s">
        <v>105</v>
      </c>
      <c r="B108" s="97">
        <v>53.805</v>
      </c>
      <c r="C108" s="97">
        <v>102.386425</v>
      </c>
      <c r="D108" s="97">
        <v>156.191425</v>
      </c>
      <c r="E108" s="99">
        <v>29.41859120460396</v>
      </c>
      <c r="F108" s="99">
        <v>56.59514869942417</v>
      </c>
      <c r="G108" s="99">
        <v>42.93275542268821</v>
      </c>
      <c r="H108" s="91"/>
      <c r="I108"/>
      <c r="J108"/>
      <c r="K108"/>
      <c r="L108"/>
      <c r="M108"/>
      <c r="N108"/>
      <c r="O108"/>
      <c r="P108"/>
    </row>
    <row r="109" spans="1:8" ht="9" customHeight="1">
      <c r="A109" s="13" t="s">
        <v>106</v>
      </c>
      <c r="B109" s="41">
        <v>35.345375</v>
      </c>
      <c r="C109" s="41">
        <v>68.476325</v>
      </c>
      <c r="D109" s="41">
        <v>103.8217</v>
      </c>
      <c r="E109" s="28">
        <v>29.776386720773836</v>
      </c>
      <c r="F109" s="28">
        <v>58.39845911216871</v>
      </c>
      <c r="G109" s="28">
        <v>43.99974529556997</v>
      </c>
      <c r="H109" s="24"/>
    </row>
    <row r="110" spans="1:8" ht="9" customHeight="1">
      <c r="A110" s="13" t="s">
        <v>107</v>
      </c>
      <c r="B110" s="41">
        <v>18.459625</v>
      </c>
      <c r="C110" s="41">
        <v>33.9101</v>
      </c>
      <c r="D110" s="41">
        <v>52.369725</v>
      </c>
      <c r="E110" s="28">
        <v>28.756960579886698</v>
      </c>
      <c r="F110" s="28">
        <v>53.2732263551661</v>
      </c>
      <c r="G110" s="28">
        <v>40.96344382583523</v>
      </c>
      <c r="H110" s="24"/>
    </row>
    <row r="111" spans="1:8" ht="9" customHeight="1">
      <c r="A111" s="10" t="s">
        <v>108</v>
      </c>
      <c r="B111" s="97">
        <v>202.526775</v>
      </c>
      <c r="C111" s="97">
        <v>384.1859</v>
      </c>
      <c r="D111" s="97">
        <v>586.712675</v>
      </c>
      <c r="E111" s="99">
        <v>32.24370390580829</v>
      </c>
      <c r="F111" s="99">
        <v>60.67402120067904</v>
      </c>
      <c r="G111" s="99">
        <v>46.51616089494938</v>
      </c>
      <c r="H111" s="24"/>
    </row>
    <row r="112" spans="1:8" ht="9" customHeight="1">
      <c r="A112" s="13" t="s">
        <v>109</v>
      </c>
      <c r="B112" s="41">
        <v>66.870025</v>
      </c>
      <c r="C112" s="41">
        <v>135.2872</v>
      </c>
      <c r="D112" s="41">
        <v>202.157225</v>
      </c>
      <c r="E112" s="28">
        <v>29.320689384528837</v>
      </c>
      <c r="F112" s="28">
        <v>58.74472826907024</v>
      </c>
      <c r="G112" s="28">
        <v>44.10436379792743</v>
      </c>
      <c r="H112" s="24"/>
    </row>
    <row r="113" spans="1:8" ht="9" customHeight="1">
      <c r="A113" s="13" t="s">
        <v>110</v>
      </c>
      <c r="B113" s="41">
        <v>31.1332</v>
      </c>
      <c r="C113" s="41">
        <v>63.68675</v>
      </c>
      <c r="D113" s="41">
        <v>94.81995</v>
      </c>
      <c r="E113" s="28">
        <v>27.116907979873883</v>
      </c>
      <c r="F113" s="28">
        <v>54.252220959812426</v>
      </c>
      <c r="G113" s="28">
        <v>40.83526287445174</v>
      </c>
      <c r="H113" s="24"/>
    </row>
    <row r="114" spans="1:16" s="89" customFormat="1" ht="9" customHeight="1">
      <c r="A114" s="13" t="s">
        <v>111</v>
      </c>
      <c r="B114" s="41">
        <v>65.460475</v>
      </c>
      <c r="C114" s="41">
        <v>116.267825</v>
      </c>
      <c r="D114" s="41">
        <v>181.7283</v>
      </c>
      <c r="E114" s="28">
        <v>37.48645306339007</v>
      </c>
      <c r="F114" s="28">
        <v>65.07702048912226</v>
      </c>
      <c r="G114" s="28">
        <v>51.43939591757363</v>
      </c>
      <c r="H114" s="91"/>
      <c r="I114"/>
      <c r="J114"/>
      <c r="K114"/>
      <c r="L114"/>
      <c r="M114"/>
      <c r="N114"/>
      <c r="O114"/>
      <c r="P114"/>
    </row>
    <row r="115" spans="1:8" ht="9" customHeight="1">
      <c r="A115" s="13" t="s">
        <v>112</v>
      </c>
      <c r="B115" s="41">
        <v>19.6478</v>
      </c>
      <c r="C115" s="41">
        <v>36.36955</v>
      </c>
      <c r="D115" s="41">
        <v>56.01735</v>
      </c>
      <c r="E115" s="28">
        <v>33.345821737715504</v>
      </c>
      <c r="F115" s="28">
        <v>65.5565003715425</v>
      </c>
      <c r="G115" s="28">
        <v>48.96642904907801</v>
      </c>
      <c r="H115" s="24"/>
    </row>
    <row r="116" spans="1:8" ht="9" customHeight="1">
      <c r="A116" s="13" t="s">
        <v>113</v>
      </c>
      <c r="B116" s="41">
        <v>19.415275</v>
      </c>
      <c r="C116" s="41">
        <v>32.574575</v>
      </c>
      <c r="D116" s="41">
        <v>51.98985</v>
      </c>
      <c r="E116" s="28">
        <v>37.5598078025212</v>
      </c>
      <c r="F116" s="28">
        <v>63.41194797913755</v>
      </c>
      <c r="G116" s="28">
        <v>50.4455111224959</v>
      </c>
      <c r="H116" s="24"/>
    </row>
    <row r="117" spans="1:8" ht="9" customHeight="1">
      <c r="A117" s="10" t="s">
        <v>114</v>
      </c>
      <c r="B117" s="97">
        <v>564.14505</v>
      </c>
      <c r="C117" s="97">
        <v>999.9435</v>
      </c>
      <c r="D117" s="97">
        <v>1564.08855</v>
      </c>
      <c r="E117" s="99">
        <v>35.25226138773558</v>
      </c>
      <c r="F117" s="99">
        <v>61.28073086303388</v>
      </c>
      <c r="G117" s="99">
        <v>48.39306601896236</v>
      </c>
      <c r="H117" s="24"/>
    </row>
    <row r="118" spans="1:8" ht="9" customHeight="1">
      <c r="A118" s="13" t="s">
        <v>115</v>
      </c>
      <c r="B118" s="41">
        <v>51.419375</v>
      </c>
      <c r="C118" s="41">
        <v>86.259525</v>
      </c>
      <c r="D118" s="41">
        <v>137.6789</v>
      </c>
      <c r="E118" s="28">
        <v>37.57865065279266</v>
      </c>
      <c r="F118" s="28">
        <v>62.940920871750414</v>
      </c>
      <c r="G118" s="28">
        <v>50.26983557564954</v>
      </c>
      <c r="H118" s="24"/>
    </row>
    <row r="119" spans="1:8" ht="9" customHeight="1">
      <c r="A119" s="13" t="s">
        <v>116</v>
      </c>
      <c r="B119" s="41">
        <v>151.4835</v>
      </c>
      <c r="C119" s="41">
        <v>259.50655</v>
      </c>
      <c r="D119" s="41">
        <v>410.99005</v>
      </c>
      <c r="E119" s="28">
        <v>38.072179268370306</v>
      </c>
      <c r="F119" s="28">
        <v>63.12956237174091</v>
      </c>
      <c r="G119" s="28">
        <v>50.80506970228744</v>
      </c>
      <c r="H119" s="24"/>
    </row>
    <row r="120" spans="1:8" ht="9" customHeight="1">
      <c r="A120" s="13" t="s">
        <v>117</v>
      </c>
      <c r="B120" s="41">
        <v>69.543425</v>
      </c>
      <c r="C120" s="41">
        <v>116.069225</v>
      </c>
      <c r="D120" s="41">
        <v>185.61265</v>
      </c>
      <c r="E120" s="28">
        <v>35.06011260376449</v>
      </c>
      <c r="F120" s="28">
        <v>56.86557707469555</v>
      </c>
      <c r="G120" s="28">
        <v>46.11879401609675</v>
      </c>
      <c r="H120" s="24"/>
    </row>
    <row r="121" spans="1:8" ht="9" customHeight="1">
      <c r="A121" s="13" t="s">
        <v>118</v>
      </c>
      <c r="B121" s="41">
        <v>41.520675</v>
      </c>
      <c r="C121" s="41">
        <v>88.77605</v>
      </c>
      <c r="D121" s="41">
        <v>130.296725</v>
      </c>
      <c r="E121" s="28">
        <v>30.050503131476415</v>
      </c>
      <c r="F121" s="28">
        <v>63.03098226349372</v>
      </c>
      <c r="G121" s="28">
        <v>46.69886627857488</v>
      </c>
      <c r="H121" s="24"/>
    </row>
    <row r="122" spans="1:8" ht="9" customHeight="1">
      <c r="A122" s="13" t="s">
        <v>119</v>
      </c>
      <c r="B122" s="41">
        <v>30.632</v>
      </c>
      <c r="C122" s="41">
        <v>59.961725</v>
      </c>
      <c r="D122" s="41">
        <v>90.593725</v>
      </c>
      <c r="E122" s="28">
        <v>36.66976916792113</v>
      </c>
      <c r="F122" s="28">
        <v>69.36714710941901</v>
      </c>
      <c r="G122" s="28">
        <v>53.29799792146943</v>
      </c>
      <c r="H122" s="24"/>
    </row>
    <row r="123" spans="1:8" ht="9" customHeight="1">
      <c r="A123" s="13" t="s">
        <v>120</v>
      </c>
      <c r="B123" s="41">
        <v>16.8045</v>
      </c>
      <c r="C123" s="41">
        <v>33.6553</v>
      </c>
      <c r="D123" s="41">
        <v>50.4598</v>
      </c>
      <c r="E123" s="28">
        <v>32.104686745509056</v>
      </c>
      <c r="F123" s="28">
        <v>63.17995755501094</v>
      </c>
      <c r="G123" s="28">
        <v>47.77857393268886</v>
      </c>
      <c r="H123" s="24"/>
    </row>
    <row r="124" spans="1:16" s="89" customFormat="1" ht="9" customHeight="1">
      <c r="A124" s="13" t="s">
        <v>121</v>
      </c>
      <c r="B124" s="41">
        <v>138.24905</v>
      </c>
      <c r="C124" s="41">
        <v>231.26245</v>
      </c>
      <c r="D124" s="41">
        <v>369.5115</v>
      </c>
      <c r="E124" s="28">
        <v>38.66589576735585</v>
      </c>
      <c r="F124" s="28">
        <v>63.04499807467533</v>
      </c>
      <c r="G124" s="28">
        <v>51.01149928380772</v>
      </c>
      <c r="H124" s="91"/>
      <c r="I124"/>
      <c r="J124"/>
      <c r="K124"/>
      <c r="L124"/>
      <c r="M124"/>
      <c r="N124"/>
      <c r="O124"/>
      <c r="P124"/>
    </row>
    <row r="125" spans="1:8" ht="9" customHeight="1">
      <c r="A125" s="13" t="s">
        <v>122</v>
      </c>
      <c r="B125" s="41">
        <v>27.145325</v>
      </c>
      <c r="C125" s="41">
        <v>55.2515</v>
      </c>
      <c r="D125" s="41">
        <v>82.396825</v>
      </c>
      <c r="E125" s="28">
        <v>25.567617627175476</v>
      </c>
      <c r="F125" s="28">
        <v>53.53787314097206</v>
      </c>
      <c r="G125" s="28">
        <v>39.35436532670397</v>
      </c>
      <c r="H125" s="24"/>
    </row>
    <row r="126" spans="1:8" ht="9" customHeight="1">
      <c r="A126" s="13" t="s">
        <v>123</v>
      </c>
      <c r="B126" s="41">
        <v>37.3472</v>
      </c>
      <c r="C126" s="41">
        <v>69.201175</v>
      </c>
      <c r="D126" s="41">
        <v>106.548375</v>
      </c>
      <c r="E126" s="28">
        <v>28.84579588312213</v>
      </c>
      <c r="F126" s="28">
        <v>53.671282163443344</v>
      </c>
      <c r="G126" s="28">
        <v>41.23275831043342</v>
      </c>
      <c r="H126" s="24"/>
    </row>
    <row r="127" spans="1:8" ht="9" customHeight="1">
      <c r="A127" s="10" t="s">
        <v>124</v>
      </c>
      <c r="B127" s="97">
        <v>156.167125</v>
      </c>
      <c r="C127" s="97">
        <v>231.949375</v>
      </c>
      <c r="D127" s="97">
        <v>388.1165</v>
      </c>
      <c r="E127" s="99">
        <v>29.229195163683556</v>
      </c>
      <c r="F127" s="99">
        <v>44.09966265425833</v>
      </c>
      <c r="G127" s="99">
        <v>36.60609437736468</v>
      </c>
      <c r="H127" s="24"/>
    </row>
    <row r="128" spans="1:8" ht="9" customHeight="1">
      <c r="A128" s="13" t="s">
        <v>125</v>
      </c>
      <c r="B128" s="41">
        <v>45.0362</v>
      </c>
      <c r="C128" s="41">
        <v>67.098625</v>
      </c>
      <c r="D128" s="41">
        <v>112.134825</v>
      </c>
      <c r="E128" s="28">
        <v>27.898746386338253</v>
      </c>
      <c r="F128" s="28">
        <v>42.21623080608543</v>
      </c>
      <c r="G128" s="28">
        <v>35.0019161577397</v>
      </c>
      <c r="H128" s="24"/>
    </row>
    <row r="129" spans="1:8" ht="9" customHeight="1">
      <c r="A129" s="13" t="s">
        <v>126</v>
      </c>
      <c r="B129" s="41">
        <v>23.072825</v>
      </c>
      <c r="C129" s="41">
        <v>32.636475</v>
      </c>
      <c r="D129" s="41">
        <v>55.7093</v>
      </c>
      <c r="E129" s="28">
        <v>34.25991060401499</v>
      </c>
      <c r="F129" s="28">
        <v>50.100645783258294</v>
      </c>
      <c r="G129" s="28">
        <v>42.04848354476718</v>
      </c>
      <c r="H129" s="24"/>
    </row>
    <row r="130" spans="1:8" ht="9" customHeight="1">
      <c r="A130" s="13" t="s">
        <v>127</v>
      </c>
      <c r="B130" s="41">
        <v>40.869275</v>
      </c>
      <c r="C130" s="41">
        <v>54.4352</v>
      </c>
      <c r="D130" s="41">
        <v>95.304475</v>
      </c>
      <c r="E130" s="28">
        <v>28.9328324449916</v>
      </c>
      <c r="F130" s="28">
        <v>38.08840101022929</v>
      </c>
      <c r="G130" s="28">
        <v>33.53739569541522</v>
      </c>
      <c r="H130" s="24"/>
    </row>
    <row r="131" spans="1:8" ht="9" customHeight="1">
      <c r="A131" s="13" t="s">
        <v>128</v>
      </c>
      <c r="B131" s="41">
        <v>14.636725</v>
      </c>
      <c r="C131" s="41">
        <v>23.4569</v>
      </c>
      <c r="D131" s="41">
        <v>38.093625</v>
      </c>
      <c r="E131" s="28">
        <v>29.063351035365347</v>
      </c>
      <c r="F131" s="28">
        <v>47.82703328710055</v>
      </c>
      <c r="G131" s="28">
        <v>38.32097375705719</v>
      </c>
      <c r="H131" s="24"/>
    </row>
    <row r="132" spans="1:8" ht="9" customHeight="1">
      <c r="A132" s="13" t="s">
        <v>181</v>
      </c>
      <c r="B132" s="41">
        <v>32.5521</v>
      </c>
      <c r="C132" s="41">
        <v>54.322175</v>
      </c>
      <c r="D132" s="41">
        <v>86.874275</v>
      </c>
      <c r="E132" s="28">
        <v>28.581092960922156</v>
      </c>
      <c r="F132" s="28">
        <v>49.41936616651122</v>
      </c>
      <c r="G132" s="28">
        <v>38.81527639053118</v>
      </c>
      <c r="H132" s="24"/>
    </row>
    <row r="133" spans="1:8" ht="9" customHeight="1">
      <c r="A133" s="10" t="s">
        <v>129</v>
      </c>
      <c r="B133" s="97">
        <v>4790.71895</v>
      </c>
      <c r="C133" s="97">
        <v>8383.019175</v>
      </c>
      <c r="D133" s="97">
        <v>13173.738125</v>
      </c>
      <c r="E133" s="99">
        <v>25.006399587966822</v>
      </c>
      <c r="F133" s="99">
        <v>43.50411635287606</v>
      </c>
      <c r="G133" s="99">
        <v>34.282097398266075</v>
      </c>
      <c r="H133" s="94"/>
    </row>
    <row r="134" spans="1:7" ht="3.75" customHeight="1">
      <c r="A134" s="115"/>
      <c r="B134" s="117"/>
      <c r="C134" s="117"/>
      <c r="D134" s="117"/>
      <c r="E134" s="118"/>
      <c r="F134" s="118"/>
      <c r="G134" s="118"/>
    </row>
    <row r="135" spans="2:7" ht="9" customHeight="1">
      <c r="B135" s="41"/>
      <c r="C135" s="41"/>
      <c r="D135" s="41"/>
      <c r="E135" s="28"/>
      <c r="F135" s="28"/>
      <c r="G135" s="28"/>
    </row>
    <row r="136" ht="9" customHeight="1"/>
    <row r="137" ht="4.5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</sheetData>
  <sheetProtection/>
  <mergeCells count="3">
    <mergeCell ref="A3:A4"/>
    <mergeCell ref="B3:D3"/>
    <mergeCell ref="E3:G3"/>
  </mergeCells>
  <printOptions/>
  <pageMargins left="0.75" right="0.75" top="1" bottom="1" header="0.5" footer="0.5"/>
  <pageSetup horizontalDpi="600" verticalDpi="600" orientation="portrait" paperSize="9" scale="99" r:id="rId2"/>
  <rowBreaks count="1" manualBreakCount="1">
    <brk id="7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273"/>
  <sheetViews>
    <sheetView showGridLines="0" zoomScale="85" zoomScaleNormal="85" zoomScalePageLayoutView="0" workbookViewId="0" topLeftCell="A130">
      <selection activeCell="A148" sqref="A148"/>
    </sheetView>
  </sheetViews>
  <sheetFormatPr defaultColWidth="10.7109375" defaultRowHeight="12.75"/>
  <cols>
    <col min="1" max="1" width="5.7109375" style="46" customWidth="1"/>
    <col min="2" max="2" width="19.57421875" style="46" bestFit="1" customWidth="1"/>
    <col min="3" max="4" width="10.7109375" style="46" customWidth="1"/>
    <col min="5" max="5" width="10.7109375" style="47" customWidth="1"/>
    <col min="6" max="6" width="10.7109375" style="48" customWidth="1"/>
    <col min="7" max="16384" width="10.7109375" style="46" customWidth="1"/>
  </cols>
  <sheetData>
    <row r="2" spans="2:15" ht="12.75" customHeight="1">
      <c r="B2" s="47"/>
      <c r="C2" s="47"/>
      <c r="D2" s="47"/>
      <c r="N2" s="47"/>
      <c r="O2" s="48"/>
    </row>
    <row r="3" spans="2:18" ht="15.75" customHeight="1">
      <c r="B3" s="110" t="s">
        <v>154</v>
      </c>
      <c r="C3" s="111"/>
      <c r="D3" s="111"/>
      <c r="E3" s="112"/>
      <c r="F3" s="112"/>
      <c r="G3" s="112"/>
      <c r="H3" s="112"/>
      <c r="I3" s="49"/>
      <c r="J3" s="49"/>
      <c r="K3" s="142" t="s">
        <v>3</v>
      </c>
      <c r="L3" s="142"/>
      <c r="M3" s="144" t="s">
        <v>155</v>
      </c>
      <c r="N3" s="140"/>
      <c r="O3" s="145" t="s">
        <v>156</v>
      </c>
      <c r="P3" s="148" t="s">
        <v>157</v>
      </c>
      <c r="Q3" s="140" t="s">
        <v>158</v>
      </c>
      <c r="R3" s="140"/>
    </row>
    <row r="4" spans="2:18" ht="12.75" customHeight="1">
      <c r="B4" s="113"/>
      <c r="C4" s="111"/>
      <c r="D4" s="112"/>
      <c r="E4" s="112"/>
      <c r="F4" s="112"/>
      <c r="G4" s="112"/>
      <c r="H4" s="112"/>
      <c r="I4" s="49"/>
      <c r="J4" s="49"/>
      <c r="K4" s="142"/>
      <c r="L4" s="142"/>
      <c r="M4" s="144"/>
      <c r="N4" s="140"/>
      <c r="O4" s="146"/>
      <c r="P4" s="148"/>
      <c r="Q4" s="140"/>
      <c r="R4" s="140"/>
    </row>
    <row r="5" spans="2:18" ht="12.75" customHeight="1">
      <c r="B5" s="45" t="s">
        <v>159</v>
      </c>
      <c r="C5" s="49"/>
      <c r="D5" s="49"/>
      <c r="E5" s="50"/>
      <c r="F5" s="51"/>
      <c r="G5" s="49"/>
      <c r="H5" s="49"/>
      <c r="I5" s="49"/>
      <c r="J5" s="49"/>
      <c r="K5" s="142"/>
      <c r="L5" s="142"/>
      <c r="M5" s="144"/>
      <c r="N5" s="140"/>
      <c r="O5" s="146"/>
      <c r="P5" s="148"/>
      <c r="Q5" s="141" t="s">
        <v>160</v>
      </c>
      <c r="R5" s="141" t="s">
        <v>161</v>
      </c>
    </row>
    <row r="6" spans="2:18" ht="12.75" customHeight="1">
      <c r="B6" s="52" t="s">
        <v>162</v>
      </c>
      <c r="C6" s="51"/>
      <c r="D6" s="51"/>
      <c r="E6" s="53"/>
      <c r="F6" s="54"/>
      <c r="G6" s="49"/>
      <c r="H6" s="49"/>
      <c r="I6" s="49"/>
      <c r="J6" s="49"/>
      <c r="K6" s="143"/>
      <c r="L6" s="143"/>
      <c r="M6" s="55" t="s">
        <v>163</v>
      </c>
      <c r="N6" s="56" t="s">
        <v>164</v>
      </c>
      <c r="O6" s="147"/>
      <c r="P6" s="148"/>
      <c r="Q6" s="141"/>
      <c r="R6" s="141"/>
    </row>
    <row r="7" spans="2:20" ht="12.75" customHeight="1">
      <c r="B7" s="52"/>
      <c r="C7" s="51"/>
      <c r="D7" s="51"/>
      <c r="E7" s="53"/>
      <c r="F7" s="54"/>
      <c r="G7" s="49"/>
      <c r="H7" s="49"/>
      <c r="I7" s="49"/>
      <c r="J7" s="49"/>
      <c r="K7" s="138" t="s">
        <v>8</v>
      </c>
      <c r="L7" s="139"/>
      <c r="M7" s="84">
        <v>5.6780219</v>
      </c>
      <c r="N7" s="84">
        <v>-1.0620748</v>
      </c>
      <c r="O7" s="58">
        <v>50</v>
      </c>
      <c r="P7" s="59">
        <f aca="true" t="shared" si="0" ref="P7:P38">100*SQRT(EXP($M7+$N7*LN($O7*1000)))</f>
        <v>5.4656016510833245</v>
      </c>
      <c r="Q7" s="60">
        <f>$O7-1.96*$P7*$O7/100</f>
        <v>44.64371038193834</v>
      </c>
      <c r="R7" s="60">
        <f>$O7+1.96*$P7*$O7/100</f>
        <v>55.35628961806166</v>
      </c>
      <c r="S7" s="10"/>
      <c r="T7" s="60"/>
    </row>
    <row r="8" spans="2:19" ht="12.75" customHeight="1">
      <c r="B8" s="45" t="s">
        <v>165</v>
      </c>
      <c r="C8" s="49"/>
      <c r="D8" s="49"/>
      <c r="E8" s="61"/>
      <c r="F8" s="62"/>
      <c r="G8" s="49"/>
      <c r="H8" s="49"/>
      <c r="I8" s="49"/>
      <c r="J8" s="49"/>
      <c r="K8" s="134" t="s">
        <v>9</v>
      </c>
      <c r="L8" s="135"/>
      <c r="M8" s="84">
        <v>6.8206996</v>
      </c>
      <c r="N8" s="84">
        <v>-1.1447128</v>
      </c>
      <c r="O8" s="58">
        <v>50</v>
      </c>
      <c r="P8" s="59">
        <f t="shared" si="0"/>
        <v>6.1888583698685755</v>
      </c>
      <c r="Q8" s="60">
        <f aca="true" t="shared" si="1" ref="Q8:Q71">$O8-1.96*$P8*$O8/100</f>
        <v>43.934918797528795</v>
      </c>
      <c r="R8" s="60">
        <f aca="true" t="shared" si="2" ref="R8:R71">$O8+1.96*$P8*$O8/100</f>
        <v>56.065081202471205</v>
      </c>
      <c r="S8" s="13"/>
    </row>
    <row r="9" spans="2:19" ht="12.75" customHeight="1">
      <c r="B9"/>
      <c r="C9" s="49"/>
      <c r="D9" s="49"/>
      <c r="E9" s="61"/>
      <c r="F9" s="62"/>
      <c r="G9" s="49"/>
      <c r="H9" s="49"/>
      <c r="I9" s="49"/>
      <c r="J9" s="49"/>
      <c r="K9" s="134" t="s">
        <v>10</v>
      </c>
      <c r="L9" s="135"/>
      <c r="M9" s="84">
        <v>4.8777999</v>
      </c>
      <c r="N9" s="84">
        <v>-1.1581233</v>
      </c>
      <c r="O9" s="58">
        <v>50</v>
      </c>
      <c r="P9" s="59">
        <f t="shared" si="0"/>
        <v>2.178750331455899</v>
      </c>
      <c r="Q9" s="60">
        <f t="shared" si="1"/>
        <v>47.86482467517322</v>
      </c>
      <c r="R9" s="60">
        <f t="shared" si="2"/>
        <v>52.13517532482678</v>
      </c>
      <c r="S9" s="13"/>
    </row>
    <row r="10" spans="3:19" ht="12.75" customHeight="1">
      <c r="C10" s="49"/>
      <c r="D10" s="49"/>
      <c r="E10" s="61"/>
      <c r="F10" s="62"/>
      <c r="G10" s="49"/>
      <c r="H10" s="49"/>
      <c r="I10" s="49"/>
      <c r="J10" s="49"/>
      <c r="K10" s="134" t="s">
        <v>11</v>
      </c>
      <c r="L10" s="135"/>
      <c r="M10" s="84">
        <v>6.0188867</v>
      </c>
      <c r="N10" s="84">
        <v>-1.1531048</v>
      </c>
      <c r="O10" s="58">
        <v>50</v>
      </c>
      <c r="P10" s="59">
        <f t="shared" si="0"/>
        <v>3.9607935580745037</v>
      </c>
      <c r="Q10" s="60">
        <f t="shared" si="1"/>
        <v>46.11842231308699</v>
      </c>
      <c r="R10" s="60">
        <f t="shared" si="2"/>
        <v>53.88157768691301</v>
      </c>
      <c r="S10" s="13"/>
    </row>
    <row r="11" spans="2:19" ht="12.75" customHeight="1">
      <c r="B11" s="45" t="s">
        <v>166</v>
      </c>
      <c r="C11" s="49"/>
      <c r="D11" s="49"/>
      <c r="E11" s="61"/>
      <c r="F11" s="62"/>
      <c r="G11" s="49"/>
      <c r="H11" s="49"/>
      <c r="I11" s="49"/>
      <c r="J11" s="49"/>
      <c r="K11" s="134" t="s">
        <v>12</v>
      </c>
      <c r="L11" s="135"/>
      <c r="M11" s="84">
        <v>6.1170105</v>
      </c>
      <c r="N11" s="84">
        <v>-1.1861748</v>
      </c>
      <c r="O11" s="58">
        <v>50</v>
      </c>
      <c r="P11" s="59">
        <f t="shared" si="0"/>
        <v>3.4785003420380565</v>
      </c>
      <c r="Q11" s="60">
        <f t="shared" si="1"/>
        <v>46.5910696648027</v>
      </c>
      <c r="R11" s="60">
        <f t="shared" si="2"/>
        <v>53.4089303351973</v>
      </c>
      <c r="S11" s="13"/>
    </row>
    <row r="12" spans="2:19" ht="12.75" customHeight="1">
      <c r="B12" s="45" t="s">
        <v>167</v>
      </c>
      <c r="C12" s="49"/>
      <c r="D12" s="49"/>
      <c r="E12" s="61"/>
      <c r="F12" s="62"/>
      <c r="G12" s="49"/>
      <c r="H12" s="49"/>
      <c r="I12" s="49"/>
      <c r="J12" s="49"/>
      <c r="K12" s="134" t="s">
        <v>13</v>
      </c>
      <c r="L12" s="135"/>
      <c r="M12" s="84">
        <v>5.4024722</v>
      </c>
      <c r="N12" s="84">
        <v>-1.1853456</v>
      </c>
      <c r="O12" s="58">
        <v>50</v>
      </c>
      <c r="P12" s="59">
        <f t="shared" si="0"/>
        <v>2.4444447347597755</v>
      </c>
      <c r="Q12" s="60">
        <f t="shared" si="1"/>
        <v>47.60444415993542</v>
      </c>
      <c r="R12" s="60">
        <f t="shared" si="2"/>
        <v>52.39555584006458</v>
      </c>
      <c r="S12" s="13"/>
    </row>
    <row r="13" spans="2:19" ht="12.75" customHeight="1">
      <c r="B13" s="45" t="s">
        <v>168</v>
      </c>
      <c r="C13" s="49"/>
      <c r="D13" s="49"/>
      <c r="E13" s="61"/>
      <c r="F13" s="62"/>
      <c r="G13" s="49"/>
      <c r="H13" s="49"/>
      <c r="I13" s="49"/>
      <c r="J13" s="49"/>
      <c r="K13" s="134" t="s">
        <v>14</v>
      </c>
      <c r="L13" s="135"/>
      <c r="M13" s="84">
        <v>5.9037407</v>
      </c>
      <c r="N13" s="84">
        <v>-1.1539097</v>
      </c>
      <c r="O13" s="58">
        <v>50</v>
      </c>
      <c r="P13" s="59">
        <f t="shared" si="0"/>
        <v>3.7229522862719246</v>
      </c>
      <c r="Q13" s="60">
        <f t="shared" si="1"/>
        <v>46.351506759453514</v>
      </c>
      <c r="R13" s="60">
        <f t="shared" si="2"/>
        <v>53.648493240546486</v>
      </c>
      <c r="S13" s="13"/>
    </row>
    <row r="14" spans="2:19" ht="12.75" customHeight="1">
      <c r="B14" s="52" t="s">
        <v>169</v>
      </c>
      <c r="C14" s="49"/>
      <c r="D14" s="49"/>
      <c r="E14" s="61"/>
      <c r="F14" s="62"/>
      <c r="G14" s="49"/>
      <c r="H14" s="49"/>
      <c r="I14" s="49"/>
      <c r="J14" s="49"/>
      <c r="K14" s="134" t="s">
        <v>15</v>
      </c>
      <c r="L14" s="135"/>
      <c r="M14" s="84">
        <v>5.1626163</v>
      </c>
      <c r="N14" s="84">
        <v>-1.1723465</v>
      </c>
      <c r="O14" s="58">
        <v>50</v>
      </c>
      <c r="P14" s="59">
        <f t="shared" si="0"/>
        <v>2.3261481258836127</v>
      </c>
      <c r="Q14" s="60">
        <f t="shared" si="1"/>
        <v>47.72037483663406</v>
      </c>
      <c r="R14" s="60">
        <f t="shared" si="2"/>
        <v>52.27962516336594</v>
      </c>
      <c r="S14" s="13"/>
    </row>
    <row r="15" spans="3:19" ht="12.75" customHeight="1">
      <c r="C15" s="49"/>
      <c r="D15" s="49"/>
      <c r="E15" s="61"/>
      <c r="F15" s="62"/>
      <c r="G15" s="49"/>
      <c r="H15" s="49"/>
      <c r="I15" s="49"/>
      <c r="J15" s="49"/>
      <c r="K15" s="134" t="s">
        <v>150</v>
      </c>
      <c r="L15" s="135"/>
      <c r="M15" s="84">
        <v>4.9073638</v>
      </c>
      <c r="N15" s="84">
        <v>-1.1688525</v>
      </c>
      <c r="O15" s="58">
        <v>50</v>
      </c>
      <c r="P15" s="59">
        <f t="shared" si="0"/>
        <v>2.086503372515509</v>
      </c>
      <c r="Q15" s="60">
        <f t="shared" si="1"/>
        <v>47.9552266949348</v>
      </c>
      <c r="R15" s="60">
        <f t="shared" si="2"/>
        <v>52.0447733050652</v>
      </c>
      <c r="S15" s="13"/>
    </row>
    <row r="16" spans="2:19" ht="12.75" customHeight="1">
      <c r="B16" s="45" t="s">
        <v>170</v>
      </c>
      <c r="C16" s="49"/>
      <c r="D16" s="49"/>
      <c r="E16" s="61"/>
      <c r="F16" s="62"/>
      <c r="G16" s="49"/>
      <c r="H16" s="49"/>
      <c r="I16" s="49"/>
      <c r="J16" s="49"/>
      <c r="K16" s="136" t="s">
        <v>16</v>
      </c>
      <c r="L16" s="137"/>
      <c r="M16" s="84">
        <v>3.0149542</v>
      </c>
      <c r="N16" s="84">
        <v>-1.1259796</v>
      </c>
      <c r="O16" s="58">
        <v>50</v>
      </c>
      <c r="P16" s="59">
        <f t="shared" si="0"/>
        <v>1.0214492718617492</v>
      </c>
      <c r="Q16" s="60">
        <f t="shared" si="1"/>
        <v>48.99897971357549</v>
      </c>
      <c r="R16" s="60">
        <f t="shared" si="2"/>
        <v>51.00102028642451</v>
      </c>
      <c r="S16" s="10"/>
    </row>
    <row r="17" spans="2:19" ht="12.75" customHeight="1">
      <c r="B17" s="45" t="s">
        <v>171</v>
      </c>
      <c r="C17" s="49"/>
      <c r="D17" s="49"/>
      <c r="E17" s="61"/>
      <c r="F17" s="62"/>
      <c r="G17" s="49"/>
      <c r="H17" s="49"/>
      <c r="I17" s="49"/>
      <c r="J17" s="49"/>
      <c r="K17" s="134" t="s">
        <v>17</v>
      </c>
      <c r="L17" s="135"/>
      <c r="M17" s="84">
        <v>3.0149542</v>
      </c>
      <c r="N17" s="84">
        <v>-1.1259796</v>
      </c>
      <c r="O17" s="58">
        <v>50</v>
      </c>
      <c r="P17" s="59">
        <f t="shared" si="0"/>
        <v>1.0214492718617492</v>
      </c>
      <c r="Q17" s="60">
        <f t="shared" si="1"/>
        <v>48.99897971357549</v>
      </c>
      <c r="R17" s="60">
        <f t="shared" si="2"/>
        <v>51.00102028642451</v>
      </c>
      <c r="S17" s="13"/>
    </row>
    <row r="18" spans="2:19" ht="12.75" customHeight="1">
      <c r="B18" s="52" t="s">
        <v>172</v>
      </c>
      <c r="C18" s="49"/>
      <c r="D18" s="49"/>
      <c r="E18" s="61"/>
      <c r="F18" s="62"/>
      <c r="G18" s="49"/>
      <c r="H18" s="49"/>
      <c r="I18" s="49"/>
      <c r="J18" s="49"/>
      <c r="K18" s="136" t="s">
        <v>18</v>
      </c>
      <c r="L18" s="137"/>
      <c r="M18" s="84">
        <v>6.7138165</v>
      </c>
      <c r="N18" s="84">
        <v>-1.1321296</v>
      </c>
      <c r="O18" s="58">
        <v>50</v>
      </c>
      <c r="P18" s="59">
        <f t="shared" si="0"/>
        <v>6.280080540881768</v>
      </c>
      <c r="Q18" s="60">
        <f t="shared" si="1"/>
        <v>43.84552106993587</v>
      </c>
      <c r="R18" s="60">
        <f t="shared" si="2"/>
        <v>56.15447893006413</v>
      </c>
      <c r="S18" s="10"/>
    </row>
    <row r="19" spans="2:19" ht="12.75" customHeight="1">
      <c r="B19" s="45" t="s">
        <v>173</v>
      </c>
      <c r="C19" s="49"/>
      <c r="D19" s="49"/>
      <c r="E19" s="61"/>
      <c r="F19" s="62"/>
      <c r="G19" s="49"/>
      <c r="H19" s="49"/>
      <c r="I19" s="49"/>
      <c r="J19" s="49"/>
      <c r="K19" s="134" t="s">
        <v>19</v>
      </c>
      <c r="L19" s="135"/>
      <c r="M19" s="84">
        <v>6.762247</v>
      </c>
      <c r="N19" s="84">
        <v>-1.1723512</v>
      </c>
      <c r="O19" s="58">
        <v>50</v>
      </c>
      <c r="P19" s="59">
        <f t="shared" si="0"/>
        <v>5.175850421239226</v>
      </c>
      <c r="Q19" s="60">
        <f t="shared" si="1"/>
        <v>44.927666587185556</v>
      </c>
      <c r="R19" s="60">
        <f t="shared" si="2"/>
        <v>55.072333412814444</v>
      </c>
      <c r="S19" s="13"/>
    </row>
    <row r="20" spans="2:19" ht="12.75" customHeight="1">
      <c r="B20" s="52" t="s">
        <v>174</v>
      </c>
      <c r="C20" s="49"/>
      <c r="D20" s="49"/>
      <c r="E20" s="61"/>
      <c r="F20" s="62"/>
      <c r="G20" s="49"/>
      <c r="H20" s="49"/>
      <c r="I20" s="49"/>
      <c r="J20" s="49"/>
      <c r="K20" s="134" t="s">
        <v>20</v>
      </c>
      <c r="L20" s="135"/>
      <c r="M20" s="84">
        <v>6.4737268</v>
      </c>
      <c r="N20" s="84">
        <v>-1.2039505</v>
      </c>
      <c r="O20" s="58">
        <v>50</v>
      </c>
      <c r="P20" s="59">
        <f t="shared" si="0"/>
        <v>3.7764894013215327</v>
      </c>
      <c r="Q20" s="60">
        <f t="shared" si="1"/>
        <v>46.299040386704895</v>
      </c>
      <c r="R20" s="60">
        <f t="shared" si="2"/>
        <v>53.700959613295105</v>
      </c>
      <c r="S20" s="13"/>
    </row>
    <row r="21" spans="2:19" ht="12.75" customHeight="1">
      <c r="B21" s="52" t="s">
        <v>175</v>
      </c>
      <c r="C21" s="49"/>
      <c r="D21" s="49"/>
      <c r="E21" s="61"/>
      <c r="F21" s="62"/>
      <c r="G21" s="49"/>
      <c r="H21" s="49"/>
      <c r="I21" s="49"/>
      <c r="J21" s="49"/>
      <c r="K21" s="134" t="s">
        <v>21</v>
      </c>
      <c r="L21" s="135"/>
      <c r="M21" s="84">
        <v>5.0689393</v>
      </c>
      <c r="N21" s="84">
        <v>-1.1726217</v>
      </c>
      <c r="O21" s="58">
        <v>50</v>
      </c>
      <c r="P21" s="59">
        <f t="shared" si="0"/>
        <v>2.21640482119144</v>
      </c>
      <c r="Q21" s="60">
        <f t="shared" si="1"/>
        <v>47.827923275232386</v>
      </c>
      <c r="R21" s="60">
        <f t="shared" si="2"/>
        <v>52.172076724767614</v>
      </c>
      <c r="S21" s="13"/>
    </row>
    <row r="22" spans="2:19" ht="12.75" customHeight="1">
      <c r="B22" s="63"/>
      <c r="C22" s="49"/>
      <c r="D22" s="49"/>
      <c r="E22" s="61"/>
      <c r="F22" s="62"/>
      <c r="G22" s="49"/>
      <c r="H22" s="49"/>
      <c r="I22" s="49"/>
      <c r="J22" s="49"/>
      <c r="K22" s="134" t="s">
        <v>22</v>
      </c>
      <c r="L22" s="135"/>
      <c r="M22" s="84">
        <v>6.8976326</v>
      </c>
      <c r="N22" s="84">
        <v>-1.1445796</v>
      </c>
      <c r="O22" s="58">
        <v>50</v>
      </c>
      <c r="P22" s="59">
        <f t="shared" si="0"/>
        <v>6.436196342368343</v>
      </c>
      <c r="Q22" s="60">
        <f t="shared" si="1"/>
        <v>43.69252758447902</v>
      </c>
      <c r="R22" s="60">
        <f t="shared" si="2"/>
        <v>56.30747241552098</v>
      </c>
      <c r="S22" s="13"/>
    </row>
    <row r="23" spans="2:19" ht="12.75" customHeight="1">
      <c r="B23" s="64" t="s">
        <v>176</v>
      </c>
      <c r="C23" s="49"/>
      <c r="D23" s="49"/>
      <c r="E23" s="61"/>
      <c r="F23" s="62"/>
      <c r="G23" s="49"/>
      <c r="H23" s="49"/>
      <c r="I23" s="49"/>
      <c r="J23" s="49"/>
      <c r="K23" s="134" t="s">
        <v>23</v>
      </c>
      <c r="L23" s="135"/>
      <c r="M23" s="84">
        <v>6.7484588</v>
      </c>
      <c r="N23" s="84">
        <v>-1.1549536</v>
      </c>
      <c r="O23" s="58">
        <v>50</v>
      </c>
      <c r="P23" s="59">
        <f t="shared" si="0"/>
        <v>5.647588532244244</v>
      </c>
      <c r="Q23" s="60">
        <f t="shared" si="1"/>
        <v>44.46536323840064</v>
      </c>
      <c r="R23" s="60">
        <f t="shared" si="2"/>
        <v>55.53463676159936</v>
      </c>
      <c r="S23" s="13"/>
    </row>
    <row r="24" spans="2:19" ht="12.75" customHeight="1">
      <c r="B24" s="52" t="s">
        <v>177</v>
      </c>
      <c r="C24" s="49"/>
      <c r="D24" s="49"/>
      <c r="E24" s="61"/>
      <c r="F24" s="62"/>
      <c r="G24" s="49"/>
      <c r="H24" s="49"/>
      <c r="I24" s="49"/>
      <c r="J24" s="49"/>
      <c r="K24" s="134" t="s">
        <v>24</v>
      </c>
      <c r="L24" s="135"/>
      <c r="M24" s="84">
        <v>7.1026023</v>
      </c>
      <c r="N24" s="84">
        <v>-1.1681078</v>
      </c>
      <c r="O24" s="58">
        <v>50</v>
      </c>
      <c r="P24" s="59">
        <f t="shared" si="0"/>
        <v>6.278541020061254</v>
      </c>
      <c r="Q24" s="60">
        <f t="shared" si="1"/>
        <v>43.84702980033997</v>
      </c>
      <c r="R24" s="60">
        <f t="shared" si="2"/>
        <v>56.15297019966003</v>
      </c>
      <c r="S24" s="13"/>
    </row>
    <row r="25" spans="2:19" ht="12.75" customHeight="1">
      <c r="B25" s="65"/>
      <c r="C25" s="49"/>
      <c r="D25" s="49"/>
      <c r="E25" s="61"/>
      <c r="F25" s="62"/>
      <c r="G25" s="49"/>
      <c r="H25" s="49"/>
      <c r="I25" s="49"/>
      <c r="J25" s="49"/>
      <c r="K25" s="134" t="s">
        <v>25</v>
      </c>
      <c r="L25" s="135"/>
      <c r="M25" s="84">
        <v>6.2924717</v>
      </c>
      <c r="N25" s="84">
        <v>-1.1686239</v>
      </c>
      <c r="O25" s="58">
        <v>50</v>
      </c>
      <c r="P25" s="59">
        <f t="shared" si="0"/>
        <v>4.175692814199958</v>
      </c>
      <c r="Q25" s="60">
        <f t="shared" si="1"/>
        <v>45.90782104208404</v>
      </c>
      <c r="R25" s="60">
        <f t="shared" si="2"/>
        <v>54.09217895791596</v>
      </c>
      <c r="S25" s="13"/>
    </row>
    <row r="26" spans="2:19" ht="12.75" customHeight="1">
      <c r="B26" s="65"/>
      <c r="C26" s="49"/>
      <c r="D26" s="49"/>
      <c r="E26" s="61"/>
      <c r="F26" s="62"/>
      <c r="G26" s="49"/>
      <c r="H26" s="49"/>
      <c r="I26" s="49"/>
      <c r="J26" s="49"/>
      <c r="K26" s="134" t="s">
        <v>26</v>
      </c>
      <c r="L26" s="135"/>
      <c r="M26" s="84">
        <v>5.9051163</v>
      </c>
      <c r="N26" s="84">
        <v>-1.182816</v>
      </c>
      <c r="O26" s="58">
        <v>50</v>
      </c>
      <c r="P26" s="59">
        <f t="shared" si="0"/>
        <v>3.186186988238676</v>
      </c>
      <c r="Q26" s="60">
        <f t="shared" si="1"/>
        <v>46.877536751526094</v>
      </c>
      <c r="R26" s="60">
        <f t="shared" si="2"/>
        <v>53.122463248473906</v>
      </c>
      <c r="S26" s="13"/>
    </row>
    <row r="27" spans="2:19" ht="12.75" customHeight="1">
      <c r="B27" s="65"/>
      <c r="C27" s="49"/>
      <c r="D27" s="49"/>
      <c r="E27" s="61"/>
      <c r="F27" s="62"/>
      <c r="G27" s="49"/>
      <c r="H27" s="49"/>
      <c r="I27" s="49"/>
      <c r="J27" s="49"/>
      <c r="K27" s="134" t="s">
        <v>27</v>
      </c>
      <c r="L27" s="135"/>
      <c r="M27" s="84">
        <v>6.0873161</v>
      </c>
      <c r="N27" s="84">
        <v>-1.2027443</v>
      </c>
      <c r="O27" s="58">
        <v>50</v>
      </c>
      <c r="P27" s="59">
        <f t="shared" si="0"/>
        <v>3.1333881858249617</v>
      </c>
      <c r="Q27" s="60">
        <f t="shared" si="1"/>
        <v>46.929279577891535</v>
      </c>
      <c r="R27" s="60">
        <f t="shared" si="2"/>
        <v>53.070720422108465</v>
      </c>
      <c r="S27" s="13"/>
    </row>
    <row r="28" spans="2:19" ht="12.75" customHeight="1">
      <c r="B28" s="65"/>
      <c r="C28" s="49"/>
      <c r="D28" s="49"/>
      <c r="E28" s="61"/>
      <c r="F28" s="62"/>
      <c r="G28" s="49"/>
      <c r="H28" s="49"/>
      <c r="I28" s="49"/>
      <c r="J28" s="49"/>
      <c r="K28" s="134" t="s">
        <v>28</v>
      </c>
      <c r="L28" s="135"/>
      <c r="M28" s="84">
        <v>5.4573589</v>
      </c>
      <c r="N28" s="84">
        <v>-1.1816962</v>
      </c>
      <c r="O28" s="58">
        <v>50</v>
      </c>
      <c r="P28" s="59">
        <f t="shared" si="0"/>
        <v>2.562553428063108</v>
      </c>
      <c r="Q28" s="60">
        <f t="shared" si="1"/>
        <v>47.48869764049815</v>
      </c>
      <c r="R28" s="60">
        <f t="shared" si="2"/>
        <v>52.51130235950185</v>
      </c>
      <c r="S28" s="13"/>
    </row>
    <row r="29" spans="2:19" ht="12.75" customHeight="1">
      <c r="B29" s="65"/>
      <c r="C29" s="49"/>
      <c r="D29" s="49"/>
      <c r="E29" s="61"/>
      <c r="F29" s="62"/>
      <c r="G29" s="49"/>
      <c r="H29" s="49"/>
      <c r="I29" s="49"/>
      <c r="J29" s="49"/>
      <c r="K29" s="134" t="s">
        <v>29</v>
      </c>
      <c r="L29" s="135"/>
      <c r="M29" s="84">
        <v>5.4428285</v>
      </c>
      <c r="N29" s="84">
        <v>-1.193655</v>
      </c>
      <c r="O29" s="58">
        <v>50</v>
      </c>
      <c r="P29" s="59">
        <f t="shared" si="0"/>
        <v>2.384628177933834</v>
      </c>
      <c r="Q29" s="60">
        <f t="shared" si="1"/>
        <v>47.66306438562484</v>
      </c>
      <c r="R29" s="60">
        <f t="shared" si="2"/>
        <v>52.33693561437516</v>
      </c>
      <c r="S29" s="13"/>
    </row>
    <row r="30" spans="2:19" ht="12.75" customHeight="1">
      <c r="B30" s="49"/>
      <c r="C30" s="49"/>
      <c r="D30" s="49"/>
      <c r="E30" s="61"/>
      <c r="F30" s="62"/>
      <c r="G30" s="49"/>
      <c r="H30" s="49"/>
      <c r="I30" s="49"/>
      <c r="J30" s="49"/>
      <c r="K30" s="134" t="s">
        <v>147</v>
      </c>
      <c r="L30" s="135"/>
      <c r="M30" s="84">
        <v>6.6402693</v>
      </c>
      <c r="N30" s="84">
        <v>-1.1673888</v>
      </c>
      <c r="O30" s="58">
        <v>50</v>
      </c>
      <c r="P30" s="59">
        <f t="shared" si="0"/>
        <v>5.00211509574739</v>
      </c>
      <c r="Q30" s="60">
        <f t="shared" si="1"/>
        <v>45.097927206167554</v>
      </c>
      <c r="R30" s="60">
        <f t="shared" si="2"/>
        <v>54.902072793832446</v>
      </c>
      <c r="S30" s="13"/>
    </row>
    <row r="31" spans="2:19" ht="12.75" customHeight="1">
      <c r="B31" s="65"/>
      <c r="C31" s="49"/>
      <c r="D31" s="49"/>
      <c r="E31" s="61"/>
      <c r="F31" s="62"/>
      <c r="G31" s="49"/>
      <c r="H31" s="49"/>
      <c r="I31" s="49"/>
      <c r="J31" s="49"/>
      <c r="K31" s="136" t="s">
        <v>30</v>
      </c>
      <c r="L31" s="137"/>
      <c r="M31" s="84">
        <v>4.867766</v>
      </c>
      <c r="N31" s="84">
        <v>-1.1295108</v>
      </c>
      <c r="O31" s="58">
        <v>50</v>
      </c>
      <c r="P31" s="59">
        <f t="shared" si="0"/>
        <v>2.5307734641292967</v>
      </c>
      <c r="Q31" s="60">
        <f t="shared" si="1"/>
        <v>47.519842005153286</v>
      </c>
      <c r="R31" s="60">
        <f t="shared" si="2"/>
        <v>52.480157994846714</v>
      </c>
      <c r="S31" s="10"/>
    </row>
    <row r="32" spans="2:19" ht="12.75" customHeight="1">
      <c r="B32" s="65"/>
      <c r="C32" s="49"/>
      <c r="D32" s="49"/>
      <c r="E32" s="61"/>
      <c r="F32" s="62"/>
      <c r="G32" s="49"/>
      <c r="H32" s="49"/>
      <c r="I32" s="49"/>
      <c r="J32" s="49"/>
      <c r="K32" s="134" t="s">
        <v>31</v>
      </c>
      <c r="L32" s="135"/>
      <c r="M32" s="84">
        <v>4.7268159</v>
      </c>
      <c r="N32" s="84">
        <v>-1.1313034</v>
      </c>
      <c r="O32" s="58">
        <v>50</v>
      </c>
      <c r="P32" s="59">
        <f t="shared" si="0"/>
        <v>2.335794653187078</v>
      </c>
      <c r="Q32" s="60">
        <f t="shared" si="1"/>
        <v>47.71092123987666</v>
      </c>
      <c r="R32" s="60">
        <f t="shared" si="2"/>
        <v>52.28907876012334</v>
      </c>
      <c r="S32" s="13"/>
    </row>
    <row r="33" spans="2:19" ht="12.75" customHeight="1">
      <c r="B33" s="49"/>
      <c r="C33" s="49"/>
      <c r="D33" s="49"/>
      <c r="E33" s="61"/>
      <c r="F33" s="62"/>
      <c r="G33" s="49"/>
      <c r="H33" s="49"/>
      <c r="I33" s="49"/>
      <c r="J33" s="49"/>
      <c r="K33" s="134" t="s">
        <v>32</v>
      </c>
      <c r="L33" s="135"/>
      <c r="M33" s="84">
        <v>4.855447</v>
      </c>
      <c r="N33" s="84">
        <v>-1.1333802</v>
      </c>
      <c r="O33" s="58">
        <v>50</v>
      </c>
      <c r="P33" s="59">
        <f t="shared" si="0"/>
        <v>2.46312888940225</v>
      </c>
      <c r="Q33" s="60">
        <f t="shared" si="1"/>
        <v>47.58613368838579</v>
      </c>
      <c r="R33" s="60">
        <f t="shared" si="2"/>
        <v>52.41386631161421</v>
      </c>
      <c r="S33" s="13"/>
    </row>
    <row r="34" spans="2:19" ht="12.75" customHeight="1">
      <c r="B34" s="65"/>
      <c r="C34" s="49"/>
      <c r="D34" s="49"/>
      <c r="E34" s="61"/>
      <c r="F34" s="62"/>
      <c r="G34" s="49"/>
      <c r="H34" s="49"/>
      <c r="I34" s="49"/>
      <c r="J34" s="49"/>
      <c r="K34" s="136" t="s">
        <v>33</v>
      </c>
      <c r="L34" s="137"/>
      <c r="M34" s="84">
        <v>6.3835159</v>
      </c>
      <c r="N34" s="84">
        <v>-1.0953664</v>
      </c>
      <c r="O34" s="58">
        <v>50</v>
      </c>
      <c r="P34" s="59">
        <f t="shared" si="0"/>
        <v>6.495550096334901</v>
      </c>
      <c r="Q34" s="60">
        <f t="shared" si="1"/>
        <v>43.6343609055918</v>
      </c>
      <c r="R34" s="60">
        <f t="shared" si="2"/>
        <v>56.3656390944082</v>
      </c>
      <c r="S34" s="10"/>
    </row>
    <row r="35" spans="2:19" ht="12.75" customHeight="1">
      <c r="B35" s="65"/>
      <c r="C35" s="49"/>
      <c r="D35" s="49"/>
      <c r="E35" s="61"/>
      <c r="F35" s="62"/>
      <c r="G35" s="49"/>
      <c r="H35" s="49"/>
      <c r="I35" s="49"/>
      <c r="J35" s="49"/>
      <c r="K35" s="134" t="s">
        <v>34</v>
      </c>
      <c r="L35" s="135"/>
      <c r="M35" s="84">
        <v>6.4718788</v>
      </c>
      <c r="N35" s="84">
        <v>-1.1149357</v>
      </c>
      <c r="O35" s="58">
        <v>50</v>
      </c>
      <c r="P35" s="59">
        <f t="shared" si="0"/>
        <v>6.1069718715904475</v>
      </c>
      <c r="Q35" s="60">
        <f t="shared" si="1"/>
        <v>44.01516756584136</v>
      </c>
      <c r="R35" s="60">
        <f t="shared" si="2"/>
        <v>55.98483243415864</v>
      </c>
      <c r="S35" s="13"/>
    </row>
    <row r="36" spans="2:19" ht="12.75" customHeight="1">
      <c r="B36" s="65"/>
      <c r="C36" s="49"/>
      <c r="D36" s="49"/>
      <c r="E36" s="61"/>
      <c r="F36" s="62"/>
      <c r="G36" s="49"/>
      <c r="H36" s="49"/>
      <c r="I36" s="49"/>
      <c r="J36" s="49"/>
      <c r="K36" s="134" t="s">
        <v>35</v>
      </c>
      <c r="L36" s="135"/>
      <c r="M36" s="84">
        <v>6.5956591</v>
      </c>
      <c r="N36" s="84">
        <v>-1.1482696</v>
      </c>
      <c r="O36" s="58">
        <v>50</v>
      </c>
      <c r="P36" s="59">
        <f t="shared" si="0"/>
        <v>5.424840481290824</v>
      </c>
      <c r="Q36" s="60">
        <f t="shared" si="1"/>
        <v>44.68365632833499</v>
      </c>
      <c r="R36" s="60">
        <f t="shared" si="2"/>
        <v>55.31634367166501</v>
      </c>
      <c r="S36" s="13"/>
    </row>
    <row r="37" spans="2:19" ht="12.75" customHeight="1">
      <c r="B37" s="65"/>
      <c r="C37" s="49"/>
      <c r="D37" s="49"/>
      <c r="E37" s="61"/>
      <c r="F37" s="62"/>
      <c r="G37" s="49"/>
      <c r="H37" s="49"/>
      <c r="I37" s="49"/>
      <c r="J37" s="49"/>
      <c r="K37" s="134" t="s">
        <v>36</v>
      </c>
      <c r="L37" s="135"/>
      <c r="M37" s="84">
        <v>4.7768989</v>
      </c>
      <c r="N37" s="84">
        <v>-1.1252731</v>
      </c>
      <c r="O37" s="58">
        <v>50</v>
      </c>
      <c r="P37" s="59">
        <f t="shared" si="0"/>
        <v>2.4744469346016604</v>
      </c>
      <c r="Q37" s="60">
        <f t="shared" si="1"/>
        <v>47.57504200409037</v>
      </c>
      <c r="R37" s="60">
        <f t="shared" si="2"/>
        <v>52.42495799590963</v>
      </c>
      <c r="S37" s="13"/>
    </row>
    <row r="38" spans="2:19" ht="12.75" customHeight="1">
      <c r="B38" s="65"/>
      <c r="C38" s="49"/>
      <c r="D38" s="49"/>
      <c r="E38" s="61"/>
      <c r="F38" s="62"/>
      <c r="G38" s="49"/>
      <c r="H38" s="49"/>
      <c r="I38" s="49"/>
      <c r="J38" s="49"/>
      <c r="K38" s="134" t="s">
        <v>37</v>
      </c>
      <c r="L38" s="135"/>
      <c r="M38" s="84">
        <v>6.9582614</v>
      </c>
      <c r="N38" s="84">
        <v>-1.1678425</v>
      </c>
      <c r="O38" s="58">
        <v>50</v>
      </c>
      <c r="P38" s="59">
        <f t="shared" si="0"/>
        <v>5.849770475006245</v>
      </c>
      <c r="Q38" s="60">
        <f t="shared" si="1"/>
        <v>44.26722493449388</v>
      </c>
      <c r="R38" s="60">
        <f t="shared" si="2"/>
        <v>55.73277506550612</v>
      </c>
      <c r="S38" s="13"/>
    </row>
    <row r="39" spans="2:19" ht="12.75" customHeight="1">
      <c r="B39" s="65"/>
      <c r="C39" s="49"/>
      <c r="D39" s="49"/>
      <c r="E39" s="61"/>
      <c r="F39" s="62"/>
      <c r="G39" s="49"/>
      <c r="H39" s="49"/>
      <c r="I39" s="49"/>
      <c r="J39" s="49"/>
      <c r="K39" s="134" t="s">
        <v>38</v>
      </c>
      <c r="L39" s="135"/>
      <c r="M39" s="84">
        <v>6.5700174</v>
      </c>
      <c r="N39" s="84">
        <v>-1.1167575</v>
      </c>
      <c r="O39" s="58">
        <v>50</v>
      </c>
      <c r="P39" s="59">
        <f aca="true" t="shared" si="3" ref="P39:P70">100*SQRT(EXP($M39+$N39*LN($O39*1000)))</f>
        <v>6.351205340301851</v>
      </c>
      <c r="Q39" s="60">
        <f t="shared" si="1"/>
        <v>43.77581876650419</v>
      </c>
      <c r="R39" s="60">
        <f t="shared" si="2"/>
        <v>56.22418123349581</v>
      </c>
      <c r="S39" s="13"/>
    </row>
    <row r="40" spans="2:19" ht="12.75" customHeight="1">
      <c r="B40" s="65"/>
      <c r="C40" s="49"/>
      <c r="D40" s="49"/>
      <c r="E40" s="61"/>
      <c r="F40" s="62"/>
      <c r="G40" s="49"/>
      <c r="H40" s="49"/>
      <c r="I40" s="49"/>
      <c r="J40" s="49"/>
      <c r="K40" s="134" t="s">
        <v>39</v>
      </c>
      <c r="L40" s="135"/>
      <c r="M40" s="84">
        <v>6.7291647</v>
      </c>
      <c r="N40" s="84">
        <v>-1.1556673</v>
      </c>
      <c r="O40" s="66">
        <v>50</v>
      </c>
      <c r="P40" s="67">
        <f t="shared" si="3"/>
        <v>5.571813351150247</v>
      </c>
      <c r="Q40" s="68">
        <f t="shared" si="1"/>
        <v>44.539622915872755</v>
      </c>
      <c r="R40" s="68">
        <f t="shared" si="2"/>
        <v>55.460377084127245</v>
      </c>
      <c r="S40" s="13"/>
    </row>
    <row r="41" spans="2:19" ht="12.75" customHeight="1">
      <c r="B41" s="49"/>
      <c r="C41" s="49"/>
      <c r="D41" s="49"/>
      <c r="E41" s="61"/>
      <c r="F41" s="62"/>
      <c r="G41" s="49"/>
      <c r="H41" s="49"/>
      <c r="I41" s="49"/>
      <c r="J41" s="49"/>
      <c r="K41" s="134" t="s">
        <v>40</v>
      </c>
      <c r="L41" s="135"/>
      <c r="M41" s="84">
        <v>5.3553305</v>
      </c>
      <c r="N41" s="84">
        <v>-1.1312065</v>
      </c>
      <c r="O41" s="58">
        <v>50</v>
      </c>
      <c r="P41" s="59">
        <f t="shared" si="3"/>
        <v>3.1999451660395084</v>
      </c>
      <c r="Q41" s="60">
        <f t="shared" si="1"/>
        <v>46.86405373728128</v>
      </c>
      <c r="R41" s="60">
        <f t="shared" si="2"/>
        <v>53.13594626271872</v>
      </c>
      <c r="S41" s="13"/>
    </row>
    <row r="42" spans="2:19" ht="12.75" customHeight="1">
      <c r="B42" s="65"/>
      <c r="C42" s="49"/>
      <c r="D42" s="49"/>
      <c r="E42" s="61"/>
      <c r="F42" s="62"/>
      <c r="G42" s="49"/>
      <c r="H42" s="49"/>
      <c r="I42" s="49"/>
      <c r="J42" s="49"/>
      <c r="K42" s="136" t="s">
        <v>41</v>
      </c>
      <c r="L42" s="137"/>
      <c r="M42" s="84">
        <v>5.1508036</v>
      </c>
      <c r="N42" s="84">
        <v>-1.0989106</v>
      </c>
      <c r="O42" s="58">
        <v>50</v>
      </c>
      <c r="P42" s="59">
        <f t="shared" si="3"/>
        <v>3.4403990335875307</v>
      </c>
      <c r="Q42" s="60">
        <f t="shared" si="1"/>
        <v>46.62840894708422</v>
      </c>
      <c r="R42" s="60">
        <f t="shared" si="2"/>
        <v>53.37159105291578</v>
      </c>
      <c r="S42" s="10"/>
    </row>
    <row r="43" spans="2:19" ht="12.75" customHeight="1">
      <c r="B43" s="65"/>
      <c r="C43" s="49"/>
      <c r="D43" s="49"/>
      <c r="E43" s="61"/>
      <c r="F43" s="62"/>
      <c r="G43" s="49"/>
      <c r="H43" s="49"/>
      <c r="I43" s="49"/>
      <c r="J43" s="49"/>
      <c r="K43" s="134" t="s">
        <v>42</v>
      </c>
      <c r="L43" s="135"/>
      <c r="M43" s="84">
        <v>5.3946984</v>
      </c>
      <c r="N43" s="84">
        <v>-1.1068937</v>
      </c>
      <c r="O43" s="58">
        <v>50</v>
      </c>
      <c r="P43" s="59">
        <f t="shared" si="3"/>
        <v>3.7223201748608736</v>
      </c>
      <c r="Q43" s="60">
        <f t="shared" si="1"/>
        <v>46.352126228636344</v>
      </c>
      <c r="R43" s="60">
        <f t="shared" si="2"/>
        <v>53.647873771363656</v>
      </c>
      <c r="S43" s="13"/>
    </row>
    <row r="44" spans="2:19" ht="12.75" customHeight="1">
      <c r="B44" s="65"/>
      <c r="C44" s="49"/>
      <c r="D44" s="49"/>
      <c r="E44" s="61"/>
      <c r="F44" s="62"/>
      <c r="G44" s="49"/>
      <c r="H44" s="49"/>
      <c r="I44" s="49"/>
      <c r="J44" s="49"/>
      <c r="K44" s="134" t="s">
        <v>43</v>
      </c>
      <c r="L44" s="135"/>
      <c r="M44" s="84">
        <v>4.6008127</v>
      </c>
      <c r="N44" s="84">
        <v>-1.1447442</v>
      </c>
      <c r="O44" s="58">
        <v>50</v>
      </c>
      <c r="P44" s="59">
        <f t="shared" si="3"/>
        <v>2.039362619889954</v>
      </c>
      <c r="Q44" s="60">
        <f t="shared" si="1"/>
        <v>48.00142463250784</v>
      </c>
      <c r="R44" s="60">
        <f t="shared" si="2"/>
        <v>51.99857536749216</v>
      </c>
      <c r="S44" s="13"/>
    </row>
    <row r="45" spans="2:19" ht="12.75" customHeight="1">
      <c r="B45" s="65"/>
      <c r="C45" s="49"/>
      <c r="D45" s="49"/>
      <c r="E45" s="61"/>
      <c r="F45" s="62"/>
      <c r="G45" s="49"/>
      <c r="H45" s="49"/>
      <c r="I45" s="49"/>
      <c r="J45" s="49"/>
      <c r="K45" s="134" t="s">
        <v>44</v>
      </c>
      <c r="L45" s="135"/>
      <c r="M45" s="84">
        <v>3.5939083</v>
      </c>
      <c r="N45" s="84">
        <v>-1.080816</v>
      </c>
      <c r="O45" s="58">
        <v>50</v>
      </c>
      <c r="P45" s="59">
        <f t="shared" si="3"/>
        <v>1.7419925345638374</v>
      </c>
      <c r="Q45" s="60">
        <f t="shared" si="1"/>
        <v>48.29284731612744</v>
      </c>
      <c r="R45" s="60">
        <f t="shared" si="2"/>
        <v>51.70715268387256</v>
      </c>
      <c r="S45" s="13"/>
    </row>
    <row r="46" spans="2:19" ht="12.75" customHeight="1">
      <c r="B46" s="49"/>
      <c r="C46" s="49"/>
      <c r="D46" s="49"/>
      <c r="E46" s="61"/>
      <c r="F46" s="62"/>
      <c r="G46" s="49"/>
      <c r="H46" s="49"/>
      <c r="I46" s="49"/>
      <c r="J46" s="49"/>
      <c r="K46" s="134" t="s">
        <v>45</v>
      </c>
      <c r="L46" s="135"/>
      <c r="M46" s="84">
        <v>5.479444</v>
      </c>
      <c r="N46" s="84">
        <v>-1.1399706</v>
      </c>
      <c r="O46" s="58">
        <v>50</v>
      </c>
      <c r="P46" s="59">
        <f t="shared" si="3"/>
        <v>3.2471497599455468</v>
      </c>
      <c r="Q46" s="60">
        <f t="shared" si="1"/>
        <v>46.81779323525336</v>
      </c>
      <c r="R46" s="60">
        <f t="shared" si="2"/>
        <v>53.18220676474664</v>
      </c>
      <c r="S46" s="13"/>
    </row>
    <row r="47" spans="2:19" ht="12.75" customHeight="1">
      <c r="B47" s="65"/>
      <c r="C47" s="49"/>
      <c r="D47" s="49"/>
      <c r="E47" s="61"/>
      <c r="F47" s="62"/>
      <c r="G47" s="49"/>
      <c r="H47" s="49"/>
      <c r="I47" s="49"/>
      <c r="J47" s="49"/>
      <c r="K47" s="136" t="s">
        <v>46</v>
      </c>
      <c r="L47" s="137"/>
      <c r="M47" s="84">
        <v>5.8017505</v>
      </c>
      <c r="N47" s="84">
        <v>-1.112373</v>
      </c>
      <c r="O47" s="58">
        <v>50</v>
      </c>
      <c r="P47" s="59">
        <f t="shared" si="3"/>
        <v>4.429252443651211</v>
      </c>
      <c r="Q47" s="60">
        <f t="shared" si="1"/>
        <v>45.65933260522181</v>
      </c>
      <c r="R47" s="60">
        <f t="shared" si="2"/>
        <v>54.34066739477819</v>
      </c>
      <c r="S47" s="10"/>
    </row>
    <row r="48" spans="2:19" ht="12.75" customHeight="1">
      <c r="B48" s="65"/>
      <c r="C48" s="49"/>
      <c r="D48" s="49"/>
      <c r="E48" s="61"/>
      <c r="F48" s="62"/>
      <c r="G48" s="49"/>
      <c r="H48" s="49"/>
      <c r="I48" s="49"/>
      <c r="J48" s="49"/>
      <c r="K48" s="134" t="s">
        <v>47</v>
      </c>
      <c r="L48" s="135"/>
      <c r="M48" s="84">
        <v>5.2119296</v>
      </c>
      <c r="N48" s="84">
        <v>-1.1009309</v>
      </c>
      <c r="O48" s="58">
        <v>50</v>
      </c>
      <c r="P48" s="59">
        <f t="shared" si="3"/>
        <v>3.50861321427914</v>
      </c>
      <c r="Q48" s="60">
        <f t="shared" si="1"/>
        <v>46.561559050006444</v>
      </c>
      <c r="R48" s="60">
        <f t="shared" si="2"/>
        <v>53.438440949993556</v>
      </c>
      <c r="S48" s="13"/>
    </row>
    <row r="49" spans="2:19" ht="12.75" customHeight="1">
      <c r="B49" s="65"/>
      <c r="C49" s="49"/>
      <c r="D49" s="49"/>
      <c r="E49" s="61"/>
      <c r="F49" s="62"/>
      <c r="G49" s="49"/>
      <c r="H49" s="49"/>
      <c r="I49" s="49"/>
      <c r="J49" s="49"/>
      <c r="K49" s="134" t="s">
        <v>48</v>
      </c>
      <c r="L49" s="135"/>
      <c r="M49" s="84">
        <v>5.4092361</v>
      </c>
      <c r="N49" s="84">
        <v>-1.1327322</v>
      </c>
      <c r="O49" s="58">
        <v>50</v>
      </c>
      <c r="P49" s="59">
        <f t="shared" si="3"/>
        <v>3.260343657331145</v>
      </c>
      <c r="Q49" s="60">
        <f t="shared" si="1"/>
        <v>46.80486321581548</v>
      </c>
      <c r="R49" s="60">
        <f t="shared" si="2"/>
        <v>53.19513678418452</v>
      </c>
      <c r="S49" s="13"/>
    </row>
    <row r="50" spans="2:19" ht="12.75" customHeight="1">
      <c r="B50" s="65"/>
      <c r="C50" s="49"/>
      <c r="D50" s="49"/>
      <c r="E50" s="61"/>
      <c r="F50" s="62"/>
      <c r="G50" s="49"/>
      <c r="H50" s="49"/>
      <c r="I50" s="49"/>
      <c r="J50" s="49"/>
      <c r="K50" s="134" t="s">
        <v>49</v>
      </c>
      <c r="L50" s="135"/>
      <c r="M50" s="84">
        <v>6.4030099</v>
      </c>
      <c r="N50" s="84">
        <v>-1.1603866</v>
      </c>
      <c r="O50" s="58">
        <v>50</v>
      </c>
      <c r="P50" s="59">
        <f t="shared" si="3"/>
        <v>4.614078937615611</v>
      </c>
      <c r="Q50" s="60">
        <f t="shared" si="1"/>
        <v>45.478202641136704</v>
      </c>
      <c r="R50" s="60">
        <f t="shared" si="2"/>
        <v>54.521797358863296</v>
      </c>
      <c r="S50" s="13"/>
    </row>
    <row r="51" spans="2:19" ht="12.75" customHeight="1">
      <c r="B51" s="49"/>
      <c r="C51" s="49"/>
      <c r="D51" s="49"/>
      <c r="E51" s="61"/>
      <c r="F51" s="62"/>
      <c r="G51" s="49"/>
      <c r="H51" s="49"/>
      <c r="I51" s="49"/>
      <c r="J51" s="49"/>
      <c r="K51" s="134" t="s">
        <v>50</v>
      </c>
      <c r="L51" s="135"/>
      <c r="M51" s="84">
        <v>5.4416962</v>
      </c>
      <c r="N51" s="84">
        <v>-1.1666151</v>
      </c>
      <c r="O51" s="58">
        <v>50</v>
      </c>
      <c r="P51" s="59">
        <f t="shared" si="3"/>
        <v>2.7587010182126104</v>
      </c>
      <c r="Q51" s="60">
        <f t="shared" si="1"/>
        <v>47.29647300215164</v>
      </c>
      <c r="R51" s="60">
        <f t="shared" si="2"/>
        <v>52.70352699784836</v>
      </c>
      <c r="S51" s="13"/>
    </row>
    <row r="52" spans="2:19" ht="12.75" customHeight="1">
      <c r="B52" s="65"/>
      <c r="C52" s="49"/>
      <c r="D52" s="49"/>
      <c r="E52" s="61"/>
      <c r="F52" s="62"/>
      <c r="G52" s="49"/>
      <c r="H52" s="49"/>
      <c r="I52" s="49"/>
      <c r="J52" s="49"/>
      <c r="K52" s="136" t="s">
        <v>51</v>
      </c>
      <c r="L52" s="137"/>
      <c r="M52" s="84">
        <v>6.0974637</v>
      </c>
      <c r="N52" s="84">
        <v>-1.1189853</v>
      </c>
      <c r="O52" s="58">
        <v>50</v>
      </c>
      <c r="P52" s="59">
        <f t="shared" si="3"/>
        <v>4.954595903768247</v>
      </c>
      <c r="Q52" s="60">
        <f t="shared" si="1"/>
        <v>45.144496014307116</v>
      </c>
      <c r="R52" s="60">
        <f t="shared" si="2"/>
        <v>54.855503985692884</v>
      </c>
      <c r="S52" s="10"/>
    </row>
    <row r="53" spans="2:19" ht="12.75" customHeight="1">
      <c r="B53" s="65"/>
      <c r="C53" s="49"/>
      <c r="D53" s="49"/>
      <c r="E53" s="61"/>
      <c r="F53" s="62"/>
      <c r="G53" s="49"/>
      <c r="H53" s="49"/>
      <c r="I53" s="49"/>
      <c r="J53" s="49"/>
      <c r="K53" s="134" t="s">
        <v>52</v>
      </c>
      <c r="L53" s="135"/>
      <c r="M53" s="84">
        <v>5.2079007</v>
      </c>
      <c r="N53" s="84">
        <v>-1.1522402</v>
      </c>
      <c r="O53" s="58">
        <v>50</v>
      </c>
      <c r="P53" s="59">
        <f t="shared" si="3"/>
        <v>2.65283475943364</v>
      </c>
      <c r="Q53" s="60">
        <f t="shared" si="1"/>
        <v>47.400221935755035</v>
      </c>
      <c r="R53" s="60">
        <f t="shared" si="2"/>
        <v>52.599778064244965</v>
      </c>
      <c r="S53" s="13"/>
    </row>
    <row r="54" spans="2:19" ht="12.75" customHeight="1">
      <c r="B54" s="65"/>
      <c r="C54" s="49"/>
      <c r="D54" s="49"/>
      <c r="E54" s="61"/>
      <c r="F54" s="62"/>
      <c r="G54" s="49"/>
      <c r="H54" s="49"/>
      <c r="I54" s="49"/>
      <c r="J54" s="49"/>
      <c r="K54" s="134" t="s">
        <v>53</v>
      </c>
      <c r="L54" s="135"/>
      <c r="M54" s="84">
        <v>6.1703441</v>
      </c>
      <c r="N54" s="84">
        <v>-1.1861238</v>
      </c>
      <c r="O54" s="58">
        <v>50</v>
      </c>
      <c r="P54" s="59">
        <f t="shared" si="3"/>
        <v>3.573494501742415</v>
      </c>
      <c r="Q54" s="60">
        <f t="shared" si="1"/>
        <v>46.49797538829243</v>
      </c>
      <c r="R54" s="60">
        <f t="shared" si="2"/>
        <v>53.50202461170757</v>
      </c>
      <c r="S54" s="13"/>
    </row>
    <row r="55" spans="2:19" ht="12.75" customHeight="1">
      <c r="B55" s="65"/>
      <c r="C55" s="49"/>
      <c r="D55" s="49"/>
      <c r="E55" s="61"/>
      <c r="F55" s="62"/>
      <c r="G55" s="49"/>
      <c r="H55" s="49"/>
      <c r="I55" s="49"/>
      <c r="J55" s="49"/>
      <c r="K55" s="134" t="s">
        <v>54</v>
      </c>
      <c r="L55" s="135"/>
      <c r="M55" s="84">
        <v>5.9950936</v>
      </c>
      <c r="N55" s="84">
        <v>-1.1711456</v>
      </c>
      <c r="O55" s="58">
        <v>50</v>
      </c>
      <c r="P55" s="59">
        <f t="shared" si="3"/>
        <v>3.550005385778099</v>
      </c>
      <c r="Q55" s="60">
        <f t="shared" si="1"/>
        <v>46.52099472193746</v>
      </c>
      <c r="R55" s="60">
        <f t="shared" si="2"/>
        <v>53.47900527806254</v>
      </c>
      <c r="S55" s="13"/>
    </row>
    <row r="56" spans="2:19" ht="12.75" customHeight="1">
      <c r="B56" s="65"/>
      <c r="C56" s="49"/>
      <c r="D56" s="49"/>
      <c r="E56" s="61"/>
      <c r="F56" s="62"/>
      <c r="G56" s="49"/>
      <c r="H56" s="49"/>
      <c r="I56" s="49"/>
      <c r="J56" s="49"/>
      <c r="K56" s="134" t="s">
        <v>55</v>
      </c>
      <c r="L56" s="135"/>
      <c r="M56" s="84">
        <v>6.4228145</v>
      </c>
      <c r="N56" s="84">
        <v>-1.1540367</v>
      </c>
      <c r="O56" s="58">
        <v>50</v>
      </c>
      <c r="P56" s="59">
        <f t="shared" si="3"/>
        <v>4.822858600707708</v>
      </c>
      <c r="Q56" s="60">
        <f t="shared" si="1"/>
        <v>45.273598571306444</v>
      </c>
      <c r="R56" s="60">
        <f t="shared" si="2"/>
        <v>54.726401428693556</v>
      </c>
      <c r="S56" s="13"/>
    </row>
    <row r="57" spans="2:19" ht="12.75" customHeight="1">
      <c r="B57" s="65"/>
      <c r="C57" s="49"/>
      <c r="D57" s="49"/>
      <c r="E57" s="61"/>
      <c r="F57" s="62"/>
      <c r="G57" s="49"/>
      <c r="H57" s="49"/>
      <c r="I57" s="49"/>
      <c r="J57" s="49"/>
      <c r="K57" s="134" t="s">
        <v>56</v>
      </c>
      <c r="L57" s="135"/>
      <c r="M57" s="84">
        <v>6.7249571</v>
      </c>
      <c r="N57" s="84">
        <v>-1.1696261</v>
      </c>
      <c r="O57" s="58">
        <v>50</v>
      </c>
      <c r="P57" s="59">
        <f t="shared" si="3"/>
        <v>5.155691227137704</v>
      </c>
      <c r="Q57" s="60">
        <f t="shared" si="1"/>
        <v>44.94742259740505</v>
      </c>
      <c r="R57" s="60">
        <f t="shared" si="2"/>
        <v>55.05257740259495</v>
      </c>
      <c r="S57" s="13"/>
    </row>
    <row r="58" spans="2:19" ht="12.75" customHeight="1">
      <c r="B58" s="65"/>
      <c r="C58" s="49"/>
      <c r="D58" s="49"/>
      <c r="E58" s="61"/>
      <c r="F58" s="62"/>
      <c r="G58" s="49"/>
      <c r="H58" s="49"/>
      <c r="I58" s="49"/>
      <c r="J58" s="49"/>
      <c r="K58" s="134" t="s">
        <v>57</v>
      </c>
      <c r="L58" s="135"/>
      <c r="M58" s="84">
        <v>5.8875517</v>
      </c>
      <c r="N58" s="84">
        <v>-1.1759177</v>
      </c>
      <c r="O58" s="58">
        <v>50</v>
      </c>
      <c r="P58" s="59">
        <f t="shared" si="3"/>
        <v>3.2784201298598945</v>
      </c>
      <c r="Q58" s="60">
        <f t="shared" si="1"/>
        <v>46.787148272737305</v>
      </c>
      <c r="R58" s="60">
        <f t="shared" si="2"/>
        <v>53.212851727262695</v>
      </c>
      <c r="S58" s="13"/>
    </row>
    <row r="59" spans="2:19" ht="12.75" customHeight="1">
      <c r="B59" s="65"/>
      <c r="C59" s="49"/>
      <c r="D59" s="49"/>
      <c r="E59" s="61"/>
      <c r="F59" s="62"/>
      <c r="G59" s="49"/>
      <c r="H59" s="49"/>
      <c r="I59" s="49"/>
      <c r="J59" s="49"/>
      <c r="K59" s="134" t="s">
        <v>58</v>
      </c>
      <c r="L59" s="135"/>
      <c r="M59" s="84">
        <v>6.2543589</v>
      </c>
      <c r="N59" s="84">
        <v>-1.1995364</v>
      </c>
      <c r="O59" s="58">
        <v>50</v>
      </c>
      <c r="P59" s="59">
        <f t="shared" si="3"/>
        <v>3.4659636025287655</v>
      </c>
      <c r="Q59" s="60">
        <f t="shared" si="1"/>
        <v>46.60335566952181</v>
      </c>
      <c r="R59" s="60">
        <f t="shared" si="2"/>
        <v>53.39664433047819</v>
      </c>
      <c r="S59" s="13"/>
    </row>
    <row r="60" spans="2:19" ht="12.75" customHeight="1">
      <c r="B60" s="65"/>
      <c r="C60" s="49"/>
      <c r="D60" s="49"/>
      <c r="E60" s="61"/>
      <c r="F60" s="62"/>
      <c r="G60" s="49"/>
      <c r="H60" s="49"/>
      <c r="I60" s="49"/>
      <c r="J60" s="49"/>
      <c r="K60" s="134" t="s">
        <v>59</v>
      </c>
      <c r="L60" s="135"/>
      <c r="M60" s="84">
        <v>5.8390416</v>
      </c>
      <c r="N60" s="84">
        <v>-1.1435816</v>
      </c>
      <c r="O60" s="58">
        <v>50</v>
      </c>
      <c r="P60" s="59">
        <f t="shared" si="3"/>
        <v>3.8115704847251966</v>
      </c>
      <c r="Q60" s="60">
        <f t="shared" si="1"/>
        <v>46.264660924969306</v>
      </c>
      <c r="R60" s="60">
        <f t="shared" si="2"/>
        <v>53.735339075030694</v>
      </c>
      <c r="S60" s="13"/>
    </row>
    <row r="61" spans="2:19" ht="12.75" customHeight="1">
      <c r="B61" s="49"/>
      <c r="C61" s="49"/>
      <c r="D61" s="49"/>
      <c r="E61" s="61"/>
      <c r="F61" s="62"/>
      <c r="G61" s="49"/>
      <c r="H61" s="49"/>
      <c r="I61" s="49"/>
      <c r="J61" s="49"/>
      <c r="K61" s="134" t="s">
        <v>60</v>
      </c>
      <c r="L61" s="135"/>
      <c r="M61" s="84">
        <v>5.9470298</v>
      </c>
      <c r="N61" s="84">
        <v>-1.1467997</v>
      </c>
      <c r="O61" s="58">
        <v>50</v>
      </c>
      <c r="P61" s="59">
        <f t="shared" si="3"/>
        <v>3.9535971708909177</v>
      </c>
      <c r="Q61" s="60">
        <f t="shared" si="1"/>
        <v>46.1254747725269</v>
      </c>
      <c r="R61" s="60">
        <f t="shared" si="2"/>
        <v>53.8745252274731</v>
      </c>
      <c r="S61" s="13"/>
    </row>
    <row r="62" spans="2:19" ht="12.75" customHeight="1">
      <c r="B62" s="65"/>
      <c r="C62" s="49"/>
      <c r="D62" s="49"/>
      <c r="E62" s="61"/>
      <c r="F62" s="62"/>
      <c r="G62" s="49"/>
      <c r="H62" s="49"/>
      <c r="I62" s="49"/>
      <c r="J62" s="49"/>
      <c r="K62" s="136" t="s">
        <v>61</v>
      </c>
      <c r="L62" s="137"/>
      <c r="M62" s="84">
        <v>6.00829</v>
      </c>
      <c r="N62" s="84">
        <v>-1.1113839</v>
      </c>
      <c r="O62" s="58">
        <v>50</v>
      </c>
      <c r="P62" s="59">
        <f t="shared" si="3"/>
        <v>4.937462289144659</v>
      </c>
      <c r="Q62" s="60">
        <f t="shared" si="1"/>
        <v>45.161286956638236</v>
      </c>
      <c r="R62" s="60">
        <f t="shared" si="2"/>
        <v>54.838713043361764</v>
      </c>
      <c r="S62" s="10"/>
    </row>
    <row r="63" spans="2:19" ht="12.75" customHeight="1">
      <c r="B63" s="65"/>
      <c r="C63" s="49"/>
      <c r="D63" s="49"/>
      <c r="E63" s="61"/>
      <c r="F63" s="62"/>
      <c r="G63" s="49"/>
      <c r="H63" s="49"/>
      <c r="I63" s="49"/>
      <c r="J63" s="49"/>
      <c r="K63" s="134" t="s">
        <v>179</v>
      </c>
      <c r="L63" s="135"/>
      <c r="M63" s="84">
        <v>5.4535425</v>
      </c>
      <c r="N63" s="84">
        <v>-1.1113927</v>
      </c>
      <c r="O63" s="58">
        <v>50</v>
      </c>
      <c r="P63" s="59">
        <f t="shared" si="3"/>
        <v>3.741288742143546</v>
      </c>
      <c r="Q63" s="60">
        <f t="shared" si="1"/>
        <v>46.333537032699326</v>
      </c>
      <c r="R63" s="60">
        <f t="shared" si="2"/>
        <v>53.666462967300674</v>
      </c>
      <c r="S63" s="13"/>
    </row>
    <row r="64" spans="2:19" ht="12.75" customHeight="1">
      <c r="B64" s="65"/>
      <c r="C64" s="49"/>
      <c r="D64" s="49"/>
      <c r="E64" s="61"/>
      <c r="F64" s="62"/>
      <c r="G64" s="49"/>
      <c r="H64" s="49"/>
      <c r="I64" s="49"/>
      <c r="J64" s="49"/>
      <c r="K64" s="134" t="s">
        <v>62</v>
      </c>
      <c r="L64" s="135"/>
      <c r="M64" s="84">
        <v>5.5447587</v>
      </c>
      <c r="N64" s="84">
        <v>-1.0929092</v>
      </c>
      <c r="O64" s="58">
        <v>50</v>
      </c>
      <c r="P64" s="59">
        <f t="shared" si="3"/>
        <v>4.327681384142495</v>
      </c>
      <c r="Q64" s="60">
        <f t="shared" si="1"/>
        <v>45.75887224354035</v>
      </c>
      <c r="R64" s="60">
        <f t="shared" si="2"/>
        <v>54.24112775645965</v>
      </c>
      <c r="S64" s="13"/>
    </row>
    <row r="65" spans="2:19" ht="12.75" customHeight="1">
      <c r="B65" s="65"/>
      <c r="C65" s="49"/>
      <c r="D65" s="49"/>
      <c r="E65" s="61"/>
      <c r="F65" s="62"/>
      <c r="G65" s="49"/>
      <c r="H65" s="49"/>
      <c r="I65" s="49"/>
      <c r="J65" s="49"/>
      <c r="K65" s="134" t="s">
        <v>63</v>
      </c>
      <c r="L65" s="135"/>
      <c r="M65" s="84">
        <v>5.7984553</v>
      </c>
      <c r="N65" s="84">
        <v>-1.1456684</v>
      </c>
      <c r="O65" s="58">
        <v>50</v>
      </c>
      <c r="P65" s="59">
        <f t="shared" si="3"/>
        <v>3.693072613920624</v>
      </c>
      <c r="Q65" s="60">
        <f t="shared" si="1"/>
        <v>46.38078883835779</v>
      </c>
      <c r="R65" s="60">
        <f t="shared" si="2"/>
        <v>53.61921116164221</v>
      </c>
      <c r="S65" s="13"/>
    </row>
    <row r="66" spans="2:19" ht="12.75" customHeight="1">
      <c r="B66" s="65"/>
      <c r="C66" s="49"/>
      <c r="D66" s="49"/>
      <c r="E66" s="61"/>
      <c r="F66" s="62"/>
      <c r="G66" s="49"/>
      <c r="H66" s="49"/>
      <c r="I66" s="49"/>
      <c r="J66" s="49"/>
      <c r="K66" s="134" t="s">
        <v>64</v>
      </c>
      <c r="L66" s="135"/>
      <c r="M66" s="84">
        <v>6.9846732</v>
      </c>
      <c r="N66" s="84">
        <v>-1.1873547</v>
      </c>
      <c r="O66" s="58">
        <v>50</v>
      </c>
      <c r="P66" s="59">
        <f t="shared" si="3"/>
        <v>5.333722963245908</v>
      </c>
      <c r="Q66" s="60">
        <f t="shared" si="1"/>
        <v>44.77295149601901</v>
      </c>
      <c r="R66" s="60">
        <f t="shared" si="2"/>
        <v>55.22704850398099</v>
      </c>
      <c r="S66" s="13"/>
    </row>
    <row r="67" spans="2:19" ht="12.75" customHeight="1">
      <c r="B67" s="65"/>
      <c r="C67" s="49"/>
      <c r="D67" s="49"/>
      <c r="E67" s="61"/>
      <c r="F67" s="62"/>
      <c r="G67" s="49"/>
      <c r="H67" s="49"/>
      <c r="I67" s="49"/>
      <c r="J67" s="49"/>
      <c r="K67" s="134" t="s">
        <v>65</v>
      </c>
      <c r="L67" s="135"/>
      <c r="M67" s="84">
        <v>5.7899823</v>
      </c>
      <c r="N67" s="84">
        <v>-1.1461514</v>
      </c>
      <c r="O67" s="58">
        <v>50</v>
      </c>
      <c r="P67" s="59">
        <f t="shared" si="3"/>
        <v>3.6678634334046487</v>
      </c>
      <c r="Q67" s="60">
        <f t="shared" si="1"/>
        <v>46.40549383526344</v>
      </c>
      <c r="R67" s="60">
        <f t="shared" si="2"/>
        <v>53.59450616473656</v>
      </c>
      <c r="S67" s="13"/>
    </row>
    <row r="68" spans="2:19" ht="12.75" customHeight="1">
      <c r="B68" s="65"/>
      <c r="C68" s="49"/>
      <c r="D68" s="49"/>
      <c r="E68" s="61"/>
      <c r="F68" s="62"/>
      <c r="G68" s="49"/>
      <c r="H68" s="49"/>
      <c r="I68" s="49"/>
      <c r="J68" s="49"/>
      <c r="K68" s="134" t="s">
        <v>66</v>
      </c>
      <c r="L68" s="135"/>
      <c r="M68" s="84">
        <v>5.8945831</v>
      </c>
      <c r="N68" s="84">
        <v>-1.1469286</v>
      </c>
      <c r="O68" s="58">
        <v>50</v>
      </c>
      <c r="P68" s="59">
        <f t="shared" si="3"/>
        <v>3.8485834901542066</v>
      </c>
      <c r="Q68" s="60">
        <f t="shared" si="1"/>
        <v>46.228388179648874</v>
      </c>
      <c r="R68" s="60">
        <f t="shared" si="2"/>
        <v>53.771611820351126</v>
      </c>
      <c r="S68" s="13"/>
    </row>
    <row r="69" spans="2:19" ht="12.75" customHeight="1">
      <c r="B69" s="65"/>
      <c r="C69" s="49"/>
      <c r="D69" s="49"/>
      <c r="E69" s="61"/>
      <c r="F69" s="62"/>
      <c r="G69" s="49"/>
      <c r="H69" s="49"/>
      <c r="I69" s="49"/>
      <c r="J69" s="49"/>
      <c r="K69" s="134" t="s">
        <v>67</v>
      </c>
      <c r="L69" s="135"/>
      <c r="M69" s="84">
        <v>6.5402928</v>
      </c>
      <c r="N69" s="84">
        <v>-1.2229663</v>
      </c>
      <c r="O69" s="58">
        <v>50</v>
      </c>
      <c r="P69" s="59">
        <f t="shared" si="3"/>
        <v>3.5226180534390283</v>
      </c>
      <c r="Q69" s="60">
        <f t="shared" si="1"/>
        <v>46.54783430762975</v>
      </c>
      <c r="R69" s="60">
        <f t="shared" si="2"/>
        <v>53.45216569237025</v>
      </c>
      <c r="S69" s="13"/>
    </row>
    <row r="70" spans="2:19" ht="12.75" customHeight="1">
      <c r="B70" s="65"/>
      <c r="C70" s="49"/>
      <c r="D70" s="49"/>
      <c r="E70" s="61"/>
      <c r="F70" s="62"/>
      <c r="G70" s="49"/>
      <c r="H70" s="49"/>
      <c r="I70" s="49"/>
      <c r="J70" s="49"/>
      <c r="K70" s="134" t="s">
        <v>68</v>
      </c>
      <c r="L70" s="135"/>
      <c r="M70" s="84">
        <v>5.5541112</v>
      </c>
      <c r="N70" s="84">
        <v>-1.187174</v>
      </c>
      <c r="O70" s="58">
        <v>50</v>
      </c>
      <c r="P70" s="59">
        <f t="shared" si="3"/>
        <v>2.6110333263974956</v>
      </c>
      <c r="Q70" s="60">
        <f t="shared" si="1"/>
        <v>47.441187340130455</v>
      </c>
      <c r="R70" s="60">
        <f t="shared" si="2"/>
        <v>52.558812659869545</v>
      </c>
      <c r="S70" s="13"/>
    </row>
    <row r="71" spans="2:19" ht="12.75" customHeight="1">
      <c r="B71" s="65"/>
      <c r="C71" s="49"/>
      <c r="D71" s="49"/>
      <c r="E71" s="61"/>
      <c r="F71" s="62"/>
      <c r="G71" s="49"/>
      <c r="H71" s="49"/>
      <c r="I71" s="49"/>
      <c r="J71" s="49"/>
      <c r="K71" s="134" t="s">
        <v>69</v>
      </c>
      <c r="L71" s="135"/>
      <c r="M71" s="84">
        <v>5.3813547</v>
      </c>
      <c r="N71" s="84">
        <v>-1.1502909</v>
      </c>
      <c r="O71" s="58">
        <v>50</v>
      </c>
      <c r="P71" s="59">
        <f aca="true" t="shared" si="4" ref="P71:P102">100*SQRT(EXP($M71+$N71*LN($O71*1000)))</f>
        <v>2.9238501307506337</v>
      </c>
      <c r="Q71" s="60">
        <f t="shared" si="1"/>
        <v>47.13462687186438</v>
      </c>
      <c r="R71" s="60">
        <f t="shared" si="2"/>
        <v>52.86537312813562</v>
      </c>
      <c r="S71" s="13"/>
    </row>
    <row r="72" spans="2:19" ht="12.75" customHeight="1">
      <c r="B72" s="49"/>
      <c r="C72" s="49"/>
      <c r="D72" s="49"/>
      <c r="E72" s="61"/>
      <c r="F72" s="62"/>
      <c r="G72" s="49"/>
      <c r="H72" s="49"/>
      <c r="I72" s="49"/>
      <c r="J72" s="49"/>
      <c r="K72" s="134" t="s">
        <v>70</v>
      </c>
      <c r="L72" s="135"/>
      <c r="M72" s="84">
        <v>4.922768</v>
      </c>
      <c r="N72" s="84">
        <v>-1.1544528</v>
      </c>
      <c r="O72" s="58">
        <v>50</v>
      </c>
      <c r="P72" s="59">
        <f t="shared" si="4"/>
        <v>2.2729817551781015</v>
      </c>
      <c r="Q72" s="60">
        <f aca="true" t="shared" si="5" ref="Q72:Q132">$O72-1.96*$P72*$O72/100</f>
        <v>47.77247787992546</v>
      </c>
      <c r="R72" s="60">
        <f aca="true" t="shared" si="6" ref="R72:R132">$O72+1.96*$P72*$O72/100</f>
        <v>52.22752212007454</v>
      </c>
      <c r="S72" s="13"/>
    </row>
    <row r="73" spans="2:19" ht="12.75" customHeight="1">
      <c r="B73" s="65"/>
      <c r="C73" s="49"/>
      <c r="D73" s="49"/>
      <c r="E73" s="61"/>
      <c r="F73" s="62"/>
      <c r="G73" s="49"/>
      <c r="H73" s="49"/>
      <c r="I73" s="49"/>
      <c r="J73" s="49"/>
      <c r="K73" s="136" t="s">
        <v>71</v>
      </c>
      <c r="L73" s="137"/>
      <c r="M73" s="84">
        <v>5.4360622</v>
      </c>
      <c r="N73" s="84">
        <v>-1.1168964</v>
      </c>
      <c r="O73" s="58">
        <v>50</v>
      </c>
      <c r="P73" s="59">
        <f t="shared" si="4"/>
        <v>3.5999342401134746</v>
      </c>
      <c r="Q73" s="60">
        <f t="shared" si="5"/>
        <v>46.4720644446888</v>
      </c>
      <c r="R73" s="60">
        <f t="shared" si="6"/>
        <v>53.5279355553112</v>
      </c>
      <c r="S73" s="10"/>
    </row>
    <row r="74" spans="2:19" ht="12.75" customHeight="1">
      <c r="B74" s="65"/>
      <c r="C74" s="49"/>
      <c r="D74" s="49"/>
      <c r="E74" s="61"/>
      <c r="F74" s="62"/>
      <c r="G74" s="49"/>
      <c r="H74" s="49"/>
      <c r="I74" s="49"/>
      <c r="J74" s="49"/>
      <c r="K74" s="134" t="s">
        <v>72</v>
      </c>
      <c r="L74" s="135"/>
      <c r="M74" s="84">
        <v>5.4890778</v>
      </c>
      <c r="N74" s="84">
        <v>-1.1298227</v>
      </c>
      <c r="O74" s="58">
        <v>50</v>
      </c>
      <c r="P74" s="59">
        <f t="shared" si="4"/>
        <v>3.446962914293487</v>
      </c>
      <c r="Q74" s="60">
        <f t="shared" si="5"/>
        <v>46.62197634399239</v>
      </c>
      <c r="R74" s="60">
        <f t="shared" si="6"/>
        <v>53.37802365600761</v>
      </c>
      <c r="S74" s="13"/>
    </row>
    <row r="75" spans="2:19" ht="12.75" customHeight="1">
      <c r="B75" s="49"/>
      <c r="C75" s="49"/>
      <c r="D75" s="49"/>
      <c r="E75" s="61"/>
      <c r="F75" s="62"/>
      <c r="G75" s="49"/>
      <c r="H75" s="49"/>
      <c r="I75" s="49"/>
      <c r="J75" s="49"/>
      <c r="K75" s="134" t="s">
        <v>73</v>
      </c>
      <c r="L75" s="135"/>
      <c r="M75" s="84">
        <v>5.440095</v>
      </c>
      <c r="N75" s="84">
        <v>-1.1330469</v>
      </c>
      <c r="O75" s="58">
        <v>50</v>
      </c>
      <c r="P75" s="59">
        <f t="shared" si="4"/>
        <v>3.30540684001775</v>
      </c>
      <c r="Q75" s="60">
        <f t="shared" si="5"/>
        <v>46.76070129678261</v>
      </c>
      <c r="R75" s="60">
        <f t="shared" si="6"/>
        <v>53.23929870321739</v>
      </c>
      <c r="S75" s="13"/>
    </row>
    <row r="76" spans="2:19" ht="12.75" customHeight="1">
      <c r="B76" s="65"/>
      <c r="C76" s="49"/>
      <c r="D76" s="49"/>
      <c r="E76" s="61"/>
      <c r="F76" s="62"/>
      <c r="G76" s="49"/>
      <c r="H76" s="49"/>
      <c r="I76" s="49"/>
      <c r="J76" s="49"/>
      <c r="K76" s="136" t="s">
        <v>74</v>
      </c>
      <c r="L76" s="137"/>
      <c r="M76" s="84">
        <v>5.7568994</v>
      </c>
      <c r="N76" s="84">
        <v>-1.118691</v>
      </c>
      <c r="O76" s="58">
        <v>50</v>
      </c>
      <c r="P76" s="59">
        <f t="shared" si="4"/>
        <v>4.185497574451151</v>
      </c>
      <c r="Q76" s="60">
        <f t="shared" si="5"/>
        <v>45.89821237703787</v>
      </c>
      <c r="R76" s="60">
        <f t="shared" si="6"/>
        <v>54.10178762296213</v>
      </c>
      <c r="S76" s="10"/>
    </row>
    <row r="77" spans="2:19" ht="12.75" customHeight="1">
      <c r="B77" s="65"/>
      <c r="C77" s="49"/>
      <c r="D77" s="49"/>
      <c r="E77" s="61"/>
      <c r="F77" s="62"/>
      <c r="G77" s="49"/>
      <c r="H77" s="49"/>
      <c r="I77" s="49"/>
      <c r="J77" s="49"/>
      <c r="K77" s="134" t="s">
        <v>75</v>
      </c>
      <c r="L77" s="135"/>
      <c r="M77" s="84">
        <v>5.4824932</v>
      </c>
      <c r="N77" s="84">
        <v>-1.1191886</v>
      </c>
      <c r="O77" s="58">
        <v>50</v>
      </c>
      <c r="P77" s="59">
        <f t="shared" si="4"/>
        <v>3.6390786474211225</v>
      </c>
      <c r="Q77" s="60">
        <f t="shared" si="5"/>
        <v>46.4337029255273</v>
      </c>
      <c r="R77" s="60">
        <f t="shared" si="6"/>
        <v>53.5662970744727</v>
      </c>
      <c r="S77" s="13"/>
    </row>
    <row r="78" spans="2:19" ht="12.75" customHeight="1">
      <c r="B78" s="65"/>
      <c r="C78" s="49"/>
      <c r="D78" s="49"/>
      <c r="E78" s="61"/>
      <c r="F78" s="62"/>
      <c r="G78" s="49"/>
      <c r="H78" s="49"/>
      <c r="I78" s="49"/>
      <c r="J78" s="49"/>
      <c r="K78" s="134" t="s">
        <v>76</v>
      </c>
      <c r="L78" s="135"/>
      <c r="M78" s="84">
        <v>6.3861632</v>
      </c>
      <c r="N78" s="84">
        <v>-1.1712224</v>
      </c>
      <c r="O78" s="58">
        <v>50</v>
      </c>
      <c r="P78" s="59">
        <f t="shared" si="4"/>
        <v>4.314875369865246</v>
      </c>
      <c r="Q78" s="60">
        <f t="shared" si="5"/>
        <v>45.771422137532056</v>
      </c>
      <c r="R78" s="60">
        <f t="shared" si="6"/>
        <v>54.228577862467944</v>
      </c>
      <c r="S78" s="13"/>
    </row>
    <row r="79" spans="2:19" ht="12.75" customHeight="1">
      <c r="B79" s="65"/>
      <c r="C79" s="49"/>
      <c r="D79" s="49"/>
      <c r="E79" s="61"/>
      <c r="F79" s="62"/>
      <c r="G79" s="49"/>
      <c r="H79" s="49"/>
      <c r="I79" s="49"/>
      <c r="J79" s="49"/>
      <c r="K79" s="134" t="s">
        <v>77</v>
      </c>
      <c r="L79" s="135"/>
      <c r="M79" s="84">
        <v>5.9091275</v>
      </c>
      <c r="N79" s="84">
        <v>-1.1837329</v>
      </c>
      <c r="O79" s="58">
        <v>50</v>
      </c>
      <c r="P79" s="59">
        <f t="shared" si="4"/>
        <v>3.1767865690649795</v>
      </c>
      <c r="Q79" s="60">
        <f t="shared" si="5"/>
        <v>46.88674916231632</v>
      </c>
      <c r="R79" s="60">
        <f t="shared" si="6"/>
        <v>53.11325083768368</v>
      </c>
      <c r="S79" s="13"/>
    </row>
    <row r="80" spans="2:19" ht="12.75" customHeight="1">
      <c r="B80" s="49"/>
      <c r="C80" s="49"/>
      <c r="D80" s="49"/>
      <c r="E80" s="61"/>
      <c r="F80" s="62"/>
      <c r="G80" s="49"/>
      <c r="H80" s="49"/>
      <c r="I80" s="49"/>
      <c r="J80" s="49"/>
      <c r="K80" s="134" t="s">
        <v>78</v>
      </c>
      <c r="L80" s="135"/>
      <c r="M80" s="84">
        <v>5.8028453</v>
      </c>
      <c r="N80" s="84">
        <v>-1.1751578</v>
      </c>
      <c r="O80" s="58">
        <v>50</v>
      </c>
      <c r="P80" s="59">
        <f t="shared" si="4"/>
        <v>3.155413071426799</v>
      </c>
      <c r="Q80" s="60">
        <f t="shared" si="5"/>
        <v>46.90769519000174</v>
      </c>
      <c r="R80" s="60">
        <f t="shared" si="6"/>
        <v>53.09230480999826</v>
      </c>
      <c r="S80" s="13"/>
    </row>
    <row r="81" spans="2:19" ht="12.75" customHeight="1">
      <c r="B81" s="65"/>
      <c r="C81" s="49"/>
      <c r="D81" s="49"/>
      <c r="E81" s="61"/>
      <c r="F81" s="62"/>
      <c r="G81" s="49"/>
      <c r="H81" s="49"/>
      <c r="I81" s="49"/>
      <c r="J81" s="49"/>
      <c r="K81" s="134" t="s">
        <v>148</v>
      </c>
      <c r="L81" s="135"/>
      <c r="M81" s="84">
        <v>5.4531382</v>
      </c>
      <c r="N81" s="84">
        <v>-1.1895597</v>
      </c>
      <c r="O81" s="58">
        <v>50</v>
      </c>
      <c r="P81" s="59">
        <f t="shared" si="4"/>
        <v>2.4506497193066</v>
      </c>
      <c r="Q81" s="60">
        <f t="shared" si="5"/>
        <v>47.598363275079535</v>
      </c>
      <c r="R81" s="60">
        <f t="shared" si="6"/>
        <v>52.401636724920465</v>
      </c>
      <c r="S81" s="13"/>
    </row>
    <row r="82" spans="2:19" ht="12.75" customHeight="1">
      <c r="B82" s="65"/>
      <c r="C82" s="49"/>
      <c r="D82" s="49"/>
      <c r="E82" s="61"/>
      <c r="F82" s="62"/>
      <c r="G82" s="49"/>
      <c r="H82" s="49"/>
      <c r="I82" s="49"/>
      <c r="J82" s="49"/>
      <c r="K82" s="136" t="s">
        <v>79</v>
      </c>
      <c r="L82" s="137"/>
      <c r="M82" s="84">
        <v>6.1342071</v>
      </c>
      <c r="N82" s="84">
        <v>-1.0815538</v>
      </c>
      <c r="O82" s="58">
        <v>50</v>
      </c>
      <c r="P82" s="59">
        <f t="shared" si="4"/>
        <v>6.179192358838887</v>
      </c>
      <c r="Q82" s="60">
        <f t="shared" si="5"/>
        <v>43.94439148833789</v>
      </c>
      <c r="R82" s="60">
        <f t="shared" si="6"/>
        <v>56.05560851166211</v>
      </c>
      <c r="S82" s="10"/>
    </row>
    <row r="83" spans="2:19" ht="12.75" customHeight="1">
      <c r="B83" s="65"/>
      <c r="C83" s="49"/>
      <c r="D83" s="49"/>
      <c r="E83" s="61"/>
      <c r="F83" s="62"/>
      <c r="G83" s="49"/>
      <c r="H83" s="49"/>
      <c r="I83" s="49"/>
      <c r="J83" s="49"/>
      <c r="K83" s="134" t="s">
        <v>80</v>
      </c>
      <c r="L83" s="135"/>
      <c r="M83" s="84">
        <v>5.709492</v>
      </c>
      <c r="N83" s="84">
        <v>-1.1331723</v>
      </c>
      <c r="O83" s="58">
        <v>50</v>
      </c>
      <c r="P83" s="59">
        <f t="shared" si="4"/>
        <v>3.7794544127788203</v>
      </c>
      <c r="Q83" s="60">
        <f t="shared" si="5"/>
        <v>46.29613467547676</v>
      </c>
      <c r="R83" s="60">
        <f t="shared" si="6"/>
        <v>53.70386532452324</v>
      </c>
      <c r="S83" s="13"/>
    </row>
    <row r="84" spans="2:19" ht="12.75" customHeight="1">
      <c r="B84" s="65"/>
      <c r="C84" s="49"/>
      <c r="D84" s="49"/>
      <c r="E84" s="61"/>
      <c r="F84" s="62"/>
      <c r="G84" s="49"/>
      <c r="H84" s="49"/>
      <c r="I84" s="49"/>
      <c r="J84" s="49"/>
      <c r="K84" s="134" t="s">
        <v>81</v>
      </c>
      <c r="L84" s="135"/>
      <c r="M84" s="84">
        <v>4.679033</v>
      </c>
      <c r="N84" s="84">
        <v>-1.1043815</v>
      </c>
      <c r="O84" s="58">
        <v>50</v>
      </c>
      <c r="P84" s="59">
        <f t="shared" si="4"/>
        <v>2.63822198646308</v>
      </c>
      <c r="Q84" s="60">
        <f t="shared" si="5"/>
        <v>47.41454245326618</v>
      </c>
      <c r="R84" s="60">
        <f t="shared" si="6"/>
        <v>52.58545754673382</v>
      </c>
      <c r="S84" s="13"/>
    </row>
    <row r="85" spans="2:19" ht="12.75" customHeight="1">
      <c r="B85" s="65"/>
      <c r="C85" s="49"/>
      <c r="D85" s="49"/>
      <c r="E85" s="61"/>
      <c r="F85" s="62"/>
      <c r="G85" s="49"/>
      <c r="H85" s="49"/>
      <c r="I85" s="49"/>
      <c r="J85" s="49"/>
      <c r="K85" s="134" t="s">
        <v>82</v>
      </c>
      <c r="L85" s="135"/>
      <c r="M85" s="84">
        <v>6.5233751</v>
      </c>
      <c r="N85" s="84">
        <v>-1.1116113</v>
      </c>
      <c r="O85" s="58">
        <v>50</v>
      </c>
      <c r="P85" s="59">
        <f t="shared" si="4"/>
        <v>6.379972798346452</v>
      </c>
      <c r="Q85" s="60">
        <f t="shared" si="5"/>
        <v>43.74762665762048</v>
      </c>
      <c r="R85" s="60">
        <f t="shared" si="6"/>
        <v>56.25237334237952</v>
      </c>
      <c r="S85" s="13"/>
    </row>
    <row r="86" spans="2:19" ht="12.75" customHeight="1">
      <c r="B86" s="49"/>
      <c r="C86" s="49"/>
      <c r="D86" s="49"/>
      <c r="E86" s="61"/>
      <c r="F86" s="62"/>
      <c r="G86" s="49"/>
      <c r="H86" s="49"/>
      <c r="I86" s="49"/>
      <c r="J86" s="49"/>
      <c r="K86" s="134" t="s">
        <v>83</v>
      </c>
      <c r="L86" s="135"/>
      <c r="M86" s="84">
        <v>6.1239409</v>
      </c>
      <c r="N86" s="84">
        <v>-1.1186245</v>
      </c>
      <c r="O86" s="58">
        <v>50</v>
      </c>
      <c r="P86" s="59">
        <f t="shared" si="4"/>
        <v>5.030433177713904</v>
      </c>
      <c r="Q86" s="60">
        <f t="shared" si="5"/>
        <v>45.07017548584037</v>
      </c>
      <c r="R86" s="60">
        <f t="shared" si="6"/>
        <v>54.92982451415963</v>
      </c>
      <c r="S86" s="13"/>
    </row>
    <row r="87" spans="2:19" ht="12.75" customHeight="1">
      <c r="B87" s="65"/>
      <c r="C87" s="49"/>
      <c r="D87" s="49"/>
      <c r="E87" s="61"/>
      <c r="F87" s="62"/>
      <c r="G87" s="49"/>
      <c r="H87" s="49"/>
      <c r="I87" s="49"/>
      <c r="J87" s="49"/>
      <c r="K87" s="134" t="s">
        <v>84</v>
      </c>
      <c r="L87" s="135"/>
      <c r="M87" s="84">
        <v>5.8687175</v>
      </c>
      <c r="N87" s="84">
        <v>-1.0998762</v>
      </c>
      <c r="O87" s="58">
        <v>50</v>
      </c>
      <c r="P87" s="59">
        <f t="shared" si="4"/>
        <v>4.900418569612718</v>
      </c>
      <c r="Q87" s="60">
        <f t="shared" si="5"/>
        <v>45.197589801779536</v>
      </c>
      <c r="R87" s="60">
        <f t="shared" si="6"/>
        <v>54.802410198220464</v>
      </c>
      <c r="S87" s="13"/>
    </row>
    <row r="88" spans="2:19" ht="12.75" customHeight="1">
      <c r="B88" s="65"/>
      <c r="C88" s="49"/>
      <c r="D88" s="49"/>
      <c r="E88" s="61"/>
      <c r="F88" s="62"/>
      <c r="G88" s="49"/>
      <c r="H88" s="49"/>
      <c r="I88" s="49"/>
      <c r="J88" s="49"/>
      <c r="K88" s="136" t="s">
        <v>85</v>
      </c>
      <c r="L88" s="137"/>
      <c r="M88" s="84">
        <v>5.5244874</v>
      </c>
      <c r="N88" s="84">
        <v>-1.0834618</v>
      </c>
      <c r="O88" s="58">
        <v>50</v>
      </c>
      <c r="P88" s="59">
        <f t="shared" si="4"/>
        <v>4.508685547601872</v>
      </c>
      <c r="Q88" s="60">
        <f t="shared" si="5"/>
        <v>45.581488163350166</v>
      </c>
      <c r="R88" s="60">
        <f t="shared" si="6"/>
        <v>54.418511836649834</v>
      </c>
      <c r="S88" s="10"/>
    </row>
    <row r="89" spans="2:19" ht="12.75" customHeight="1">
      <c r="B89" s="65"/>
      <c r="C89" s="49"/>
      <c r="D89" s="49"/>
      <c r="E89" s="61"/>
      <c r="F89" s="62"/>
      <c r="G89" s="49"/>
      <c r="H89" s="49"/>
      <c r="I89" s="49"/>
      <c r="J89" s="49"/>
      <c r="K89" s="134" t="s">
        <v>86</v>
      </c>
      <c r="L89" s="135"/>
      <c r="M89" s="84">
        <v>5.45533</v>
      </c>
      <c r="N89" s="84">
        <v>-1.0974647</v>
      </c>
      <c r="O89" s="58">
        <v>50</v>
      </c>
      <c r="P89" s="59">
        <f t="shared" si="4"/>
        <v>4.037690303794175</v>
      </c>
      <c r="Q89" s="60">
        <f t="shared" si="5"/>
        <v>46.04306350228171</v>
      </c>
      <c r="R89" s="60">
        <f t="shared" si="6"/>
        <v>53.95693649771829</v>
      </c>
      <c r="S89" s="13"/>
    </row>
    <row r="90" spans="2:19" ht="12.75" customHeight="1">
      <c r="B90" s="65"/>
      <c r="C90" s="49"/>
      <c r="D90" s="49"/>
      <c r="E90" s="61"/>
      <c r="F90" s="62"/>
      <c r="G90" s="49"/>
      <c r="H90" s="49"/>
      <c r="I90" s="49"/>
      <c r="J90" s="49"/>
      <c r="K90" s="134" t="s">
        <v>87</v>
      </c>
      <c r="L90" s="135"/>
      <c r="M90" s="84">
        <v>5.6195735</v>
      </c>
      <c r="N90" s="84">
        <v>-1.1353893</v>
      </c>
      <c r="O90" s="58">
        <v>50</v>
      </c>
      <c r="P90" s="59">
        <f t="shared" si="4"/>
        <v>3.570218112066409</v>
      </c>
      <c r="Q90" s="60">
        <f t="shared" si="5"/>
        <v>46.50118625017492</v>
      </c>
      <c r="R90" s="60">
        <f t="shared" si="6"/>
        <v>53.49881374982508</v>
      </c>
      <c r="S90" s="13"/>
    </row>
    <row r="91" spans="2:19" ht="12.75" customHeight="1">
      <c r="B91" s="49"/>
      <c r="C91" s="49"/>
      <c r="D91" s="49"/>
      <c r="E91" s="61"/>
      <c r="F91" s="62"/>
      <c r="G91" s="49"/>
      <c r="H91" s="49"/>
      <c r="I91" s="49"/>
      <c r="J91" s="49"/>
      <c r="K91" s="134" t="s">
        <v>88</v>
      </c>
      <c r="L91" s="135"/>
      <c r="M91" s="84">
        <v>5.5158941</v>
      </c>
      <c r="N91" s="84">
        <v>-1.0963921</v>
      </c>
      <c r="O91" s="58">
        <v>50</v>
      </c>
      <c r="P91" s="59">
        <f t="shared" si="4"/>
        <v>4.186049790986188</v>
      </c>
      <c r="Q91" s="60">
        <f t="shared" si="5"/>
        <v>45.897671204833536</v>
      </c>
      <c r="R91" s="60">
        <f t="shared" si="6"/>
        <v>54.102328795166464</v>
      </c>
      <c r="S91" s="13"/>
    </row>
    <row r="92" spans="2:19" ht="12.75" customHeight="1">
      <c r="B92" s="65"/>
      <c r="C92" s="49"/>
      <c r="D92" s="49"/>
      <c r="E92" s="61"/>
      <c r="F92" s="62"/>
      <c r="G92" s="49"/>
      <c r="H92" s="49"/>
      <c r="I92" s="49"/>
      <c r="J92" s="49"/>
      <c r="K92" s="134" t="s">
        <v>89</v>
      </c>
      <c r="L92" s="135"/>
      <c r="M92" s="84">
        <v>5.6896529</v>
      </c>
      <c r="N92" s="84">
        <v>-1.1093716</v>
      </c>
      <c r="O92" s="58">
        <v>50</v>
      </c>
      <c r="P92" s="59">
        <f t="shared" si="4"/>
        <v>4.256380973474436</v>
      </c>
      <c r="Q92" s="60">
        <f t="shared" si="5"/>
        <v>45.828746645995054</v>
      </c>
      <c r="R92" s="60">
        <f t="shared" si="6"/>
        <v>54.171253354004946</v>
      </c>
      <c r="S92" s="13"/>
    </row>
    <row r="93" spans="2:19" ht="12.75" customHeight="1">
      <c r="B93" s="65"/>
      <c r="C93" s="49"/>
      <c r="D93" s="49"/>
      <c r="E93" s="61"/>
      <c r="F93" s="62"/>
      <c r="G93" s="49"/>
      <c r="H93" s="49"/>
      <c r="I93" s="49"/>
      <c r="J93" s="49"/>
      <c r="K93" s="136" t="s">
        <v>90</v>
      </c>
      <c r="L93" s="137"/>
      <c r="M93" s="84">
        <v>4.5795973</v>
      </c>
      <c r="N93" s="84">
        <v>-1.0903504</v>
      </c>
      <c r="O93" s="58">
        <v>50</v>
      </c>
      <c r="P93" s="59">
        <f t="shared" si="4"/>
        <v>2.7082266441134912</v>
      </c>
      <c r="Q93" s="60">
        <f t="shared" si="5"/>
        <v>47.34593788876878</v>
      </c>
      <c r="R93" s="60">
        <f t="shared" si="6"/>
        <v>52.65406211123122</v>
      </c>
      <c r="S93" s="10"/>
    </row>
    <row r="94" spans="2:19" ht="12.75" customHeight="1">
      <c r="B94" s="49"/>
      <c r="C94" s="49"/>
      <c r="D94" s="49"/>
      <c r="E94" s="61"/>
      <c r="F94" s="62"/>
      <c r="G94" s="49"/>
      <c r="H94" s="49"/>
      <c r="I94" s="49"/>
      <c r="J94" s="49"/>
      <c r="K94" s="134" t="s">
        <v>91</v>
      </c>
      <c r="L94" s="135"/>
      <c r="M94" s="84">
        <v>4.6702123</v>
      </c>
      <c r="N94" s="84">
        <v>-1.1004204</v>
      </c>
      <c r="O94" s="58">
        <v>50</v>
      </c>
      <c r="P94" s="59">
        <f t="shared" si="4"/>
        <v>2.683505499925581</v>
      </c>
      <c r="Q94" s="60">
        <f t="shared" si="5"/>
        <v>47.37016461007293</v>
      </c>
      <c r="R94" s="60">
        <f t="shared" si="6"/>
        <v>52.62983538992707</v>
      </c>
      <c r="S94" s="13"/>
    </row>
    <row r="95" spans="2:19" ht="12.75" customHeight="1">
      <c r="B95" s="65"/>
      <c r="C95" s="49"/>
      <c r="D95" s="49"/>
      <c r="E95" s="61"/>
      <c r="F95" s="62"/>
      <c r="G95" s="49"/>
      <c r="H95" s="49"/>
      <c r="I95" s="49"/>
      <c r="J95" s="49"/>
      <c r="K95" s="134" t="s">
        <v>92</v>
      </c>
      <c r="L95" s="135"/>
      <c r="M95" s="84">
        <v>4.4185373</v>
      </c>
      <c r="N95" s="84">
        <v>-1.1107601</v>
      </c>
      <c r="O95" s="58">
        <v>50</v>
      </c>
      <c r="P95" s="59">
        <f t="shared" si="4"/>
        <v>2.237479102376804</v>
      </c>
      <c r="Q95" s="60">
        <f t="shared" si="5"/>
        <v>47.807270479670734</v>
      </c>
      <c r="R95" s="60">
        <f t="shared" si="6"/>
        <v>52.192729520329266</v>
      </c>
      <c r="S95" s="13"/>
    </row>
    <row r="96" spans="2:19" ht="12.75" customHeight="1">
      <c r="B96" s="65"/>
      <c r="C96" s="49"/>
      <c r="D96" s="49"/>
      <c r="E96" s="61"/>
      <c r="F96" s="62"/>
      <c r="G96" s="49"/>
      <c r="H96" s="49"/>
      <c r="I96" s="49"/>
      <c r="J96" s="49"/>
      <c r="K96" s="136" t="s">
        <v>93</v>
      </c>
      <c r="L96" s="137"/>
      <c r="M96" s="84">
        <v>5.6665549</v>
      </c>
      <c r="N96" s="84">
        <v>-1.0522649</v>
      </c>
      <c r="O96" s="58">
        <v>50</v>
      </c>
      <c r="P96" s="59">
        <f t="shared" si="4"/>
        <v>5.730548089411079</v>
      </c>
      <c r="Q96" s="60">
        <f t="shared" si="5"/>
        <v>44.38406287237714</v>
      </c>
      <c r="R96" s="60">
        <f t="shared" si="6"/>
        <v>55.61593712762286</v>
      </c>
      <c r="S96" s="10"/>
    </row>
    <row r="97" spans="2:19" ht="12.75" customHeight="1">
      <c r="B97" s="65"/>
      <c r="C97" s="49"/>
      <c r="D97" s="49"/>
      <c r="E97" s="61"/>
      <c r="F97" s="62"/>
      <c r="G97" s="49"/>
      <c r="H97" s="49"/>
      <c r="I97" s="49"/>
      <c r="J97" s="49"/>
      <c r="K97" s="134" t="s">
        <v>94</v>
      </c>
      <c r="L97" s="135"/>
      <c r="M97" s="84">
        <v>5.6522949</v>
      </c>
      <c r="N97" s="84">
        <v>-1.0471482</v>
      </c>
      <c r="O97" s="58">
        <v>50</v>
      </c>
      <c r="P97" s="59">
        <f t="shared" si="4"/>
        <v>5.849533757695944</v>
      </c>
      <c r="Q97" s="60">
        <f t="shared" si="5"/>
        <v>44.26745691745798</v>
      </c>
      <c r="R97" s="60">
        <f t="shared" si="6"/>
        <v>55.73254308254202</v>
      </c>
      <c r="S97" s="13"/>
    </row>
    <row r="98" spans="2:19" ht="12.75" customHeight="1">
      <c r="B98" s="65"/>
      <c r="C98" s="49"/>
      <c r="D98" s="49"/>
      <c r="E98" s="61"/>
      <c r="F98" s="62"/>
      <c r="G98" s="49"/>
      <c r="H98" s="49"/>
      <c r="I98" s="49"/>
      <c r="J98" s="49"/>
      <c r="K98" s="134" t="s">
        <v>95</v>
      </c>
      <c r="L98" s="135"/>
      <c r="M98" s="84">
        <v>5.9268935</v>
      </c>
      <c r="N98" s="84">
        <v>-1.1279752</v>
      </c>
      <c r="O98" s="58">
        <v>50</v>
      </c>
      <c r="P98" s="59">
        <f t="shared" si="4"/>
        <v>4.333589354394088</v>
      </c>
      <c r="Q98" s="60">
        <f t="shared" si="5"/>
        <v>45.753082432693795</v>
      </c>
      <c r="R98" s="60">
        <f t="shared" si="6"/>
        <v>54.246917567306205</v>
      </c>
      <c r="S98" s="13"/>
    </row>
    <row r="99" spans="2:19" ht="12.75" customHeight="1">
      <c r="B99" s="65"/>
      <c r="C99" s="49"/>
      <c r="D99" s="49"/>
      <c r="E99" s="61"/>
      <c r="F99" s="62"/>
      <c r="G99" s="49"/>
      <c r="H99" s="49"/>
      <c r="I99" s="49"/>
      <c r="J99" s="49"/>
      <c r="K99" s="134" t="s">
        <v>96</v>
      </c>
      <c r="L99" s="135"/>
      <c r="M99" s="84">
        <v>5.7846663</v>
      </c>
      <c r="N99" s="84">
        <v>-1.0690332</v>
      </c>
      <c r="O99" s="58">
        <v>50</v>
      </c>
      <c r="P99" s="59">
        <f t="shared" si="4"/>
        <v>5.551966751652023</v>
      </c>
      <c r="Q99" s="60">
        <f t="shared" si="5"/>
        <v>44.55907258338102</v>
      </c>
      <c r="R99" s="60">
        <f t="shared" si="6"/>
        <v>55.44092741661898</v>
      </c>
      <c r="S99" s="13"/>
    </row>
    <row r="100" spans="2:19" ht="12.75" customHeight="1">
      <c r="B100" s="49"/>
      <c r="C100" s="49"/>
      <c r="D100" s="49"/>
      <c r="E100" s="61"/>
      <c r="F100" s="62"/>
      <c r="G100" s="49"/>
      <c r="H100" s="49"/>
      <c r="I100" s="49"/>
      <c r="J100" s="49"/>
      <c r="K100" s="134" t="s">
        <v>97</v>
      </c>
      <c r="L100" s="135"/>
      <c r="M100" s="84">
        <v>5.6679309</v>
      </c>
      <c r="N100" s="84">
        <v>-1.094822</v>
      </c>
      <c r="O100" s="58">
        <v>50</v>
      </c>
      <c r="P100" s="59">
        <f t="shared" si="4"/>
        <v>4.555202496246358</v>
      </c>
      <c r="Q100" s="60">
        <f t="shared" si="5"/>
        <v>45.53590155367857</v>
      </c>
      <c r="R100" s="60">
        <f t="shared" si="6"/>
        <v>54.46409844632143</v>
      </c>
      <c r="S100" s="13"/>
    </row>
    <row r="101" spans="2:19" ht="12.75" customHeight="1">
      <c r="B101" s="65"/>
      <c r="C101" s="49"/>
      <c r="D101" s="49"/>
      <c r="E101" s="61"/>
      <c r="F101" s="62"/>
      <c r="G101" s="49"/>
      <c r="H101" s="49"/>
      <c r="I101" s="49"/>
      <c r="J101" s="49"/>
      <c r="K101" s="134" t="s">
        <v>98</v>
      </c>
      <c r="L101" s="135"/>
      <c r="M101" s="84">
        <v>6.0238822</v>
      </c>
      <c r="N101" s="84">
        <v>-1.1049876</v>
      </c>
      <c r="O101" s="58">
        <v>50</v>
      </c>
      <c r="P101" s="59">
        <f t="shared" si="4"/>
        <v>5.151309048117231</v>
      </c>
      <c r="Q101" s="60">
        <f t="shared" si="5"/>
        <v>44.95171713284511</v>
      </c>
      <c r="R101" s="60">
        <f t="shared" si="6"/>
        <v>55.04828286715489</v>
      </c>
      <c r="S101" s="13"/>
    </row>
    <row r="102" spans="2:19" ht="12.75" customHeight="1">
      <c r="B102" s="65"/>
      <c r="C102" s="49"/>
      <c r="D102" s="49"/>
      <c r="E102" s="61"/>
      <c r="F102" s="62"/>
      <c r="G102" s="49"/>
      <c r="H102" s="49"/>
      <c r="I102" s="49"/>
      <c r="J102" s="49"/>
      <c r="K102" s="136" t="s">
        <v>99</v>
      </c>
      <c r="L102" s="137"/>
      <c r="M102" s="84">
        <v>5.7218881</v>
      </c>
      <c r="N102" s="84">
        <v>-1.0485043</v>
      </c>
      <c r="O102" s="58">
        <v>50</v>
      </c>
      <c r="P102" s="59">
        <f t="shared" si="4"/>
        <v>6.01238920526108</v>
      </c>
      <c r="Q102" s="60">
        <f t="shared" si="5"/>
        <v>44.107858578844144</v>
      </c>
      <c r="R102" s="60">
        <f t="shared" si="6"/>
        <v>55.892141421155856</v>
      </c>
      <c r="S102" s="10"/>
    </row>
    <row r="103" spans="2:19" ht="12.75" customHeight="1">
      <c r="B103" s="65"/>
      <c r="C103" s="49"/>
      <c r="D103" s="49"/>
      <c r="E103" s="61"/>
      <c r="F103" s="62"/>
      <c r="G103" s="49"/>
      <c r="H103" s="49"/>
      <c r="I103" s="49"/>
      <c r="J103" s="49"/>
      <c r="K103" s="134" t="s">
        <v>100</v>
      </c>
      <c r="L103" s="135"/>
      <c r="M103" s="84">
        <v>5.7745743</v>
      </c>
      <c r="N103" s="84">
        <v>-1.0647421</v>
      </c>
      <c r="O103" s="58">
        <v>50</v>
      </c>
      <c r="P103" s="59">
        <f aca="true" t="shared" si="7" ref="P103:P134">100*SQRT(EXP($M103+$N103*LN($O103*1000)))</f>
        <v>5.653758865875509</v>
      </c>
      <c r="Q103" s="60">
        <f t="shared" si="5"/>
        <v>44.459316311442</v>
      </c>
      <c r="R103" s="60">
        <f t="shared" si="6"/>
        <v>55.540683688558</v>
      </c>
      <c r="S103" s="13"/>
    </row>
    <row r="104" spans="2:19" ht="12.75" customHeight="1">
      <c r="B104" s="65"/>
      <c r="C104" s="49"/>
      <c r="D104" s="49"/>
      <c r="E104" s="61"/>
      <c r="F104" s="62"/>
      <c r="G104" s="49"/>
      <c r="H104" s="49"/>
      <c r="I104" s="49"/>
      <c r="J104" s="49"/>
      <c r="K104" s="134" t="s">
        <v>101</v>
      </c>
      <c r="L104" s="135"/>
      <c r="M104" s="84">
        <v>5.9075532</v>
      </c>
      <c r="N104" s="84">
        <v>-1.0779556</v>
      </c>
      <c r="O104" s="58">
        <v>50</v>
      </c>
      <c r="P104" s="59">
        <f t="shared" si="7"/>
        <v>5.625593703270554</v>
      </c>
      <c r="Q104" s="60">
        <f t="shared" si="5"/>
        <v>44.48691817079486</v>
      </c>
      <c r="R104" s="60">
        <f t="shared" si="6"/>
        <v>55.51308182920514</v>
      </c>
      <c r="S104" s="13"/>
    </row>
    <row r="105" spans="2:19" ht="12.75" customHeight="1">
      <c r="B105" s="65"/>
      <c r="C105" s="49"/>
      <c r="D105" s="49"/>
      <c r="E105" s="61"/>
      <c r="F105" s="62"/>
      <c r="G105" s="49"/>
      <c r="H105" s="49"/>
      <c r="I105" s="49"/>
      <c r="J105" s="49"/>
      <c r="K105" s="134" t="s">
        <v>102</v>
      </c>
      <c r="L105" s="135"/>
      <c r="M105" s="84">
        <v>5.7508454</v>
      </c>
      <c r="N105" s="84">
        <v>-1.0506097</v>
      </c>
      <c r="O105" s="58">
        <v>50</v>
      </c>
      <c r="P105" s="59">
        <f t="shared" si="7"/>
        <v>6.030988196101199</v>
      </c>
      <c r="Q105" s="60">
        <f t="shared" si="5"/>
        <v>44.089631567820824</v>
      </c>
      <c r="R105" s="60">
        <f t="shared" si="6"/>
        <v>55.910368432179176</v>
      </c>
      <c r="S105" s="13"/>
    </row>
    <row r="106" spans="2:19" ht="12.75" customHeight="1">
      <c r="B106" s="49"/>
      <c r="C106" s="49"/>
      <c r="D106" s="49"/>
      <c r="E106" s="61"/>
      <c r="F106" s="62"/>
      <c r="G106" s="49"/>
      <c r="H106" s="49"/>
      <c r="I106" s="49"/>
      <c r="J106" s="49"/>
      <c r="K106" s="134" t="s">
        <v>103</v>
      </c>
      <c r="L106" s="135"/>
      <c r="M106" s="84">
        <v>5.4202172</v>
      </c>
      <c r="N106" s="84">
        <v>-1.0392392</v>
      </c>
      <c r="O106" s="58">
        <v>50</v>
      </c>
      <c r="P106" s="59">
        <f t="shared" si="7"/>
        <v>5.436361100822038</v>
      </c>
      <c r="Q106" s="60">
        <f t="shared" si="5"/>
        <v>44.6723661211944</v>
      </c>
      <c r="R106" s="60">
        <f t="shared" si="6"/>
        <v>55.3276338788056</v>
      </c>
      <c r="S106" s="13"/>
    </row>
    <row r="107" spans="2:19" ht="12.75" customHeight="1">
      <c r="B107" s="65"/>
      <c r="C107" s="49"/>
      <c r="D107" s="49"/>
      <c r="E107" s="61"/>
      <c r="F107" s="62"/>
      <c r="G107" s="49"/>
      <c r="H107" s="49"/>
      <c r="I107" s="49"/>
      <c r="J107" s="49"/>
      <c r="K107" s="134" t="s">
        <v>104</v>
      </c>
      <c r="L107" s="135"/>
      <c r="M107" s="84">
        <v>5.4957481</v>
      </c>
      <c r="N107" s="84">
        <v>-1.0402313</v>
      </c>
      <c r="O107" s="58">
        <v>50</v>
      </c>
      <c r="P107" s="59">
        <f t="shared" si="7"/>
        <v>5.615374154209647</v>
      </c>
      <c r="Q107" s="60">
        <f t="shared" si="5"/>
        <v>44.49693332887455</v>
      </c>
      <c r="R107" s="60">
        <f t="shared" si="6"/>
        <v>55.50306667112545</v>
      </c>
      <c r="S107" s="13"/>
    </row>
    <row r="108" spans="2:19" ht="12.75" customHeight="1">
      <c r="B108" s="65"/>
      <c r="C108" s="49"/>
      <c r="D108" s="49"/>
      <c r="E108" s="61"/>
      <c r="F108" s="62"/>
      <c r="G108" s="49"/>
      <c r="H108" s="49"/>
      <c r="I108" s="49"/>
      <c r="J108" s="49"/>
      <c r="K108" s="134" t="s">
        <v>149</v>
      </c>
      <c r="L108" s="135"/>
      <c r="M108" s="84">
        <v>6.0172288</v>
      </c>
      <c r="N108" s="84">
        <v>-1.1230832</v>
      </c>
      <c r="O108" s="58">
        <v>50</v>
      </c>
      <c r="P108" s="59">
        <f t="shared" si="7"/>
        <v>4.6554053088781</v>
      </c>
      <c r="Q108" s="60">
        <f t="shared" si="5"/>
        <v>45.437702797299465</v>
      </c>
      <c r="R108" s="60">
        <f t="shared" si="6"/>
        <v>54.562297202700535</v>
      </c>
      <c r="S108" s="13"/>
    </row>
    <row r="109" spans="2:19" ht="12.75" customHeight="1">
      <c r="B109" s="49"/>
      <c r="C109" s="49"/>
      <c r="D109" s="49"/>
      <c r="E109" s="61"/>
      <c r="F109" s="62"/>
      <c r="G109" s="49"/>
      <c r="H109" s="49"/>
      <c r="I109" s="49"/>
      <c r="J109" s="49"/>
      <c r="K109" s="136" t="s">
        <v>105</v>
      </c>
      <c r="L109" s="137"/>
      <c r="M109" s="84">
        <v>4.2438698</v>
      </c>
      <c r="N109" s="84">
        <v>-1.0498256</v>
      </c>
      <c r="O109" s="58">
        <v>50</v>
      </c>
      <c r="P109" s="59">
        <f t="shared" si="7"/>
        <v>2.8509862052091752</v>
      </c>
      <c r="Q109" s="60">
        <f t="shared" si="5"/>
        <v>47.20603351889501</v>
      </c>
      <c r="R109" s="60">
        <f t="shared" si="6"/>
        <v>52.79396648110499</v>
      </c>
      <c r="S109" s="10"/>
    </row>
    <row r="110" spans="2:19" ht="12.75" customHeight="1">
      <c r="B110" s="65"/>
      <c r="C110" s="49"/>
      <c r="D110" s="49"/>
      <c r="E110" s="61"/>
      <c r="F110" s="62"/>
      <c r="G110" s="49"/>
      <c r="H110" s="49"/>
      <c r="I110" s="49"/>
      <c r="J110" s="49"/>
      <c r="K110" s="134" t="s">
        <v>106</v>
      </c>
      <c r="L110" s="135"/>
      <c r="M110" s="84">
        <v>4.3866911</v>
      </c>
      <c r="N110" s="84">
        <v>-1.0739695</v>
      </c>
      <c r="O110" s="58">
        <v>50</v>
      </c>
      <c r="P110" s="59">
        <f t="shared" si="7"/>
        <v>2.6870926204582615</v>
      </c>
      <c r="Q110" s="60">
        <f t="shared" si="5"/>
        <v>47.3666492319509</v>
      </c>
      <c r="R110" s="60">
        <f t="shared" si="6"/>
        <v>52.6333507680491</v>
      </c>
      <c r="S110" s="13"/>
    </row>
    <row r="111" spans="2:19" ht="12.75" customHeight="1">
      <c r="B111" s="65"/>
      <c r="C111" s="49"/>
      <c r="D111" s="49"/>
      <c r="E111" s="61"/>
      <c r="F111" s="62"/>
      <c r="G111" s="49"/>
      <c r="H111" s="49"/>
      <c r="I111" s="49"/>
      <c r="J111" s="49"/>
      <c r="K111" s="134" t="s">
        <v>107</v>
      </c>
      <c r="L111" s="135"/>
      <c r="M111" s="84">
        <v>4.2733691</v>
      </c>
      <c r="N111" s="84">
        <v>-1.0552337</v>
      </c>
      <c r="O111" s="58">
        <v>50</v>
      </c>
      <c r="P111" s="59">
        <f t="shared" si="7"/>
        <v>2.809923896461554</v>
      </c>
      <c r="Q111" s="60">
        <f t="shared" si="5"/>
        <v>47.246274581467674</v>
      </c>
      <c r="R111" s="60">
        <f t="shared" si="6"/>
        <v>52.753725418532326</v>
      </c>
      <c r="S111" s="13"/>
    </row>
    <row r="112" spans="2:19" ht="12.75" customHeight="1">
      <c r="B112" s="65"/>
      <c r="C112" s="49"/>
      <c r="D112" s="49"/>
      <c r="E112" s="61"/>
      <c r="F112" s="62"/>
      <c r="G112" s="49"/>
      <c r="H112" s="49"/>
      <c r="I112" s="49"/>
      <c r="J112" s="49"/>
      <c r="K112" s="136" t="s">
        <v>108</v>
      </c>
      <c r="L112" s="137"/>
      <c r="M112" s="84">
        <v>5.8143375</v>
      </c>
      <c r="N112" s="84">
        <v>-1.0847144</v>
      </c>
      <c r="O112" s="58">
        <v>50</v>
      </c>
      <c r="P112" s="59">
        <f t="shared" si="7"/>
        <v>5.176630080921915</v>
      </c>
      <c r="Q112" s="60">
        <f t="shared" si="5"/>
        <v>44.92690252069652</v>
      </c>
      <c r="R112" s="60">
        <f t="shared" si="6"/>
        <v>55.07309747930348</v>
      </c>
      <c r="S112" s="10"/>
    </row>
    <row r="113" spans="2:19" ht="12.75" customHeight="1">
      <c r="B113" s="65"/>
      <c r="C113" s="49"/>
      <c r="D113" s="49"/>
      <c r="E113" s="61"/>
      <c r="F113" s="62"/>
      <c r="G113" s="49"/>
      <c r="H113" s="49"/>
      <c r="I113" s="49"/>
      <c r="J113" s="49"/>
      <c r="K113" s="134" t="s">
        <v>109</v>
      </c>
      <c r="L113" s="135"/>
      <c r="M113" s="84">
        <v>6.0972223</v>
      </c>
      <c r="N113" s="84">
        <v>-1.1085421</v>
      </c>
      <c r="O113" s="58">
        <v>50</v>
      </c>
      <c r="P113" s="59">
        <f t="shared" si="7"/>
        <v>5.241938986722971</v>
      </c>
      <c r="Q113" s="60">
        <f t="shared" si="5"/>
        <v>44.862899793011486</v>
      </c>
      <c r="R113" s="60">
        <f t="shared" si="6"/>
        <v>55.137100206988514</v>
      </c>
      <c r="S113" s="13"/>
    </row>
    <row r="114" spans="2:19" ht="12.75" customHeight="1">
      <c r="B114" s="65"/>
      <c r="C114" s="49"/>
      <c r="D114" s="49"/>
      <c r="E114" s="61"/>
      <c r="F114" s="62"/>
      <c r="G114" s="49"/>
      <c r="H114" s="49"/>
      <c r="I114" s="49"/>
      <c r="J114" s="49"/>
      <c r="K114" s="134" t="s">
        <v>110</v>
      </c>
      <c r="L114" s="135"/>
      <c r="M114" s="84">
        <v>5.515497</v>
      </c>
      <c r="N114" s="84">
        <v>-1.0865152</v>
      </c>
      <c r="O114" s="58">
        <v>50</v>
      </c>
      <c r="P114" s="59">
        <f t="shared" si="7"/>
        <v>4.41492966347926</v>
      </c>
      <c r="Q114" s="60">
        <f t="shared" si="5"/>
        <v>45.67336892979033</v>
      </c>
      <c r="R114" s="60">
        <f t="shared" si="6"/>
        <v>54.32663107020967</v>
      </c>
      <c r="S114" s="13"/>
    </row>
    <row r="115" spans="2:19" ht="12.75" customHeight="1">
      <c r="B115" s="49"/>
      <c r="C115" s="49"/>
      <c r="D115" s="49"/>
      <c r="E115" s="61"/>
      <c r="F115" s="62"/>
      <c r="G115" s="49"/>
      <c r="H115" s="49"/>
      <c r="I115" s="49"/>
      <c r="J115" s="49"/>
      <c r="K115" s="134" t="s">
        <v>111</v>
      </c>
      <c r="L115" s="135"/>
      <c r="M115" s="84">
        <v>6.1104943</v>
      </c>
      <c r="N115" s="84">
        <v>-1.128873</v>
      </c>
      <c r="O115" s="58">
        <v>50</v>
      </c>
      <c r="P115" s="59">
        <f t="shared" si="7"/>
        <v>4.7272306763668</v>
      </c>
      <c r="Q115" s="60">
        <f t="shared" si="5"/>
        <v>45.36731393716054</v>
      </c>
      <c r="R115" s="60">
        <f t="shared" si="6"/>
        <v>54.63268606283946</v>
      </c>
      <c r="S115" s="13"/>
    </row>
    <row r="116" spans="2:19" ht="12.75" customHeight="1">
      <c r="B116" s="65"/>
      <c r="C116" s="49"/>
      <c r="D116" s="49"/>
      <c r="E116" s="61"/>
      <c r="F116" s="62"/>
      <c r="G116" s="49"/>
      <c r="H116" s="49"/>
      <c r="I116" s="49"/>
      <c r="J116" s="49"/>
      <c r="K116" s="134" t="s">
        <v>112</v>
      </c>
      <c r="L116" s="135"/>
      <c r="M116" s="84">
        <v>5.3967632</v>
      </c>
      <c r="N116" s="84">
        <v>-1.1202167</v>
      </c>
      <c r="O116" s="58">
        <v>50</v>
      </c>
      <c r="P116" s="59">
        <f t="shared" si="7"/>
        <v>3.4670483893895745</v>
      </c>
      <c r="Q116" s="60">
        <f t="shared" si="5"/>
        <v>46.60229257839822</v>
      </c>
      <c r="R116" s="60">
        <f t="shared" si="6"/>
        <v>53.39770742160178</v>
      </c>
      <c r="S116" s="13"/>
    </row>
    <row r="117" spans="2:19" ht="12.75" customHeight="1">
      <c r="B117" s="65"/>
      <c r="C117" s="49"/>
      <c r="D117" s="49"/>
      <c r="E117" s="61"/>
      <c r="F117" s="62"/>
      <c r="G117" s="49"/>
      <c r="H117" s="49"/>
      <c r="I117" s="49"/>
      <c r="J117" s="49"/>
      <c r="K117" s="134" t="s">
        <v>113</v>
      </c>
      <c r="L117" s="135"/>
      <c r="M117" s="84">
        <v>5.0651116</v>
      </c>
      <c r="N117" s="84">
        <v>-1.0961952</v>
      </c>
      <c r="O117" s="58">
        <v>50</v>
      </c>
      <c r="P117" s="59">
        <f t="shared" si="7"/>
        <v>3.34488219850161</v>
      </c>
      <c r="Q117" s="60">
        <f t="shared" si="5"/>
        <v>46.72201544546842</v>
      </c>
      <c r="R117" s="60">
        <f t="shared" si="6"/>
        <v>53.27798455453158</v>
      </c>
      <c r="S117" s="13"/>
    </row>
    <row r="118" spans="2:19" ht="12.75" customHeight="1">
      <c r="B118" s="65"/>
      <c r="C118" s="49"/>
      <c r="D118" s="49"/>
      <c r="E118" s="61"/>
      <c r="F118" s="62"/>
      <c r="G118" s="49"/>
      <c r="H118" s="49"/>
      <c r="I118" s="49"/>
      <c r="J118" s="49"/>
      <c r="K118" s="136" t="s">
        <v>114</v>
      </c>
      <c r="L118" s="137"/>
      <c r="M118" s="84">
        <v>5.2839004</v>
      </c>
      <c r="N118" s="84">
        <v>-1.0413753</v>
      </c>
      <c r="O118" s="58">
        <v>50</v>
      </c>
      <c r="P118" s="59">
        <f t="shared" si="7"/>
        <v>5.019826932729602</v>
      </c>
      <c r="Q118" s="60">
        <f t="shared" si="5"/>
        <v>45.08056960592499</v>
      </c>
      <c r="R118" s="60">
        <f t="shared" si="6"/>
        <v>54.91943039407501</v>
      </c>
      <c r="S118" s="10"/>
    </row>
    <row r="119" spans="2:19" ht="12.75" customHeight="1">
      <c r="B119" s="65"/>
      <c r="C119" s="49"/>
      <c r="D119" s="49"/>
      <c r="E119" s="61"/>
      <c r="F119" s="62"/>
      <c r="G119" s="49"/>
      <c r="H119" s="49"/>
      <c r="I119" s="49"/>
      <c r="J119" s="49"/>
      <c r="K119" s="134" t="s">
        <v>115</v>
      </c>
      <c r="L119" s="135"/>
      <c r="M119" s="84">
        <v>5.8676967</v>
      </c>
      <c r="N119" s="84">
        <v>-1.1144773</v>
      </c>
      <c r="O119" s="58">
        <v>50</v>
      </c>
      <c r="P119" s="59">
        <f t="shared" si="7"/>
        <v>4.525915564965588</v>
      </c>
      <c r="Q119" s="60">
        <f t="shared" si="5"/>
        <v>45.564602746333726</v>
      </c>
      <c r="R119" s="60">
        <f t="shared" si="6"/>
        <v>54.435397253666274</v>
      </c>
      <c r="S119" s="13"/>
    </row>
    <row r="120" spans="2:19" ht="12.75" customHeight="1">
      <c r="B120" s="65"/>
      <c r="C120" s="49"/>
      <c r="D120" s="49"/>
      <c r="E120" s="61"/>
      <c r="F120" s="62"/>
      <c r="G120" s="49"/>
      <c r="H120" s="49"/>
      <c r="I120" s="49"/>
      <c r="J120" s="49"/>
      <c r="K120" s="134" t="s">
        <v>116</v>
      </c>
      <c r="L120" s="135"/>
      <c r="M120" s="84">
        <v>5.5885061</v>
      </c>
      <c r="N120" s="84">
        <v>-1.0841392</v>
      </c>
      <c r="O120" s="58">
        <v>50</v>
      </c>
      <c r="P120" s="59">
        <f t="shared" si="7"/>
        <v>4.6383112686457295</v>
      </c>
      <c r="Q120" s="60">
        <f t="shared" si="5"/>
        <v>45.45445495672718</v>
      </c>
      <c r="R120" s="60">
        <f t="shared" si="6"/>
        <v>54.54554504327282</v>
      </c>
      <c r="S120" s="13"/>
    </row>
    <row r="121" spans="2:19" ht="12.75" customHeight="1">
      <c r="B121" s="65"/>
      <c r="C121" s="49"/>
      <c r="D121" s="49"/>
      <c r="E121" s="61"/>
      <c r="F121" s="62"/>
      <c r="G121" s="49"/>
      <c r="H121" s="49"/>
      <c r="I121" s="49"/>
      <c r="J121" s="49"/>
      <c r="K121" s="134" t="s">
        <v>117</v>
      </c>
      <c r="L121" s="135"/>
      <c r="M121" s="84">
        <v>5.437967</v>
      </c>
      <c r="N121" s="84">
        <v>-1.0547888</v>
      </c>
      <c r="O121" s="58">
        <v>50</v>
      </c>
      <c r="P121" s="59">
        <f t="shared" si="7"/>
        <v>5.042304449098084</v>
      </c>
      <c r="Q121" s="60">
        <f t="shared" si="5"/>
        <v>45.05854163988388</v>
      </c>
      <c r="R121" s="60">
        <f t="shared" si="6"/>
        <v>54.94145836011612</v>
      </c>
      <c r="S121" s="13"/>
    </row>
    <row r="122" spans="2:19" ht="12.75" customHeight="1">
      <c r="B122" s="65"/>
      <c r="C122" s="49"/>
      <c r="D122" s="49"/>
      <c r="E122" s="61"/>
      <c r="F122" s="62"/>
      <c r="G122" s="49"/>
      <c r="H122" s="49"/>
      <c r="I122" s="49"/>
      <c r="J122" s="49"/>
      <c r="K122" s="134" t="s">
        <v>118</v>
      </c>
      <c r="L122" s="135"/>
      <c r="M122" s="84">
        <v>5.4065584</v>
      </c>
      <c r="N122" s="84">
        <v>-1.0781815</v>
      </c>
      <c r="O122" s="58">
        <v>50</v>
      </c>
      <c r="P122" s="59">
        <f t="shared" si="7"/>
        <v>4.373689778740168</v>
      </c>
      <c r="Q122" s="60">
        <f t="shared" si="5"/>
        <v>45.71378401683464</v>
      </c>
      <c r="R122" s="60">
        <f t="shared" si="6"/>
        <v>54.28621598316536</v>
      </c>
      <c r="S122" s="13"/>
    </row>
    <row r="123" spans="2:19" ht="12.75" customHeight="1">
      <c r="B123" s="65"/>
      <c r="C123" s="49"/>
      <c r="D123" s="49"/>
      <c r="E123" s="61"/>
      <c r="F123" s="62"/>
      <c r="G123" s="49"/>
      <c r="H123" s="49"/>
      <c r="I123" s="49"/>
      <c r="J123" s="49"/>
      <c r="K123" s="134" t="s">
        <v>119</v>
      </c>
      <c r="L123" s="135"/>
      <c r="M123" s="84">
        <v>5.2241961</v>
      </c>
      <c r="N123" s="84">
        <v>-1.0748065</v>
      </c>
      <c r="O123" s="58">
        <v>50</v>
      </c>
      <c r="P123" s="59">
        <f t="shared" si="7"/>
        <v>4.066099644489056</v>
      </c>
      <c r="Q123" s="60">
        <f t="shared" si="5"/>
        <v>46.01522234840073</v>
      </c>
      <c r="R123" s="60">
        <f t="shared" si="6"/>
        <v>53.98477765159927</v>
      </c>
      <c r="S123" s="13"/>
    </row>
    <row r="124" spans="2:19" ht="12.75" customHeight="1">
      <c r="B124" s="65"/>
      <c r="C124" s="49"/>
      <c r="D124" s="49"/>
      <c r="E124" s="61"/>
      <c r="F124" s="62"/>
      <c r="G124" s="49"/>
      <c r="H124" s="49"/>
      <c r="I124" s="49"/>
      <c r="J124" s="49"/>
      <c r="K124" s="134" t="s">
        <v>120</v>
      </c>
      <c r="L124" s="135"/>
      <c r="M124" s="84">
        <v>4.6122201</v>
      </c>
      <c r="N124" s="84">
        <v>-1.0719966</v>
      </c>
      <c r="O124" s="58">
        <v>50</v>
      </c>
      <c r="P124" s="59">
        <f t="shared" si="7"/>
        <v>3.040121461823774</v>
      </c>
      <c r="Q124" s="60">
        <f t="shared" si="5"/>
        <v>47.0206809674127</v>
      </c>
      <c r="R124" s="60">
        <f t="shared" si="6"/>
        <v>52.9793190325873</v>
      </c>
      <c r="S124" s="13"/>
    </row>
    <row r="125" spans="2:19" ht="12.75" customHeight="1">
      <c r="B125" s="49"/>
      <c r="C125" s="49"/>
      <c r="D125" s="49"/>
      <c r="E125" s="61"/>
      <c r="F125" s="62"/>
      <c r="G125" s="49"/>
      <c r="H125" s="49"/>
      <c r="I125" s="49"/>
      <c r="J125" s="49"/>
      <c r="K125" s="134" t="s">
        <v>121</v>
      </c>
      <c r="L125" s="135"/>
      <c r="M125" s="84">
        <v>5.4563678</v>
      </c>
      <c r="N125" s="84">
        <v>-1.0584851</v>
      </c>
      <c r="O125" s="58">
        <v>50</v>
      </c>
      <c r="P125" s="59">
        <f t="shared" si="7"/>
        <v>4.988159660925198</v>
      </c>
      <c r="Q125" s="60">
        <f t="shared" si="5"/>
        <v>45.11160353229331</v>
      </c>
      <c r="R125" s="60">
        <f t="shared" si="6"/>
        <v>54.88839646770669</v>
      </c>
      <c r="S125" s="13"/>
    </row>
    <row r="126" spans="2:19" ht="12.75" customHeight="1">
      <c r="B126" s="65"/>
      <c r="C126" s="49"/>
      <c r="D126" s="49"/>
      <c r="E126" s="61"/>
      <c r="F126" s="62"/>
      <c r="G126" s="49"/>
      <c r="H126" s="49"/>
      <c r="I126" s="49"/>
      <c r="J126" s="49"/>
      <c r="K126" s="134" t="s">
        <v>122</v>
      </c>
      <c r="L126" s="135"/>
      <c r="M126" s="84">
        <v>5.3038066</v>
      </c>
      <c r="N126" s="84">
        <v>-1.0779413</v>
      </c>
      <c r="O126" s="58">
        <v>50</v>
      </c>
      <c r="P126" s="59">
        <f t="shared" si="7"/>
        <v>4.160064384445601</v>
      </c>
      <c r="Q126" s="60">
        <f t="shared" si="5"/>
        <v>45.92313690324331</v>
      </c>
      <c r="R126" s="60">
        <f t="shared" si="6"/>
        <v>54.07686309675669</v>
      </c>
      <c r="S126" s="13"/>
    </row>
    <row r="127" spans="2:19" ht="12.75" customHeight="1">
      <c r="B127" s="65"/>
      <c r="C127" s="49"/>
      <c r="D127" s="49"/>
      <c r="E127" s="61"/>
      <c r="F127" s="62"/>
      <c r="G127" s="49"/>
      <c r="H127" s="49"/>
      <c r="I127" s="49"/>
      <c r="J127" s="49"/>
      <c r="K127" s="134" t="s">
        <v>123</v>
      </c>
      <c r="L127" s="135"/>
      <c r="M127" s="84">
        <v>5.3924974</v>
      </c>
      <c r="N127" s="84">
        <v>-1.0801962</v>
      </c>
      <c r="O127" s="58">
        <v>50</v>
      </c>
      <c r="P127" s="59">
        <f t="shared" si="7"/>
        <v>4.295969219056649</v>
      </c>
      <c r="Q127" s="60">
        <f t="shared" si="5"/>
        <v>45.789950165324484</v>
      </c>
      <c r="R127" s="60">
        <f t="shared" si="6"/>
        <v>54.210049834675516</v>
      </c>
      <c r="S127" s="13"/>
    </row>
    <row r="128" spans="2:19" ht="12.75" customHeight="1">
      <c r="B128" s="65"/>
      <c r="C128" s="49"/>
      <c r="D128" s="49"/>
      <c r="E128" s="61"/>
      <c r="F128" s="62"/>
      <c r="G128" s="49"/>
      <c r="H128" s="49"/>
      <c r="I128" s="49"/>
      <c r="J128" s="49"/>
      <c r="K128" s="136" t="s">
        <v>124</v>
      </c>
      <c r="L128" s="137"/>
      <c r="M128" s="84">
        <v>5.1728757</v>
      </c>
      <c r="N128" s="84">
        <v>-1.0240763</v>
      </c>
      <c r="O128" s="58">
        <v>50</v>
      </c>
      <c r="P128" s="59">
        <f t="shared" si="7"/>
        <v>5.214633353413845</v>
      </c>
      <c r="Q128" s="60">
        <f t="shared" si="5"/>
        <v>44.889659313654434</v>
      </c>
      <c r="R128" s="60">
        <f t="shared" si="6"/>
        <v>55.110340686345566</v>
      </c>
      <c r="S128" s="10"/>
    </row>
    <row r="129" spans="2:19" ht="12.75" customHeight="1">
      <c r="B129" s="65"/>
      <c r="C129" s="49"/>
      <c r="D129" s="49"/>
      <c r="E129" s="61"/>
      <c r="F129" s="62"/>
      <c r="G129" s="49"/>
      <c r="H129" s="49"/>
      <c r="I129" s="13"/>
      <c r="J129" s="49"/>
      <c r="K129" s="134" t="s">
        <v>125</v>
      </c>
      <c r="L129" s="135"/>
      <c r="M129" s="84">
        <v>5.7157165</v>
      </c>
      <c r="N129" s="84">
        <v>-1.0741953</v>
      </c>
      <c r="O129" s="58">
        <v>50</v>
      </c>
      <c r="P129" s="59">
        <f t="shared" si="7"/>
        <v>5.216104953683385</v>
      </c>
      <c r="Q129" s="60">
        <f t="shared" si="5"/>
        <v>44.888217145390286</v>
      </c>
      <c r="R129" s="60">
        <f t="shared" si="6"/>
        <v>55.111782854609714</v>
      </c>
      <c r="S129" s="13"/>
    </row>
    <row r="130" spans="2:19" ht="12.75" customHeight="1">
      <c r="B130" s="65"/>
      <c r="C130" s="49"/>
      <c r="D130" s="49"/>
      <c r="E130" s="61"/>
      <c r="F130" s="62"/>
      <c r="G130" s="49"/>
      <c r="H130" s="49"/>
      <c r="I130" s="13"/>
      <c r="J130" s="49"/>
      <c r="K130" s="134" t="s">
        <v>126</v>
      </c>
      <c r="L130" s="135"/>
      <c r="M130" s="84">
        <v>4.5790046</v>
      </c>
      <c r="N130" s="84">
        <v>-1.035529</v>
      </c>
      <c r="O130" s="58">
        <v>50</v>
      </c>
      <c r="P130" s="59">
        <f t="shared" si="7"/>
        <v>3.6421544646624024</v>
      </c>
      <c r="Q130" s="60">
        <f t="shared" si="5"/>
        <v>46.43068862463085</v>
      </c>
      <c r="R130" s="60">
        <f t="shared" si="6"/>
        <v>53.56931137536915</v>
      </c>
      <c r="S130" s="13"/>
    </row>
    <row r="131" spans="2:19" ht="12.75" customHeight="1">
      <c r="B131" s="65"/>
      <c r="C131" s="49"/>
      <c r="D131" s="49"/>
      <c r="E131" s="61"/>
      <c r="F131" s="62"/>
      <c r="G131" s="49"/>
      <c r="H131" s="49"/>
      <c r="I131" s="13"/>
      <c r="J131" s="49"/>
      <c r="K131" s="134" t="s">
        <v>127</v>
      </c>
      <c r="L131" s="135"/>
      <c r="M131" s="84">
        <v>5.6163198</v>
      </c>
      <c r="N131" s="84">
        <v>-1.0605012</v>
      </c>
      <c r="O131" s="58">
        <v>50</v>
      </c>
      <c r="P131" s="59">
        <f t="shared" si="7"/>
        <v>5.344864315345796</v>
      </c>
      <c r="Q131" s="60">
        <f t="shared" si="5"/>
        <v>44.76203297096112</v>
      </c>
      <c r="R131" s="60">
        <f t="shared" si="6"/>
        <v>55.23796702903888</v>
      </c>
      <c r="S131" s="13"/>
    </row>
    <row r="132" spans="2:19" ht="12.75" customHeight="1">
      <c r="B132" s="65"/>
      <c r="C132" s="49"/>
      <c r="D132" s="49"/>
      <c r="E132" s="61"/>
      <c r="F132" s="62"/>
      <c r="G132" s="49"/>
      <c r="H132" s="49"/>
      <c r="I132" s="13"/>
      <c r="J132" s="49"/>
      <c r="K132" s="134" t="s">
        <v>128</v>
      </c>
      <c r="L132" s="135"/>
      <c r="M132" s="84">
        <v>4.9428634</v>
      </c>
      <c r="N132" s="84">
        <v>-1.095495</v>
      </c>
      <c r="O132" s="58">
        <v>50</v>
      </c>
      <c r="P132" s="59">
        <f t="shared" si="7"/>
        <v>3.1584941529632107</v>
      </c>
      <c r="Q132" s="60">
        <f t="shared" si="5"/>
        <v>46.90467573009605</v>
      </c>
      <c r="R132" s="60">
        <f t="shared" si="6"/>
        <v>53.09532426990395</v>
      </c>
      <c r="S132" s="13"/>
    </row>
    <row r="133" spans="2:19" ht="12.75" customHeight="1">
      <c r="B133" s="65"/>
      <c r="C133" s="49"/>
      <c r="D133" s="49"/>
      <c r="E133" s="61"/>
      <c r="F133" s="62"/>
      <c r="G133" s="49"/>
      <c r="H133" s="49"/>
      <c r="I133" s="13"/>
      <c r="J133" s="49"/>
      <c r="K133" s="134" t="s">
        <v>181</v>
      </c>
      <c r="L133" s="135"/>
      <c r="M133" s="84">
        <v>5.690732</v>
      </c>
      <c r="N133" s="84">
        <v>-1.1102329</v>
      </c>
      <c r="O133" s="58">
        <v>50</v>
      </c>
      <c r="P133" s="59">
        <f t="shared" si="7"/>
        <v>4.238880811968987</v>
      </c>
      <c r="Q133" s="60">
        <f>$O133-1.96*$P133*$O133/100</f>
        <v>45.845896804270396</v>
      </c>
      <c r="R133" s="60">
        <f>$O133+1.96*$P133*$O133/100</f>
        <v>54.154103195729604</v>
      </c>
      <c r="S133" s="13"/>
    </row>
    <row r="134" spans="2:19" ht="12.75" customHeight="1">
      <c r="B134" s="49"/>
      <c r="C134" s="49"/>
      <c r="D134" s="49"/>
      <c r="E134" s="61"/>
      <c r="F134" s="62"/>
      <c r="G134" s="49"/>
      <c r="H134" s="49"/>
      <c r="I134" s="49"/>
      <c r="J134" s="49"/>
      <c r="K134" s="132" t="s">
        <v>129</v>
      </c>
      <c r="L134" s="133"/>
      <c r="M134" s="84">
        <v>6.0698901</v>
      </c>
      <c r="N134" s="84">
        <v>-1.0803092</v>
      </c>
      <c r="O134" s="58">
        <v>50</v>
      </c>
      <c r="P134" s="59">
        <f t="shared" si="7"/>
        <v>6.024064663084573</v>
      </c>
      <c r="Q134" s="60">
        <f>$O134-1.96*$P134*$O134/100</f>
        <v>44.09641663017712</v>
      </c>
      <c r="R134" s="60">
        <f>$O134+1.96*$P134*$O134/100</f>
        <v>55.90358336982288</v>
      </c>
      <c r="S134" s="11"/>
    </row>
    <row r="135" spans="2:18" ht="12.75" customHeight="1">
      <c r="B135" s="49"/>
      <c r="C135" s="49"/>
      <c r="D135" s="49"/>
      <c r="E135" s="61"/>
      <c r="F135" s="62"/>
      <c r="G135" s="49"/>
      <c r="H135" s="49"/>
      <c r="I135" s="49"/>
      <c r="J135" s="49"/>
      <c r="K135" s="39"/>
      <c r="L135" s="39"/>
      <c r="M135" s="57"/>
      <c r="N135" s="57"/>
      <c r="O135" s="69"/>
      <c r="P135" s="70"/>
      <c r="Q135" s="71"/>
      <c r="R135" s="71"/>
    </row>
    <row r="136" spans="2:18" ht="12.75" customHeight="1">
      <c r="B136" s="49"/>
      <c r="C136" s="49"/>
      <c r="D136" s="49"/>
      <c r="E136" s="61"/>
      <c r="F136" s="62"/>
      <c r="G136" s="49"/>
      <c r="H136" s="49"/>
      <c r="I136" s="49"/>
      <c r="J136" s="49"/>
      <c r="K136" s="39"/>
      <c r="L136" s="39"/>
      <c r="M136" s="57"/>
      <c r="N136" s="57"/>
      <c r="O136" s="69"/>
      <c r="P136" s="70"/>
      <c r="Q136" s="71"/>
      <c r="R136" s="71"/>
    </row>
    <row r="137" spans="2:18" ht="12.75" customHeight="1">
      <c r="B137" s="49"/>
      <c r="C137" s="49"/>
      <c r="D137" s="49"/>
      <c r="E137" s="61"/>
      <c r="F137" s="62"/>
      <c r="G137" s="49"/>
      <c r="H137" s="49"/>
      <c r="I137" s="49"/>
      <c r="J137" s="49"/>
      <c r="K137" s="39"/>
      <c r="L137" s="39"/>
      <c r="M137" s="57"/>
      <c r="N137" s="57"/>
      <c r="O137" s="69"/>
      <c r="P137" s="70"/>
      <c r="Q137" s="71"/>
      <c r="R137" s="71"/>
    </row>
    <row r="138" spans="2:16" ht="12.75" customHeight="1">
      <c r="B138" s="49"/>
      <c r="C138" s="49"/>
      <c r="D138" s="49"/>
      <c r="E138" s="61"/>
      <c r="F138" s="62"/>
      <c r="G138" s="49"/>
      <c r="H138" s="49"/>
      <c r="I138" s="49"/>
      <c r="J138" s="49"/>
      <c r="K138" s="39"/>
      <c r="L138" s="39"/>
      <c r="M138" s="57"/>
      <c r="N138" s="57"/>
      <c r="O138" s="69"/>
      <c r="P138" s="70"/>
    </row>
    <row r="139" spans="2:18" ht="12.75" customHeight="1">
      <c r="B139" s="49"/>
      <c r="C139" s="49"/>
      <c r="D139" s="49"/>
      <c r="E139" s="61"/>
      <c r="F139" s="62"/>
      <c r="G139" s="49"/>
      <c r="H139" s="49"/>
      <c r="I139" s="49"/>
      <c r="J139" s="49"/>
      <c r="K139" s="39"/>
      <c r="L139" s="39"/>
      <c r="M139" s="57"/>
      <c r="N139" s="57"/>
      <c r="O139" s="69"/>
      <c r="P139" s="70"/>
      <c r="Q139" s="76"/>
      <c r="R139" s="77"/>
    </row>
    <row r="140" spans="2:16" ht="12.75" customHeight="1">
      <c r="B140" s="49"/>
      <c r="C140" s="49"/>
      <c r="D140" s="49"/>
      <c r="E140" s="61"/>
      <c r="F140" s="62"/>
      <c r="G140" s="49"/>
      <c r="H140" s="49"/>
      <c r="I140" s="49"/>
      <c r="J140" s="49"/>
      <c r="K140" s="39"/>
      <c r="L140" s="39"/>
      <c r="M140" s="57"/>
      <c r="N140" s="57"/>
      <c r="O140" s="69"/>
      <c r="P140" s="70"/>
    </row>
    <row r="141" spans="2:10" ht="12.75" customHeight="1">
      <c r="B141" s="49"/>
      <c r="C141" s="49"/>
      <c r="D141" s="49"/>
      <c r="E141" s="50"/>
      <c r="F141" s="49"/>
      <c r="G141" s="49"/>
      <c r="H141" s="49"/>
      <c r="I141" s="49"/>
      <c r="J141" s="49"/>
    </row>
    <row r="142" spans="2:16" ht="18" customHeight="1">
      <c r="B142" s="72" t="s">
        <v>3</v>
      </c>
      <c r="C142" s="73" t="s">
        <v>178</v>
      </c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5"/>
    </row>
    <row r="143" spans="2:16" ht="12.75" customHeight="1">
      <c r="B143" s="78"/>
      <c r="C143" s="79">
        <v>1</v>
      </c>
      <c r="D143" s="80">
        <v>2.5</v>
      </c>
      <c r="E143" s="79">
        <v>5</v>
      </c>
      <c r="F143" s="80">
        <v>7.5</v>
      </c>
      <c r="G143" s="79">
        <v>10</v>
      </c>
      <c r="H143" s="79">
        <v>25</v>
      </c>
      <c r="I143" s="79">
        <v>50</v>
      </c>
      <c r="J143" s="79">
        <v>75</v>
      </c>
      <c r="K143" s="79">
        <v>100</v>
      </c>
      <c r="L143" s="79">
        <v>250</v>
      </c>
      <c r="M143" s="79">
        <v>500</v>
      </c>
      <c r="N143" s="79">
        <v>750</v>
      </c>
      <c r="O143" s="79">
        <v>1000</v>
      </c>
      <c r="P143" s="79">
        <v>2500</v>
      </c>
    </row>
    <row r="144" spans="2:16" ht="12.75" customHeight="1">
      <c r="B144" s="81" t="s">
        <v>8</v>
      </c>
      <c r="C144" s="82">
        <f>100*SQRT(EXP($M7+$N7*LN(C$143*1000)))</f>
        <v>43.63697026011081</v>
      </c>
      <c r="D144" s="78">
        <f aca="true" t="shared" si="8" ref="D144:J144">100*SQRT(EXP($M7+$N7*LN(D$143*1000)))</f>
        <v>26.82461899075581</v>
      </c>
      <c r="E144" s="78">
        <f t="shared" si="8"/>
        <v>18.564163121503892</v>
      </c>
      <c r="F144" s="78">
        <f t="shared" si="8"/>
        <v>14.968019197197414</v>
      </c>
      <c r="G144" s="78">
        <f t="shared" si="8"/>
        <v>12.847457498672002</v>
      </c>
      <c r="H144" s="78">
        <f t="shared" si="8"/>
        <v>7.897618701471468</v>
      </c>
      <c r="I144" s="78">
        <f t="shared" si="8"/>
        <v>5.4656016510833245</v>
      </c>
      <c r="J144" s="78">
        <f t="shared" si="8"/>
        <v>4.406836435459079</v>
      </c>
      <c r="K144" s="78">
        <f aca="true" t="shared" si="9" ref="K144:P153">100*SQRT(EXP($M7+$N7*LN(K$143*1000)))</f>
        <v>3.7825074288226816</v>
      </c>
      <c r="L144" s="78">
        <f t="shared" si="9"/>
        <v>2.32519168959404</v>
      </c>
      <c r="M144" s="78">
        <f t="shared" si="9"/>
        <v>1.60916499239987</v>
      </c>
      <c r="N144" s="78">
        <f t="shared" si="9"/>
        <v>1.2974467170997388</v>
      </c>
      <c r="O144" s="78">
        <f t="shared" si="9"/>
        <v>1.113633763768254</v>
      </c>
      <c r="P144" s="78">
        <f t="shared" si="9"/>
        <v>0.6845755154461747</v>
      </c>
    </row>
    <row r="145" spans="2:16" ht="12.75" customHeight="1">
      <c r="B145" s="83" t="s">
        <v>9</v>
      </c>
      <c r="C145" s="82">
        <f aca="true" t="shared" si="10" ref="C145:J145">100*SQRT(EXP($M8+$N8*LN(C$143*1000)))</f>
        <v>58.080039024681795</v>
      </c>
      <c r="D145" s="78">
        <f t="shared" si="10"/>
        <v>34.37663703812333</v>
      </c>
      <c r="E145" s="78">
        <f t="shared" si="10"/>
        <v>23.118888163749034</v>
      </c>
      <c r="F145" s="78">
        <f t="shared" si="10"/>
        <v>18.33073947260472</v>
      </c>
      <c r="G145" s="78">
        <f t="shared" si="10"/>
        <v>15.547855636233402</v>
      </c>
      <c r="H145" s="78">
        <f t="shared" si="10"/>
        <v>9.202524635026517</v>
      </c>
      <c r="I145" s="78">
        <f t="shared" si="10"/>
        <v>6.1888583698685755</v>
      </c>
      <c r="J145" s="78">
        <f t="shared" si="10"/>
        <v>4.9070850469702325</v>
      </c>
      <c r="K145" s="78">
        <f t="shared" si="9"/>
        <v>4.162115228304625</v>
      </c>
      <c r="L145" s="78">
        <f t="shared" si="9"/>
        <v>2.4634887806027588</v>
      </c>
      <c r="M145" s="78">
        <f t="shared" si="9"/>
        <v>1.6567391844712813</v>
      </c>
      <c r="N145" s="78">
        <f t="shared" si="9"/>
        <v>1.3136122355666882</v>
      </c>
      <c r="O145" s="78">
        <f t="shared" si="9"/>
        <v>1.1141860060312454</v>
      </c>
      <c r="P145" s="78">
        <f t="shared" si="9"/>
        <v>0.6594687015622608</v>
      </c>
    </row>
    <row r="146" spans="2:16" ht="12.75" customHeight="1">
      <c r="B146" s="83" t="s">
        <v>10</v>
      </c>
      <c r="C146" s="82">
        <f aca="true" t="shared" si="11" ref="C146:J146">100*SQRT(EXP($M9+$N9*LN(C$143*1000)))</f>
        <v>20.990164405069546</v>
      </c>
      <c r="D146" s="78">
        <f t="shared" si="11"/>
        <v>12.347642365434757</v>
      </c>
      <c r="E146" s="78">
        <f t="shared" si="11"/>
        <v>8.265499732916155</v>
      </c>
      <c r="F146" s="78">
        <f t="shared" si="11"/>
        <v>6.53584013872577</v>
      </c>
      <c r="G146" s="78">
        <f t="shared" si="11"/>
        <v>5.532917443906831</v>
      </c>
      <c r="H146" s="78">
        <f t="shared" si="11"/>
        <v>3.2547856470498506</v>
      </c>
      <c r="I146" s="78">
        <f t="shared" si="11"/>
        <v>2.178750331455899</v>
      </c>
      <c r="J146" s="78">
        <f t="shared" si="11"/>
        <v>1.7228194699327088</v>
      </c>
      <c r="K146" s="78">
        <f t="shared" si="9"/>
        <v>1.4584533427329822</v>
      </c>
      <c r="L146" s="78">
        <f t="shared" si="9"/>
        <v>0.85794755749461</v>
      </c>
      <c r="M146" s="78">
        <f t="shared" si="9"/>
        <v>0.5743092565734578</v>
      </c>
      <c r="N146" s="78">
        <f t="shared" si="9"/>
        <v>0.4541278340626424</v>
      </c>
      <c r="O146" s="78">
        <f t="shared" si="9"/>
        <v>0.38444205511713925</v>
      </c>
      <c r="P146" s="78">
        <f t="shared" si="9"/>
        <v>0.22615130187702112</v>
      </c>
    </row>
    <row r="147" spans="2:16" ht="12.75" customHeight="1">
      <c r="B147" s="83" t="s">
        <v>11</v>
      </c>
      <c r="C147" s="82">
        <f aca="true" t="shared" si="12" ref="C147:J147">100*SQRT(EXP($M10+$N10*LN(C$143*1000)))</f>
        <v>37.7856972456922</v>
      </c>
      <c r="D147" s="78">
        <f t="shared" si="12"/>
        <v>22.278922022969972</v>
      </c>
      <c r="E147" s="78">
        <f t="shared" si="12"/>
        <v>14.939449926927177</v>
      </c>
      <c r="F147" s="78">
        <f t="shared" si="12"/>
        <v>11.82520746718066</v>
      </c>
      <c r="G147" s="78">
        <f t="shared" si="12"/>
        <v>10.017861900546839</v>
      </c>
      <c r="H147" s="78">
        <f t="shared" si="12"/>
        <v>5.906657290665969</v>
      </c>
      <c r="I147" s="78">
        <f t="shared" si="12"/>
        <v>3.9607935580745037</v>
      </c>
      <c r="J147" s="78">
        <f t="shared" si="12"/>
        <v>3.1351358843864343</v>
      </c>
      <c r="K147" s="78">
        <f t="shared" si="9"/>
        <v>2.6559667909758984</v>
      </c>
      <c r="L147" s="78">
        <f t="shared" si="9"/>
        <v>1.5659914026992263</v>
      </c>
      <c r="M147" s="78">
        <f t="shared" si="9"/>
        <v>1.0500979411168476</v>
      </c>
      <c r="N147" s="78">
        <f t="shared" si="9"/>
        <v>0.831197003591423</v>
      </c>
      <c r="O147" s="78">
        <f t="shared" si="9"/>
        <v>0.7041581991045175</v>
      </c>
      <c r="P147" s="78">
        <f t="shared" si="9"/>
        <v>0.41518052472812317</v>
      </c>
    </row>
    <row r="148" spans="2:16" ht="12.75" customHeight="1">
      <c r="B148" s="83" t="s">
        <v>12</v>
      </c>
      <c r="C148" s="82">
        <f aca="true" t="shared" si="13" ref="C148:J148">100*SQRT(EXP($M11+$N11*LN(C$143*1000)))</f>
        <v>35.4021593809181</v>
      </c>
      <c r="D148" s="78">
        <f t="shared" si="13"/>
        <v>20.5596893272187</v>
      </c>
      <c r="E148" s="78">
        <f t="shared" si="13"/>
        <v>13.629485137631569</v>
      </c>
      <c r="F148" s="78">
        <f t="shared" si="13"/>
        <v>10.71622795695269</v>
      </c>
      <c r="G148" s="78">
        <f t="shared" si="13"/>
        <v>9.03529533741499</v>
      </c>
      <c r="H148" s="78">
        <f t="shared" si="13"/>
        <v>5.247218485125704</v>
      </c>
      <c r="I148" s="78">
        <f t="shared" si="13"/>
        <v>3.4785003420380565</v>
      </c>
      <c r="J148" s="78">
        <f t="shared" si="13"/>
        <v>2.7349824470402067</v>
      </c>
      <c r="K148" s="78">
        <f t="shared" si="9"/>
        <v>2.305976902592996</v>
      </c>
      <c r="L148" s="78">
        <f t="shared" si="9"/>
        <v>1.3391886128451334</v>
      </c>
      <c r="M148" s="78">
        <f t="shared" si="9"/>
        <v>0.8877785556367335</v>
      </c>
      <c r="N148" s="78">
        <f t="shared" si="9"/>
        <v>0.6980188379405395</v>
      </c>
      <c r="O148" s="78">
        <f t="shared" si="9"/>
        <v>0.5885285734128237</v>
      </c>
      <c r="P148" s="78">
        <f t="shared" si="9"/>
        <v>0.34178606167398917</v>
      </c>
    </row>
    <row r="149" spans="2:16" ht="12.75" customHeight="1">
      <c r="B149" s="83" t="s">
        <v>13</v>
      </c>
      <c r="C149" s="82">
        <f aca="true" t="shared" si="14" ref="C149:J149">100*SQRT(EXP($M12+$N12*LN(C$143*1000)))</f>
        <v>24.83782326715932</v>
      </c>
      <c r="D149" s="78">
        <f t="shared" si="14"/>
        <v>14.429966185055875</v>
      </c>
      <c r="E149" s="78">
        <f t="shared" si="14"/>
        <v>9.568701856549994</v>
      </c>
      <c r="F149" s="78">
        <f t="shared" si="14"/>
        <v>7.5246884528686175</v>
      </c>
      <c r="G149" s="78">
        <f t="shared" si="14"/>
        <v>6.345133040877515</v>
      </c>
      <c r="H149" s="78">
        <f t="shared" si="14"/>
        <v>3.686315593548993</v>
      </c>
      <c r="I149" s="78">
        <f t="shared" si="14"/>
        <v>2.4444447347597755</v>
      </c>
      <c r="J149" s="78">
        <f t="shared" si="14"/>
        <v>1.9222759100526783</v>
      </c>
      <c r="K149" s="78">
        <f t="shared" si="9"/>
        <v>1.6209437064345535</v>
      </c>
      <c r="L149" s="78">
        <f t="shared" si="9"/>
        <v>0.9417154885169156</v>
      </c>
      <c r="M149" s="78">
        <f t="shared" si="9"/>
        <v>0.6244640235294362</v>
      </c>
      <c r="N149" s="78">
        <f t="shared" si="9"/>
        <v>0.4910694572291767</v>
      </c>
      <c r="O149" s="78">
        <f t="shared" si="9"/>
        <v>0.41409037170738583</v>
      </c>
      <c r="P149" s="78">
        <f t="shared" si="9"/>
        <v>0.24057301628341052</v>
      </c>
    </row>
    <row r="150" spans="2:16" ht="12.75" customHeight="1">
      <c r="B150" s="83" t="s">
        <v>14</v>
      </c>
      <c r="C150" s="82">
        <f aca="true" t="shared" si="15" ref="C150:J150">100*SQRT(EXP($M13+$N13*LN(C$143*1000)))</f>
        <v>35.572669244700926</v>
      </c>
      <c r="D150" s="78">
        <f t="shared" si="15"/>
        <v>20.966359892257643</v>
      </c>
      <c r="E150" s="78">
        <f t="shared" si="15"/>
        <v>14.055371217902469</v>
      </c>
      <c r="F150" s="78">
        <f t="shared" si="15"/>
        <v>11.123606426638581</v>
      </c>
      <c r="G150" s="78">
        <f t="shared" si="15"/>
        <v>9.422401460636621</v>
      </c>
      <c r="H150" s="78">
        <f t="shared" si="15"/>
        <v>5.553518031331597</v>
      </c>
      <c r="I150" s="78">
        <f t="shared" si="15"/>
        <v>3.7229522862719246</v>
      </c>
      <c r="J150" s="78">
        <f t="shared" si="15"/>
        <v>2.9463936124928143</v>
      </c>
      <c r="K150" s="78">
        <f t="shared" si="9"/>
        <v>2.4957826098088627</v>
      </c>
      <c r="L150" s="78">
        <f t="shared" si="9"/>
        <v>1.4710022475438955</v>
      </c>
      <c r="M150" s="78">
        <f t="shared" si="9"/>
        <v>0.9861264786947244</v>
      </c>
      <c r="N150" s="78">
        <f t="shared" si="9"/>
        <v>0.7804335200990931</v>
      </c>
      <c r="O150" s="78">
        <f t="shared" si="9"/>
        <v>0.6610767819060311</v>
      </c>
      <c r="P150" s="78">
        <f t="shared" si="9"/>
        <v>0.3896354707180725</v>
      </c>
    </row>
    <row r="151" spans="2:16" ht="12.75" customHeight="1">
      <c r="B151" s="83" t="s">
        <v>15</v>
      </c>
      <c r="C151" s="82">
        <f aca="true" t="shared" si="16" ref="C151:J151">100*SQRT(EXP($M14+$N14*LN(C$143*1000)))</f>
        <v>23.04242250858977</v>
      </c>
      <c r="D151" s="78">
        <f t="shared" si="16"/>
        <v>13.466860067648586</v>
      </c>
      <c r="E151" s="78">
        <f t="shared" si="16"/>
        <v>8.970375366716462</v>
      </c>
      <c r="F151" s="78">
        <f t="shared" si="16"/>
        <v>7.07278784050179</v>
      </c>
      <c r="G151" s="78">
        <f t="shared" si="16"/>
        <v>5.975233559684841</v>
      </c>
      <c r="H151" s="78">
        <f t="shared" si="16"/>
        <v>3.4921516689400516</v>
      </c>
      <c r="I151" s="78">
        <f t="shared" si="16"/>
        <v>2.3261481258836127</v>
      </c>
      <c r="J151" s="78">
        <f t="shared" si="16"/>
        <v>1.8340762239448964</v>
      </c>
      <c r="K151" s="78">
        <f t="shared" si="9"/>
        <v>1.5494645183020361</v>
      </c>
      <c r="L151" s="78">
        <f t="shared" si="9"/>
        <v>0.9055654560618123</v>
      </c>
      <c r="M151" s="78">
        <f t="shared" si="9"/>
        <v>0.603203866320757</v>
      </c>
      <c r="N151" s="78">
        <f t="shared" si="9"/>
        <v>0.47560250230852635</v>
      </c>
      <c r="O151" s="78">
        <f t="shared" si="9"/>
        <v>0.4017985689589665</v>
      </c>
      <c r="P151" s="78">
        <f t="shared" si="9"/>
        <v>0.23482622547758383</v>
      </c>
    </row>
    <row r="152" spans="2:16" ht="12.75" customHeight="1">
      <c r="B152" s="83" t="s">
        <v>150</v>
      </c>
      <c r="C152" s="82">
        <f aca="true" t="shared" si="17" ref="C152:J152">100*SQRT(EXP($M15+$N15*LN(C$143*1000)))</f>
        <v>20.52776935898405</v>
      </c>
      <c r="D152" s="78">
        <f t="shared" si="17"/>
        <v>12.01642202151641</v>
      </c>
      <c r="E152" s="78">
        <f t="shared" si="17"/>
        <v>8.013926242602576</v>
      </c>
      <c r="F152" s="78">
        <f t="shared" si="17"/>
        <v>6.323142755281838</v>
      </c>
      <c r="G152" s="78">
        <f t="shared" si="17"/>
        <v>5.344603718717403</v>
      </c>
      <c r="H152" s="78">
        <f t="shared" si="17"/>
        <v>3.1285919428828213</v>
      </c>
      <c r="I152" s="78">
        <f t="shared" si="17"/>
        <v>2.086503372515509</v>
      </c>
      <c r="J152" s="78">
        <f t="shared" si="17"/>
        <v>1.646291503614834</v>
      </c>
      <c r="K152" s="78">
        <f t="shared" si="9"/>
        <v>1.3915193809222346</v>
      </c>
      <c r="L152" s="78">
        <f t="shared" si="9"/>
        <v>0.814559236313848</v>
      </c>
      <c r="M152" s="78">
        <f t="shared" si="9"/>
        <v>0.5432413765396429</v>
      </c>
      <c r="N152" s="78">
        <f t="shared" si="9"/>
        <v>0.42862794970277096</v>
      </c>
      <c r="O152" s="78">
        <f t="shared" si="9"/>
        <v>0.3622955581722492</v>
      </c>
      <c r="P152" s="78">
        <f t="shared" si="9"/>
        <v>0.21207839231753997</v>
      </c>
    </row>
    <row r="153" spans="2:16" ht="12.75" customHeight="1">
      <c r="B153" s="81" t="s">
        <v>16</v>
      </c>
      <c r="C153" s="82">
        <f aca="true" t="shared" si="18" ref="C153:J153">100*SQRT(EXP($M16+$N16*LN(C$143*1000)))</f>
        <v>9.241013104847811</v>
      </c>
      <c r="D153" s="78">
        <f t="shared" si="18"/>
        <v>5.51675148049871</v>
      </c>
      <c r="E153" s="78">
        <f t="shared" si="18"/>
        <v>3.7342776312483323</v>
      </c>
      <c r="F153" s="78">
        <f t="shared" si="18"/>
        <v>2.972138342731503</v>
      </c>
      <c r="G153" s="78">
        <f t="shared" si="18"/>
        <v>2.5277247808851917</v>
      </c>
      <c r="H153" s="78">
        <f t="shared" si="18"/>
        <v>1.5090152204119542</v>
      </c>
      <c r="I153" s="78">
        <f t="shared" si="18"/>
        <v>1.0214492718617492</v>
      </c>
      <c r="J153" s="78">
        <f t="shared" si="18"/>
        <v>0.8129787996080554</v>
      </c>
      <c r="K153" s="78">
        <f t="shared" si="9"/>
        <v>0.6914168928674325</v>
      </c>
      <c r="L153" s="78">
        <f t="shared" si="9"/>
        <v>0.4127659082495209</v>
      </c>
      <c r="M153" s="78">
        <f t="shared" si="9"/>
        <v>0.2794003869064531</v>
      </c>
      <c r="N153" s="78">
        <f t="shared" si="9"/>
        <v>0.22237677133317107</v>
      </c>
      <c r="O153" s="78">
        <f t="shared" si="9"/>
        <v>0.18912554220995637</v>
      </c>
      <c r="P153" s="78">
        <f t="shared" si="9"/>
        <v>0.11290521971444403</v>
      </c>
    </row>
    <row r="154" spans="2:16" ht="12.75" customHeight="1">
      <c r="B154" s="83" t="s">
        <v>17</v>
      </c>
      <c r="C154" s="82">
        <f aca="true" t="shared" si="19" ref="C154:J154">100*SQRT(EXP($M17+$N17*LN(C$143*1000)))</f>
        <v>9.241013104847811</v>
      </c>
      <c r="D154" s="78">
        <f t="shared" si="19"/>
        <v>5.51675148049871</v>
      </c>
      <c r="E154" s="78">
        <f t="shared" si="19"/>
        <v>3.7342776312483323</v>
      </c>
      <c r="F154" s="78">
        <f t="shared" si="19"/>
        <v>2.972138342731503</v>
      </c>
      <c r="G154" s="78">
        <f t="shared" si="19"/>
        <v>2.5277247808851917</v>
      </c>
      <c r="H154" s="78">
        <f t="shared" si="19"/>
        <v>1.5090152204119542</v>
      </c>
      <c r="I154" s="78">
        <f t="shared" si="19"/>
        <v>1.0214492718617492</v>
      </c>
      <c r="J154" s="78">
        <f t="shared" si="19"/>
        <v>0.8129787996080554</v>
      </c>
      <c r="K154" s="78">
        <f aca="true" t="shared" si="20" ref="K154:P163">100*SQRT(EXP($M17+$N17*LN(K$143*1000)))</f>
        <v>0.6914168928674325</v>
      </c>
      <c r="L154" s="78">
        <f t="shared" si="20"/>
        <v>0.4127659082495209</v>
      </c>
      <c r="M154" s="78">
        <f t="shared" si="20"/>
        <v>0.2794003869064531</v>
      </c>
      <c r="N154" s="78">
        <f t="shared" si="20"/>
        <v>0.22237677133317107</v>
      </c>
      <c r="O154" s="78">
        <f t="shared" si="20"/>
        <v>0.18912554220995637</v>
      </c>
      <c r="P154" s="78">
        <f t="shared" si="20"/>
        <v>0.11290521971444403</v>
      </c>
    </row>
    <row r="155" spans="2:16" ht="12.75" customHeight="1">
      <c r="B155" s="81" t="s">
        <v>18</v>
      </c>
      <c r="C155" s="82">
        <f aca="true" t="shared" si="21" ref="C155:J155">100*SQRT(EXP($M18+$N18*LN(C$143*1000)))</f>
        <v>57.50324181136421</v>
      </c>
      <c r="D155" s="78">
        <f t="shared" si="21"/>
        <v>34.232017682455535</v>
      </c>
      <c r="E155" s="78">
        <f t="shared" si="21"/>
        <v>23.12224579451496</v>
      </c>
      <c r="F155" s="78">
        <f t="shared" si="21"/>
        <v>18.380230362981663</v>
      </c>
      <c r="G155" s="78">
        <f t="shared" si="21"/>
        <v>15.618075906053766</v>
      </c>
      <c r="H155" s="78">
        <f t="shared" si="21"/>
        <v>9.297532343234009</v>
      </c>
      <c r="I155" s="78">
        <f t="shared" si="21"/>
        <v>6.280080540881768</v>
      </c>
      <c r="J155" s="78">
        <f t="shared" si="21"/>
        <v>4.992133033499169</v>
      </c>
      <c r="K155" s="78">
        <f t="shared" si="20"/>
        <v>4.241922495560083</v>
      </c>
      <c r="L155" s="78">
        <f t="shared" si="20"/>
        <v>2.5252413829461933</v>
      </c>
      <c r="M155" s="78">
        <f t="shared" si="20"/>
        <v>1.7056912183382127</v>
      </c>
      <c r="N155" s="78">
        <f t="shared" si="20"/>
        <v>1.3558802981243383</v>
      </c>
      <c r="O155" s="78">
        <f t="shared" si="20"/>
        <v>1.1521205663601644</v>
      </c>
      <c r="P155" s="78">
        <f t="shared" si="20"/>
        <v>0.6858641418746501</v>
      </c>
    </row>
    <row r="156" spans="2:16" ht="12.75" customHeight="1">
      <c r="B156" s="83" t="s">
        <v>19</v>
      </c>
      <c r="C156" s="82">
        <f aca="true" t="shared" si="22" ref="C156:J156">100*SQRT(EXP($M19+$N19*LN(C$143*1000)))</f>
        <v>51.27155375484117</v>
      </c>
      <c r="D156" s="78">
        <f t="shared" si="22"/>
        <v>29.964963659568234</v>
      </c>
      <c r="E156" s="78">
        <f t="shared" si="22"/>
        <v>19.959852013325094</v>
      </c>
      <c r="F156" s="78">
        <f t="shared" si="22"/>
        <v>15.737542558961954</v>
      </c>
      <c r="G156" s="78">
        <f t="shared" si="22"/>
        <v>13.295383799560343</v>
      </c>
      <c r="H156" s="78">
        <f t="shared" si="22"/>
        <v>7.770306597276086</v>
      </c>
      <c r="I156" s="78">
        <f t="shared" si="22"/>
        <v>5.175850421239226</v>
      </c>
      <c r="J156" s="78">
        <f t="shared" si="22"/>
        <v>4.080950411290349</v>
      </c>
      <c r="K156" s="78">
        <f t="shared" si="20"/>
        <v>3.4476667358831663</v>
      </c>
      <c r="L156" s="78">
        <f t="shared" si="20"/>
        <v>2.0149420270160356</v>
      </c>
      <c r="M156" s="78">
        <f t="shared" si="20"/>
        <v>1.342165641566772</v>
      </c>
      <c r="N156" s="78">
        <f t="shared" si="20"/>
        <v>1.0582437630916466</v>
      </c>
      <c r="O156" s="78">
        <f t="shared" si="20"/>
        <v>0.8940250316134802</v>
      </c>
      <c r="P156" s="78">
        <f t="shared" si="20"/>
        <v>0.5225007947123655</v>
      </c>
    </row>
    <row r="157" spans="2:16" ht="12.75" customHeight="1">
      <c r="B157" s="83" t="s">
        <v>20</v>
      </c>
      <c r="C157" s="82">
        <f aca="true" t="shared" si="23" ref="C157:J157">100*SQRT(EXP($M20+$N20*LN(C$143*1000)))</f>
        <v>39.794785056889104</v>
      </c>
      <c r="D157" s="78">
        <f t="shared" si="23"/>
        <v>22.92324663579412</v>
      </c>
      <c r="E157" s="78">
        <f t="shared" si="23"/>
        <v>15.103010356172927</v>
      </c>
      <c r="F157" s="78">
        <f t="shared" si="23"/>
        <v>11.832075725738239</v>
      </c>
      <c r="G157" s="78">
        <f t="shared" si="23"/>
        <v>9.950637684214094</v>
      </c>
      <c r="H157" s="78">
        <f t="shared" si="23"/>
        <v>5.731929987624825</v>
      </c>
      <c r="I157" s="78">
        <f t="shared" si="23"/>
        <v>3.7764894013215327</v>
      </c>
      <c r="J157" s="78">
        <f t="shared" si="23"/>
        <v>2.9585961685857547</v>
      </c>
      <c r="K157" s="78">
        <f t="shared" si="20"/>
        <v>2.488144870765184</v>
      </c>
      <c r="L157" s="78">
        <f t="shared" si="20"/>
        <v>1.433262133633828</v>
      </c>
      <c r="M157" s="78">
        <f t="shared" si="20"/>
        <v>0.9443065893459257</v>
      </c>
      <c r="N157" s="78">
        <f t="shared" si="20"/>
        <v>0.7397933795952066</v>
      </c>
      <c r="O157" s="78">
        <f t="shared" si="20"/>
        <v>0.6221576038022589</v>
      </c>
      <c r="P157" s="78">
        <f t="shared" si="20"/>
        <v>0.3583854562326602</v>
      </c>
    </row>
    <row r="158" spans="2:16" ht="12.75" customHeight="1">
      <c r="B158" s="83" t="s">
        <v>21</v>
      </c>
      <c r="C158" s="82">
        <f aca="true" t="shared" si="24" ref="C158:J158">100*SQRT(EXP($M21+$N21*LN(C$143*1000)))</f>
        <v>21.967145851348096</v>
      </c>
      <c r="D158" s="78">
        <f t="shared" si="24"/>
        <v>12.836809279810474</v>
      </c>
      <c r="E158" s="78">
        <f t="shared" si="24"/>
        <v>8.549878363144156</v>
      </c>
      <c r="F158" s="78">
        <f t="shared" si="24"/>
        <v>6.740866409959173</v>
      </c>
      <c r="G158" s="78">
        <f t="shared" si="24"/>
        <v>5.6945942275181896</v>
      </c>
      <c r="H158" s="78">
        <f t="shared" si="24"/>
        <v>3.3277158771208613</v>
      </c>
      <c r="I158" s="78">
        <f t="shared" si="24"/>
        <v>2.21640482119144</v>
      </c>
      <c r="J158" s="78">
        <f t="shared" si="24"/>
        <v>1.7474504519789067</v>
      </c>
      <c r="K158" s="78">
        <f t="shared" si="20"/>
        <v>1.4762228846444998</v>
      </c>
      <c r="L158" s="78">
        <f t="shared" si="20"/>
        <v>0.8626515138975227</v>
      </c>
      <c r="M158" s="78">
        <f t="shared" si="20"/>
        <v>0.57456376836619</v>
      </c>
      <c r="N158" s="78">
        <f t="shared" si="20"/>
        <v>0.45299563830694284</v>
      </c>
      <c r="O158" s="78">
        <f t="shared" si="20"/>
        <v>0.38268468622704294</v>
      </c>
      <c r="P158" s="78">
        <f t="shared" si="20"/>
        <v>0.22362715505433714</v>
      </c>
    </row>
    <row r="159" spans="2:16" ht="12.75" customHeight="1">
      <c r="B159" s="83" t="s">
        <v>22</v>
      </c>
      <c r="C159" s="82">
        <f aca="true" t="shared" si="25" ref="C159:J159">100*SQRT(EXP($M22+$N22*LN(C$143*1000)))</f>
        <v>60.38547518370015</v>
      </c>
      <c r="D159" s="78">
        <f t="shared" si="25"/>
        <v>35.74336863634058</v>
      </c>
      <c r="E159" s="78">
        <f t="shared" si="25"/>
        <v>24.039148716461554</v>
      </c>
      <c r="F159" s="78">
        <f t="shared" si="25"/>
        <v>19.06091974455269</v>
      </c>
      <c r="G159" s="78">
        <f t="shared" si="25"/>
        <v>16.167493245855376</v>
      </c>
      <c r="H159" s="78">
        <f t="shared" si="25"/>
        <v>9.569862110949202</v>
      </c>
      <c r="I159" s="78">
        <f t="shared" si="25"/>
        <v>6.436196342368343</v>
      </c>
      <c r="J159" s="78">
        <f t="shared" si="25"/>
        <v>5.10333470577757</v>
      </c>
      <c r="K159" s="78">
        <f t="shared" si="20"/>
        <v>4.328654151674801</v>
      </c>
      <c r="L159" s="78">
        <f t="shared" si="20"/>
        <v>2.5622168339631197</v>
      </c>
      <c r="M159" s="78">
        <f t="shared" si="20"/>
        <v>1.7232150708044365</v>
      </c>
      <c r="N159" s="78">
        <f t="shared" si="20"/>
        <v>1.3663572098422379</v>
      </c>
      <c r="O159" s="78">
        <f t="shared" si="20"/>
        <v>1.1589456992422063</v>
      </c>
      <c r="P159" s="78">
        <f t="shared" si="20"/>
        <v>0.6860031030888938</v>
      </c>
    </row>
    <row r="160" spans="2:16" ht="12.75" customHeight="1">
      <c r="B160" s="83" t="s">
        <v>23</v>
      </c>
      <c r="C160" s="82">
        <f aca="true" t="shared" si="26" ref="C160:J160">100*SQRT(EXP($M23+$N23*LN(C$143*1000)))</f>
        <v>54.072793809840405</v>
      </c>
      <c r="D160" s="78">
        <f t="shared" si="26"/>
        <v>31.8550056388956</v>
      </c>
      <c r="E160" s="78">
        <f t="shared" si="26"/>
        <v>21.34714734280278</v>
      </c>
      <c r="F160" s="78">
        <f t="shared" si="26"/>
        <v>16.89083933335407</v>
      </c>
      <c r="G160" s="78">
        <f t="shared" si="26"/>
        <v>14.30546598676199</v>
      </c>
      <c r="H160" s="78">
        <f t="shared" si="26"/>
        <v>8.42754123779715</v>
      </c>
      <c r="I160" s="78">
        <f t="shared" si="26"/>
        <v>5.647588532244244</v>
      </c>
      <c r="J160" s="78">
        <f t="shared" si="26"/>
        <v>4.468630350799174</v>
      </c>
      <c r="K160" s="78">
        <f t="shared" si="20"/>
        <v>3.7846455246623854</v>
      </c>
      <c r="L160" s="78">
        <f t="shared" si="20"/>
        <v>2.2295852689490836</v>
      </c>
      <c r="M160" s="78">
        <f t="shared" si="20"/>
        <v>1.4941226439930024</v>
      </c>
      <c r="N160" s="78">
        <f t="shared" si="20"/>
        <v>1.1822181727021535</v>
      </c>
      <c r="O160" s="78">
        <f t="shared" si="20"/>
        <v>1.001263556224016</v>
      </c>
      <c r="P160" s="78">
        <f t="shared" si="20"/>
        <v>0.5898577451297188</v>
      </c>
    </row>
    <row r="161" spans="2:16" ht="12.75" customHeight="1">
      <c r="B161" s="83" t="s">
        <v>24</v>
      </c>
      <c r="C161" s="82">
        <f aca="true" t="shared" si="27" ref="C161:J161">100*SQRT(EXP($M24+$N24*LN(C$143*1000)))</f>
        <v>61.68062888002118</v>
      </c>
      <c r="D161" s="78">
        <f t="shared" si="27"/>
        <v>36.118555988080466</v>
      </c>
      <c r="E161" s="78">
        <f t="shared" si="27"/>
        <v>24.094206935661028</v>
      </c>
      <c r="F161" s="78">
        <f t="shared" si="27"/>
        <v>19.01366550573859</v>
      </c>
      <c r="G161" s="78">
        <f t="shared" si="27"/>
        <v>16.07292406844944</v>
      </c>
      <c r="H161" s="78">
        <f t="shared" si="27"/>
        <v>9.411882115983017</v>
      </c>
      <c r="I161" s="78">
        <f t="shared" si="27"/>
        <v>6.278541020061254</v>
      </c>
      <c r="J161" s="78">
        <f t="shared" si="27"/>
        <v>4.95463823060372</v>
      </c>
      <c r="K161" s="78">
        <f t="shared" si="20"/>
        <v>4.188330968749559</v>
      </c>
      <c r="L161" s="78">
        <f t="shared" si="20"/>
        <v>2.452576592330951</v>
      </c>
      <c r="M161" s="78">
        <f t="shared" si="20"/>
        <v>1.6360811312800458</v>
      </c>
      <c r="N161" s="78">
        <f t="shared" si="20"/>
        <v>1.2910945545324162</v>
      </c>
      <c r="O161" s="78">
        <f t="shared" si="20"/>
        <v>1.0914078999614751</v>
      </c>
      <c r="P161" s="78">
        <f t="shared" si="20"/>
        <v>0.6390997961008189</v>
      </c>
    </row>
    <row r="162" spans="2:16" ht="12.75" customHeight="1">
      <c r="B162" s="83" t="s">
        <v>25</v>
      </c>
      <c r="C162" s="82">
        <f aca="true" t="shared" si="28" ref="C162:J162">100*SQRT(EXP($M25+$N25*LN(C$143*1000)))</f>
        <v>41.06359977353227</v>
      </c>
      <c r="D162" s="78">
        <f t="shared" si="28"/>
        <v>24.040080409797753</v>
      </c>
      <c r="E162" s="78">
        <f t="shared" si="28"/>
        <v>16.033948790118334</v>
      </c>
      <c r="F162" s="78">
        <f t="shared" si="28"/>
        <v>12.651681937347389</v>
      </c>
      <c r="G162" s="78">
        <f t="shared" si="28"/>
        <v>10.694120378206351</v>
      </c>
      <c r="H162" s="78">
        <f t="shared" si="28"/>
        <v>6.260715456559768</v>
      </c>
      <c r="I162" s="78">
        <f t="shared" si="28"/>
        <v>4.175692814199958</v>
      </c>
      <c r="J162" s="78">
        <f t="shared" si="28"/>
        <v>3.2948550631447415</v>
      </c>
      <c r="K162" s="78">
        <f t="shared" si="20"/>
        <v>2.785050782062279</v>
      </c>
      <c r="L162" s="78">
        <f t="shared" si="20"/>
        <v>1.6304670100866832</v>
      </c>
      <c r="M162" s="78">
        <f t="shared" si="20"/>
        <v>1.0874682654161376</v>
      </c>
      <c r="N162" s="78">
        <f t="shared" si="20"/>
        <v>0.8580732538875905</v>
      </c>
      <c r="O162" s="78">
        <f t="shared" si="20"/>
        <v>0.7253058301524993</v>
      </c>
      <c r="P162" s="78">
        <f t="shared" si="20"/>
        <v>0.42461962844767165</v>
      </c>
    </row>
    <row r="163" spans="2:16" ht="12.75" customHeight="1">
      <c r="B163" s="83" t="s">
        <v>26</v>
      </c>
      <c r="C163" s="82">
        <f aca="true" t="shared" si="29" ref="C163:J163">100*SQRT(EXP($M26+$N26*LN(C$143*1000)))</f>
        <v>32.21482022035213</v>
      </c>
      <c r="D163" s="78">
        <f t="shared" si="29"/>
        <v>18.737463824871732</v>
      </c>
      <c r="E163" s="78">
        <f t="shared" si="29"/>
        <v>12.43595837481886</v>
      </c>
      <c r="F163" s="78">
        <f t="shared" si="29"/>
        <v>9.784473928851323</v>
      </c>
      <c r="G163" s="78">
        <f t="shared" si="29"/>
        <v>8.253681615915601</v>
      </c>
      <c r="H163" s="78">
        <f t="shared" si="29"/>
        <v>4.800680545239342</v>
      </c>
      <c r="I163" s="78">
        <f t="shared" si="29"/>
        <v>3.186186988238676</v>
      </c>
      <c r="J163" s="78">
        <f t="shared" si="29"/>
        <v>2.5068565348362823</v>
      </c>
      <c r="K163" s="78">
        <f t="shared" si="20"/>
        <v>2.1146559177091238</v>
      </c>
      <c r="L163" s="78">
        <f t="shared" si="20"/>
        <v>1.2299708174405126</v>
      </c>
      <c r="M163" s="78">
        <f t="shared" si="20"/>
        <v>0.8163253058628313</v>
      </c>
      <c r="N163" s="78">
        <f t="shared" si="20"/>
        <v>0.6422756841040635</v>
      </c>
      <c r="O163" s="78">
        <f t="shared" si="20"/>
        <v>0.5417909071848963</v>
      </c>
      <c r="P163" s="78">
        <f t="shared" si="20"/>
        <v>0.3151278652055898</v>
      </c>
    </row>
    <row r="164" spans="2:16" ht="12.75" customHeight="1">
      <c r="B164" s="83" t="s">
        <v>27</v>
      </c>
      <c r="C164" s="82">
        <f aca="true" t="shared" si="30" ref="C164:J164">100*SQRT(EXP($M27+$N27*LN(C$143*1000)))</f>
        <v>32.940292094876035</v>
      </c>
      <c r="D164" s="78">
        <f t="shared" si="30"/>
        <v>18.985297517343668</v>
      </c>
      <c r="E164" s="78">
        <f t="shared" si="30"/>
        <v>12.513717648859501</v>
      </c>
      <c r="F164" s="78">
        <f t="shared" si="30"/>
        <v>9.80595673071564</v>
      </c>
      <c r="G164" s="78">
        <f t="shared" si="30"/>
        <v>8.248126175127087</v>
      </c>
      <c r="H164" s="78">
        <f t="shared" si="30"/>
        <v>4.7538476266194465</v>
      </c>
      <c r="I164" s="78">
        <f t="shared" si="30"/>
        <v>3.1333881858249617</v>
      </c>
      <c r="J164" s="78">
        <f t="shared" si="30"/>
        <v>2.455374959937305</v>
      </c>
      <c r="K164" s="78">
        <f aca="true" t="shared" si="31" ref="K164:P173">100*SQRT(EXP($M27+$N27*LN(K$143*1000)))</f>
        <v>2.0653000041672143</v>
      </c>
      <c r="L164" s="78">
        <f t="shared" si="31"/>
        <v>1.1903456996905326</v>
      </c>
      <c r="M164" s="78">
        <f t="shared" si="31"/>
        <v>0.7845887048572077</v>
      </c>
      <c r="N164" s="78">
        <f t="shared" si="31"/>
        <v>0.614816724104302</v>
      </c>
      <c r="O164" s="78">
        <f t="shared" si="31"/>
        <v>0.5171434113212225</v>
      </c>
      <c r="P164" s="78">
        <f t="shared" si="31"/>
        <v>0.29805811966660395</v>
      </c>
    </row>
    <row r="165" spans="2:16" ht="12.75" customHeight="1">
      <c r="B165" s="83" t="s">
        <v>28</v>
      </c>
      <c r="C165" s="82">
        <f aca="true" t="shared" si="32" ref="C165:J165">100*SQRT(EXP($M28+$N28*LN(C$143*1000)))</f>
        <v>25.85271318213303</v>
      </c>
      <c r="D165" s="78">
        <f t="shared" si="32"/>
        <v>15.044717248116523</v>
      </c>
      <c r="E165" s="78">
        <f t="shared" si="32"/>
        <v>9.988977364520702</v>
      </c>
      <c r="F165" s="78">
        <f t="shared" si="32"/>
        <v>7.861000848620531</v>
      </c>
      <c r="G165" s="78">
        <f t="shared" si="32"/>
        <v>6.632206318227657</v>
      </c>
      <c r="H165" s="78">
        <f t="shared" si="32"/>
        <v>3.8595434098524497</v>
      </c>
      <c r="I165" s="78">
        <f t="shared" si="32"/>
        <v>2.562553428063108</v>
      </c>
      <c r="J165" s="78">
        <f t="shared" si="32"/>
        <v>2.016646343016928</v>
      </c>
      <c r="K165" s="78">
        <f t="shared" si="31"/>
        <v>1.7014137099520377</v>
      </c>
      <c r="L165" s="78">
        <f t="shared" si="31"/>
        <v>0.9901199927436557</v>
      </c>
      <c r="M165" s="78">
        <f t="shared" si="31"/>
        <v>0.6573926270973262</v>
      </c>
      <c r="N165" s="78">
        <f t="shared" si="31"/>
        <v>0.5173466523053749</v>
      </c>
      <c r="O165" s="78">
        <f t="shared" si="31"/>
        <v>0.4364774667001524</v>
      </c>
      <c r="P165" s="78">
        <f t="shared" si="31"/>
        <v>0.25400351697771734</v>
      </c>
    </row>
    <row r="166" spans="2:16" ht="12.75" customHeight="1">
      <c r="B166" s="83" t="s">
        <v>29</v>
      </c>
      <c r="C166" s="82">
        <f aca="true" t="shared" si="33" ref="C166:J166">100*SQRT(EXP($M29+$N29*LN(C$143*1000)))</f>
        <v>24.62706699013984</v>
      </c>
      <c r="D166" s="78">
        <f t="shared" si="33"/>
        <v>14.253159699643202</v>
      </c>
      <c r="E166" s="78">
        <f t="shared" si="33"/>
        <v>9.424279799216166</v>
      </c>
      <c r="F166" s="78">
        <f t="shared" si="33"/>
        <v>7.398642886895589</v>
      </c>
      <c r="G166" s="78">
        <f t="shared" si="33"/>
        <v>6.231393712380651</v>
      </c>
      <c r="H166" s="78">
        <f t="shared" si="33"/>
        <v>3.6064810222619896</v>
      </c>
      <c r="I166" s="78">
        <f t="shared" si="33"/>
        <v>2.384628177933834</v>
      </c>
      <c r="J166" s="78">
        <f t="shared" si="33"/>
        <v>1.8720806982012943</v>
      </c>
      <c r="K166" s="78">
        <f t="shared" si="31"/>
        <v>1.5767313100761853</v>
      </c>
      <c r="L166" s="78">
        <f t="shared" si="31"/>
        <v>0.9125489111204924</v>
      </c>
      <c r="M166" s="78">
        <f t="shared" si="31"/>
        <v>0.603383141008716</v>
      </c>
      <c r="N166" s="78">
        <f t="shared" si="31"/>
        <v>0.47369310752723454</v>
      </c>
      <c r="O166" s="78">
        <f t="shared" si="31"/>
        <v>0.3989607684770689</v>
      </c>
      <c r="P166" s="78">
        <f t="shared" si="31"/>
        <v>0.23090250858020492</v>
      </c>
    </row>
    <row r="167" spans="2:16" ht="12.75" customHeight="1">
      <c r="B167" s="83" t="s">
        <v>147</v>
      </c>
      <c r="C167" s="82">
        <f aca="true" t="shared" si="34" ref="C167:J167">100*SQRT(EXP($M30+$N30*LN(C$143*1000)))</f>
        <v>49.07190949678449</v>
      </c>
      <c r="D167" s="78">
        <f t="shared" si="34"/>
        <v>28.744688263133543</v>
      </c>
      <c r="E167" s="78">
        <f t="shared" si="34"/>
        <v>19.17997692618643</v>
      </c>
      <c r="F167" s="78">
        <f t="shared" si="34"/>
        <v>15.137863978947724</v>
      </c>
      <c r="G167" s="78">
        <f t="shared" si="34"/>
        <v>12.797895441463435</v>
      </c>
      <c r="H167" s="78">
        <f t="shared" si="34"/>
        <v>7.4965803992842295</v>
      </c>
      <c r="I167" s="78">
        <f t="shared" si="34"/>
        <v>5.00211509574739</v>
      </c>
      <c r="J167" s="78">
        <f t="shared" si="34"/>
        <v>3.9479368623787385</v>
      </c>
      <c r="K167" s="78">
        <f t="shared" si="31"/>
        <v>3.3376758599818297</v>
      </c>
      <c r="L167" s="78">
        <f t="shared" si="31"/>
        <v>1.9550992228018045</v>
      </c>
      <c r="M167" s="78">
        <f t="shared" si="31"/>
        <v>1.3045456481724191</v>
      </c>
      <c r="N167" s="78">
        <f t="shared" si="31"/>
        <v>1.0296172228132474</v>
      </c>
      <c r="O167" s="78">
        <f t="shared" si="31"/>
        <v>0.8704618815850846</v>
      </c>
      <c r="P167" s="78">
        <f t="shared" si="31"/>
        <v>0.5098875443749228</v>
      </c>
    </row>
    <row r="168" spans="2:16" ht="12.75" customHeight="1">
      <c r="B168" s="81" t="s">
        <v>30</v>
      </c>
      <c r="C168" s="82">
        <f aca="true" t="shared" si="35" ref="C168:J168">100*SQRT(EXP($M31+$N31*LN(C$143*1000)))</f>
        <v>23.054502585573818</v>
      </c>
      <c r="D168" s="78">
        <f t="shared" si="35"/>
        <v>13.740957226517079</v>
      </c>
      <c r="E168" s="78">
        <f t="shared" si="35"/>
        <v>9.289849368207689</v>
      </c>
      <c r="F168" s="78">
        <f t="shared" si="35"/>
        <v>7.388566434848438</v>
      </c>
      <c r="G168" s="78">
        <f t="shared" si="35"/>
        <v>6.2805887436608865</v>
      </c>
      <c r="H168" s="78">
        <f t="shared" si="35"/>
        <v>3.7433599342972292</v>
      </c>
      <c r="I168" s="78">
        <f t="shared" si="35"/>
        <v>2.5307734641292967</v>
      </c>
      <c r="J168" s="78">
        <f t="shared" si="35"/>
        <v>2.012819275117959</v>
      </c>
      <c r="K168" s="78">
        <f t="shared" si="31"/>
        <v>1.7109800925257344</v>
      </c>
      <c r="L168" s="78">
        <f t="shared" si="31"/>
        <v>1.0197792895141395</v>
      </c>
      <c r="M168" s="78">
        <f t="shared" si="31"/>
        <v>0.6894422151407494</v>
      </c>
      <c r="N168" s="78">
        <f t="shared" si="31"/>
        <v>0.5483393118288297</v>
      </c>
      <c r="O168" s="78">
        <f t="shared" si="31"/>
        <v>0.46611121926652227</v>
      </c>
      <c r="P168" s="78">
        <f t="shared" si="31"/>
        <v>0.27781186355973553</v>
      </c>
    </row>
    <row r="169" spans="2:16" ht="12.75" customHeight="1">
      <c r="B169" s="83" t="s">
        <v>31</v>
      </c>
      <c r="C169" s="82">
        <f aca="true" t="shared" si="36" ref="C169:J169">100*SQRT(EXP($M32+$N32*LN(C$143*1000)))</f>
        <v>21.353050696824575</v>
      </c>
      <c r="D169" s="78">
        <f t="shared" si="36"/>
        <v>12.716409029694505</v>
      </c>
      <c r="E169" s="78">
        <f t="shared" si="36"/>
        <v>8.591843543412006</v>
      </c>
      <c r="F169" s="78">
        <f t="shared" si="36"/>
        <v>6.8309332245231555</v>
      </c>
      <c r="G169" s="78">
        <f t="shared" si="36"/>
        <v>5.805080294451968</v>
      </c>
      <c r="H169" s="78">
        <f t="shared" si="36"/>
        <v>3.457106739574614</v>
      </c>
      <c r="I169" s="78">
        <f t="shared" si="36"/>
        <v>2.335794653187078</v>
      </c>
      <c r="J169" s="78">
        <f t="shared" si="36"/>
        <v>1.8570702808425235</v>
      </c>
      <c r="K169" s="78">
        <f t="shared" si="31"/>
        <v>1.578179984841509</v>
      </c>
      <c r="L169" s="78">
        <f t="shared" si="31"/>
        <v>0.9398555033031484</v>
      </c>
      <c r="M169" s="78">
        <f t="shared" si="31"/>
        <v>0.6350135025492647</v>
      </c>
      <c r="N169" s="78">
        <f t="shared" si="31"/>
        <v>0.5048665994285528</v>
      </c>
      <c r="O169" s="78">
        <f t="shared" si="31"/>
        <v>0.4290469620092442</v>
      </c>
      <c r="P169" s="78">
        <f t="shared" si="31"/>
        <v>0.2555108747373835</v>
      </c>
    </row>
    <row r="170" spans="2:16" ht="12.75" customHeight="1">
      <c r="B170" s="83" t="s">
        <v>32</v>
      </c>
      <c r="C170" s="82">
        <f aca="true" t="shared" si="37" ref="C170:J170">100*SQRT(EXP($M33+$N33*LN(C$143*1000)))</f>
        <v>22.608753542262093</v>
      </c>
      <c r="D170" s="78">
        <f t="shared" si="37"/>
        <v>13.451414525381963</v>
      </c>
      <c r="E170" s="78">
        <f t="shared" si="37"/>
        <v>9.081910923720784</v>
      </c>
      <c r="F170" s="78">
        <f t="shared" si="37"/>
        <v>7.217521143046383</v>
      </c>
      <c r="G170" s="78">
        <f t="shared" si="37"/>
        <v>6.131779365713721</v>
      </c>
      <c r="H170" s="78">
        <f t="shared" si="37"/>
        <v>3.648193425268611</v>
      </c>
      <c r="I170" s="78">
        <f t="shared" si="37"/>
        <v>2.46312888940225</v>
      </c>
      <c r="J170" s="78">
        <f t="shared" si="37"/>
        <v>1.9574828454742992</v>
      </c>
      <c r="K170" s="78">
        <f t="shared" si="31"/>
        <v>1.6630159694345854</v>
      </c>
      <c r="L170" s="78">
        <f t="shared" si="31"/>
        <v>0.989436110459557</v>
      </c>
      <c r="M170" s="78">
        <f t="shared" si="31"/>
        <v>0.6680316484894959</v>
      </c>
      <c r="N170" s="78">
        <f t="shared" si="31"/>
        <v>0.5308940582761982</v>
      </c>
      <c r="O170" s="78">
        <f t="shared" si="31"/>
        <v>0.4510309242466589</v>
      </c>
      <c r="P170" s="78">
        <f t="shared" si="31"/>
        <v>0.2683475634544391</v>
      </c>
    </row>
    <row r="171" spans="2:16" ht="12.75" customHeight="1">
      <c r="B171" s="83" t="s">
        <v>33</v>
      </c>
      <c r="C171" s="82">
        <f aca="true" t="shared" si="38" ref="C171:J171">100*SQRT(EXP($M34+$N34*LN(C$143*1000)))</f>
        <v>55.34944433437635</v>
      </c>
      <c r="D171" s="78">
        <f t="shared" si="38"/>
        <v>33.50952007542382</v>
      </c>
      <c r="E171" s="78">
        <f t="shared" si="38"/>
        <v>22.924461171458567</v>
      </c>
      <c r="F171" s="78">
        <f t="shared" si="38"/>
        <v>18.35933355888769</v>
      </c>
      <c r="G171" s="78">
        <f t="shared" si="38"/>
        <v>15.683033323629752</v>
      </c>
      <c r="H171" s="78">
        <f t="shared" si="38"/>
        <v>9.494782220881596</v>
      </c>
      <c r="I171" s="78">
        <f t="shared" si="38"/>
        <v>6.495550096334901</v>
      </c>
      <c r="J171" s="78">
        <f t="shared" si="38"/>
        <v>5.202040299885054</v>
      </c>
      <c r="K171" s="78">
        <f t="shared" si="31"/>
        <v>4.443721832945712</v>
      </c>
      <c r="L171" s="78">
        <f t="shared" si="31"/>
        <v>2.6903067909971887</v>
      </c>
      <c r="M171" s="78">
        <f t="shared" si="31"/>
        <v>1.8404869252293035</v>
      </c>
      <c r="N171" s="78">
        <f t="shared" si="31"/>
        <v>1.4739763398725279</v>
      </c>
      <c r="O171" s="78">
        <f t="shared" si="31"/>
        <v>1.259109977076053</v>
      </c>
      <c r="P171" s="78">
        <f t="shared" si="31"/>
        <v>0.7622871658675655</v>
      </c>
    </row>
    <row r="172" spans="2:16" ht="12.75" customHeight="1">
      <c r="B172" s="83" t="s">
        <v>34</v>
      </c>
      <c r="C172" s="82">
        <f aca="true" t="shared" si="39" ref="C172:J172">100*SQRT(EXP($M35+$N35*LN(C$143*1000)))</f>
        <v>54.06884285457292</v>
      </c>
      <c r="D172" s="78">
        <f t="shared" si="39"/>
        <v>32.442051854913636</v>
      </c>
      <c r="E172" s="78">
        <f t="shared" si="39"/>
        <v>22.044170919117594</v>
      </c>
      <c r="F172" s="78">
        <f t="shared" si="39"/>
        <v>17.58444048131097</v>
      </c>
      <c r="G172" s="78">
        <f t="shared" si="39"/>
        <v>14.978875987391326</v>
      </c>
      <c r="H172" s="78">
        <f t="shared" si="39"/>
        <v>8.987532298745522</v>
      </c>
      <c r="I172" s="78">
        <f t="shared" si="39"/>
        <v>6.1069718715904475</v>
      </c>
      <c r="J172" s="78">
        <f t="shared" si="39"/>
        <v>4.871477534403055</v>
      </c>
      <c r="K172" s="78">
        <f t="shared" si="31"/>
        <v>4.149649113984555</v>
      </c>
      <c r="L172" s="78">
        <f t="shared" si="31"/>
        <v>2.4898467329451557</v>
      </c>
      <c r="M172" s="78">
        <f t="shared" si="31"/>
        <v>1.691835251016546</v>
      </c>
      <c r="N172" s="78">
        <f t="shared" si="31"/>
        <v>1.349562039998693</v>
      </c>
      <c r="O172" s="78">
        <f t="shared" si="31"/>
        <v>1.1495914502321551</v>
      </c>
      <c r="P172" s="78">
        <f t="shared" si="31"/>
        <v>0.6897707343341579</v>
      </c>
    </row>
    <row r="173" spans="2:16" ht="12.75" customHeight="1">
      <c r="B173" s="83" t="s">
        <v>35</v>
      </c>
      <c r="C173" s="82">
        <f aca="true" t="shared" si="40" ref="C173:J173">100*SQRT(EXP($M36+$N36*LN(C$143*1000)))</f>
        <v>51.26545022754434</v>
      </c>
      <c r="D173" s="78">
        <f t="shared" si="40"/>
        <v>30.29378707178016</v>
      </c>
      <c r="E173" s="78">
        <f t="shared" si="40"/>
        <v>20.34800202487942</v>
      </c>
      <c r="F173" s="78">
        <f t="shared" si="40"/>
        <v>16.12210155055525</v>
      </c>
      <c r="G173" s="78">
        <f t="shared" si="40"/>
        <v>13.667528111405819</v>
      </c>
      <c r="H173" s="78">
        <f t="shared" si="40"/>
        <v>8.076417637351364</v>
      </c>
      <c r="I173" s="78">
        <f t="shared" si="40"/>
        <v>5.424840481290824</v>
      </c>
      <c r="J173" s="78">
        <f t="shared" si="40"/>
        <v>4.298202301532941</v>
      </c>
      <c r="K173" s="78">
        <f t="shared" si="31"/>
        <v>3.6438054059203826</v>
      </c>
      <c r="L173" s="78">
        <f t="shared" si="31"/>
        <v>2.153198003879915</v>
      </c>
      <c r="M173" s="78">
        <f t="shared" si="31"/>
        <v>1.4462793060207604</v>
      </c>
      <c r="N173" s="78">
        <f t="shared" si="31"/>
        <v>1.14591407125002</v>
      </c>
      <c r="O173" s="78">
        <f t="shared" si="31"/>
        <v>0.9714498282344445</v>
      </c>
      <c r="P173" s="78">
        <f t="shared" si="31"/>
        <v>0.5740492693779132</v>
      </c>
    </row>
    <row r="174" spans="2:16" ht="12.75" customHeight="1">
      <c r="B174" s="83" t="s">
        <v>36</v>
      </c>
      <c r="C174" s="82">
        <f aca="true" t="shared" si="41" ref="C174:J174">100*SQRT(EXP($M37+$N37*LN(C$143*1000)))</f>
        <v>22.355313595710676</v>
      </c>
      <c r="D174" s="78">
        <f t="shared" si="41"/>
        <v>13.350120104514621</v>
      </c>
      <c r="E174" s="78">
        <f t="shared" si="41"/>
        <v>9.038881538081851</v>
      </c>
      <c r="F174" s="78">
        <f t="shared" si="41"/>
        <v>7.19514111818149</v>
      </c>
      <c r="G174" s="78">
        <f t="shared" si="41"/>
        <v>6.1198984593290655</v>
      </c>
      <c r="H174" s="78">
        <f t="shared" si="41"/>
        <v>3.654673825517397</v>
      </c>
      <c r="I174" s="78">
        <f t="shared" si="41"/>
        <v>2.4744469346016604</v>
      </c>
      <c r="J174" s="78">
        <f t="shared" si="41"/>
        <v>1.9697121606141497</v>
      </c>
      <c r="K174" s="78">
        <f aca="true" t="shared" si="42" ref="K174:P183">100*SQRT(EXP($M37+$N37*LN(K$143*1000)))</f>
        <v>1.6753581644985038</v>
      </c>
      <c r="L174" s="78">
        <f t="shared" si="42"/>
        <v>1.0004884350370118</v>
      </c>
      <c r="M174" s="78">
        <f t="shared" si="42"/>
        <v>0.6773943884940988</v>
      </c>
      <c r="N174" s="78">
        <f t="shared" si="42"/>
        <v>0.5392202782329636</v>
      </c>
      <c r="O174" s="78">
        <f t="shared" si="42"/>
        <v>0.45863914213692947</v>
      </c>
      <c r="P174" s="78">
        <f t="shared" si="42"/>
        <v>0.2738895880813927</v>
      </c>
    </row>
    <row r="175" spans="2:16" ht="12.75" customHeight="1">
      <c r="B175" s="83" t="s">
        <v>37</v>
      </c>
      <c r="C175" s="82">
        <f aca="true" t="shared" si="43" ref="C175:J175">100*SQRT(EXP($M38+$N38*LN(C$143*1000)))</f>
        <v>57.438556209222114</v>
      </c>
      <c r="D175" s="78">
        <f t="shared" si="43"/>
        <v>33.6385980541791</v>
      </c>
      <c r="E175" s="78">
        <f t="shared" si="43"/>
        <v>22.441923426279708</v>
      </c>
      <c r="F175" s="78">
        <f t="shared" si="43"/>
        <v>17.71073757686051</v>
      </c>
      <c r="G175" s="78">
        <f t="shared" si="43"/>
        <v>14.972084337754755</v>
      </c>
      <c r="H175" s="78">
        <f t="shared" si="43"/>
        <v>8.76832497732838</v>
      </c>
      <c r="I175" s="78">
        <f t="shared" si="43"/>
        <v>5.849770475006245</v>
      </c>
      <c r="J175" s="78">
        <f t="shared" si="43"/>
        <v>4.6165271933145124</v>
      </c>
      <c r="K175" s="78">
        <f t="shared" si="42"/>
        <v>3.9026626748819737</v>
      </c>
      <c r="L175" s="78">
        <f t="shared" si="42"/>
        <v>2.285574529123078</v>
      </c>
      <c r="M175" s="78">
        <f t="shared" si="42"/>
        <v>1.5248164767456207</v>
      </c>
      <c r="N175" s="78">
        <f t="shared" si="42"/>
        <v>1.2033560564105132</v>
      </c>
      <c r="O175" s="78">
        <f t="shared" si="42"/>
        <v>1.0172782633550792</v>
      </c>
      <c r="P175" s="78">
        <f t="shared" si="42"/>
        <v>0.5957638365004829</v>
      </c>
    </row>
    <row r="176" spans="2:16" ht="12.75" customHeight="1">
      <c r="B176" s="83" t="s">
        <v>38</v>
      </c>
      <c r="C176" s="82">
        <f aca="true" t="shared" si="44" ref="C176:J176">100*SQRT(EXP($M39+$N39*LN(C$143*1000)))</f>
        <v>56.4319297145774</v>
      </c>
      <c r="D176" s="78">
        <f t="shared" si="44"/>
        <v>33.83168720205634</v>
      </c>
      <c r="E176" s="78">
        <f t="shared" si="44"/>
        <v>22.973909402976258</v>
      </c>
      <c r="F176" s="78">
        <f t="shared" si="44"/>
        <v>18.319317387103894</v>
      </c>
      <c r="G176" s="78">
        <f t="shared" si="44"/>
        <v>15.600774212173492</v>
      </c>
      <c r="H176" s="78">
        <f t="shared" si="44"/>
        <v>9.352870191143237</v>
      </c>
      <c r="I176" s="78">
        <f t="shared" si="44"/>
        <v>6.351205340301851</v>
      </c>
      <c r="J176" s="78">
        <f t="shared" si="44"/>
        <v>5.06442958308984</v>
      </c>
      <c r="K176" s="78">
        <f t="shared" si="42"/>
        <v>4.312880265661861</v>
      </c>
      <c r="L176" s="78">
        <f t="shared" si="42"/>
        <v>2.585628682658748</v>
      </c>
      <c r="M176" s="78">
        <f t="shared" si="42"/>
        <v>1.7558095388612016</v>
      </c>
      <c r="N176" s="78">
        <f t="shared" si="42"/>
        <v>1.400076567270516</v>
      </c>
      <c r="O176" s="78">
        <f t="shared" si="42"/>
        <v>1.1923085311638537</v>
      </c>
      <c r="P176" s="78">
        <f t="shared" si="42"/>
        <v>0.7148047121319469</v>
      </c>
    </row>
    <row r="177" spans="2:16" ht="12.75" customHeight="1">
      <c r="B177" s="83" t="s">
        <v>39</v>
      </c>
      <c r="C177" s="82">
        <f aca="true" t="shared" si="45" ref="C177:J177">100*SQRT(EXP($M40+$N40*LN(C$143*1000)))</f>
        <v>53.42181001486323</v>
      </c>
      <c r="D177" s="78">
        <f t="shared" si="45"/>
        <v>31.46121356575376</v>
      </c>
      <c r="E177" s="78">
        <f t="shared" si="45"/>
        <v>21.078039287851</v>
      </c>
      <c r="F177" s="78">
        <f t="shared" si="45"/>
        <v>16.675495776287665</v>
      </c>
      <c r="G177" s="78">
        <f t="shared" si="45"/>
        <v>14.121633906194988</v>
      </c>
      <c r="H177" s="78">
        <f t="shared" si="45"/>
        <v>8.316523534050607</v>
      </c>
      <c r="I177" s="78">
        <f t="shared" si="45"/>
        <v>5.571813351150247</v>
      </c>
      <c r="J177" s="78">
        <f t="shared" si="45"/>
        <v>4.408035715965404</v>
      </c>
      <c r="K177" s="78">
        <f t="shared" si="42"/>
        <v>3.732942484073687</v>
      </c>
      <c r="L177" s="78">
        <f t="shared" si="42"/>
        <v>2.1984073674673748</v>
      </c>
      <c r="M177" s="78">
        <f t="shared" si="42"/>
        <v>1.4728648901394727</v>
      </c>
      <c r="N177" s="78">
        <f t="shared" si="42"/>
        <v>1.1652294560775185</v>
      </c>
      <c r="O177" s="78">
        <f t="shared" si="42"/>
        <v>0.9867738876369813</v>
      </c>
      <c r="P177" s="78">
        <f t="shared" si="42"/>
        <v>0.5811316391454848</v>
      </c>
    </row>
    <row r="178" spans="2:16" ht="12.75" customHeight="1">
      <c r="B178" s="83" t="s">
        <v>40</v>
      </c>
      <c r="C178" s="82">
        <f aca="true" t="shared" si="46" ref="C178:J178">100*SQRT(EXP($M41+$N41*LN(C$143*1000)))</f>
        <v>29.247280646079364</v>
      </c>
      <c r="D178" s="78">
        <f t="shared" si="46"/>
        <v>17.418442942370653</v>
      </c>
      <c r="E178" s="78">
        <f t="shared" si="46"/>
        <v>11.769168652739864</v>
      </c>
      <c r="F178" s="78">
        <f t="shared" si="46"/>
        <v>9.35724493993368</v>
      </c>
      <c r="G178" s="78">
        <f t="shared" si="46"/>
        <v>7.952107500935054</v>
      </c>
      <c r="H178" s="78">
        <f t="shared" si="46"/>
        <v>4.735938785310722</v>
      </c>
      <c r="I178" s="78">
        <f t="shared" si="46"/>
        <v>3.1999451660395084</v>
      </c>
      <c r="J178" s="78">
        <f t="shared" si="46"/>
        <v>2.5441619197136536</v>
      </c>
      <c r="K178" s="78">
        <f t="shared" si="42"/>
        <v>2.1621160090623492</v>
      </c>
      <c r="L178" s="78">
        <f t="shared" si="42"/>
        <v>1.287664818974791</v>
      </c>
      <c r="M178" s="78">
        <f t="shared" si="42"/>
        <v>0.8700401334868978</v>
      </c>
      <c r="N178" s="78">
        <f t="shared" si="42"/>
        <v>0.6917377834256987</v>
      </c>
      <c r="O178" s="78">
        <f t="shared" si="42"/>
        <v>0.5878624799896158</v>
      </c>
      <c r="P178" s="78">
        <f t="shared" si="42"/>
        <v>0.35010602146467457</v>
      </c>
    </row>
    <row r="179" spans="2:16" ht="12.75" customHeight="1">
      <c r="B179" s="81" t="s">
        <v>41</v>
      </c>
      <c r="C179" s="82">
        <f aca="true" t="shared" si="47" ref="C179:J179">100*SQRT(EXP($M42+$N42*LN(C$143*1000)))</f>
        <v>29.52003651969003</v>
      </c>
      <c r="D179" s="78">
        <f t="shared" si="47"/>
        <v>17.84294938715243</v>
      </c>
      <c r="E179" s="78">
        <f t="shared" si="47"/>
        <v>12.191695775554575</v>
      </c>
      <c r="F179" s="78">
        <f t="shared" si="47"/>
        <v>9.756854788621466</v>
      </c>
      <c r="G179" s="78">
        <f t="shared" si="47"/>
        <v>8.330318192277097</v>
      </c>
      <c r="H179" s="78">
        <f t="shared" si="47"/>
        <v>5.035137601694136</v>
      </c>
      <c r="I179" s="78">
        <f t="shared" si="47"/>
        <v>3.4403990335875307</v>
      </c>
      <c r="J179" s="78">
        <f t="shared" si="47"/>
        <v>2.753306381949992</v>
      </c>
      <c r="K179" s="78">
        <f t="shared" si="42"/>
        <v>2.3507491644970195</v>
      </c>
      <c r="L179" s="78">
        <f t="shared" si="42"/>
        <v>1.420875558064914</v>
      </c>
      <c r="M179" s="78">
        <f t="shared" si="42"/>
        <v>0.970853089530247</v>
      </c>
      <c r="N179" s="78">
        <f t="shared" si="42"/>
        <v>0.7769610388920849</v>
      </c>
      <c r="O179" s="78">
        <f t="shared" si="42"/>
        <v>0.6633626119475867</v>
      </c>
      <c r="P179" s="78">
        <f t="shared" si="42"/>
        <v>0.4009597177298585</v>
      </c>
    </row>
    <row r="180" spans="2:16" ht="12.75" customHeight="1">
      <c r="B180" s="83" t="s">
        <v>42</v>
      </c>
      <c r="C180" s="82">
        <f aca="true" t="shared" si="48" ref="C180:J180">100*SQRT(EXP($M43+$N43*LN(C$143*1000)))</f>
        <v>32.44167904109336</v>
      </c>
      <c r="D180" s="78">
        <f t="shared" si="48"/>
        <v>19.537306018537688</v>
      </c>
      <c r="E180" s="78">
        <f t="shared" si="48"/>
        <v>13.312529286037</v>
      </c>
      <c r="F180" s="78">
        <f t="shared" si="48"/>
        <v>10.636614598905792</v>
      </c>
      <c r="G180" s="78">
        <f t="shared" si="48"/>
        <v>9.071027286128238</v>
      </c>
      <c r="H180" s="78">
        <f t="shared" si="48"/>
        <v>5.462831802481826</v>
      </c>
      <c r="I180" s="78">
        <f t="shared" si="48"/>
        <v>3.7223201748608736</v>
      </c>
      <c r="J180" s="78">
        <f t="shared" si="48"/>
        <v>2.974106893064582</v>
      </c>
      <c r="K180" s="78">
        <f t="shared" si="42"/>
        <v>2.536352570452837</v>
      </c>
      <c r="L180" s="78">
        <f t="shared" si="42"/>
        <v>1.527463984742378</v>
      </c>
      <c r="M180" s="78">
        <f t="shared" si="42"/>
        <v>1.0407990237218823</v>
      </c>
      <c r="N180" s="78">
        <f t="shared" si="42"/>
        <v>0.8315908909855757</v>
      </c>
      <c r="O180" s="78">
        <f t="shared" si="42"/>
        <v>0.7091902778729859</v>
      </c>
      <c r="P180" s="78">
        <f t="shared" si="42"/>
        <v>0.4270946478024621</v>
      </c>
    </row>
    <row r="181" spans="2:16" ht="12.75" customHeight="1">
      <c r="B181" s="83" t="s">
        <v>43</v>
      </c>
      <c r="C181" s="82">
        <f aca="true" t="shared" si="49" ref="C181:J181">100*SQRT(EXP($M44+$N44*LN(C$143*1000)))</f>
        <v>19.139803904932634</v>
      </c>
      <c r="D181" s="78">
        <f t="shared" si="49"/>
        <v>11.328377832554578</v>
      </c>
      <c r="E181" s="78">
        <f t="shared" si="49"/>
        <v>7.618448826587025</v>
      </c>
      <c r="F181" s="78">
        <f t="shared" si="49"/>
        <v>6.040554833065204</v>
      </c>
      <c r="G181" s="78">
        <f t="shared" si="49"/>
        <v>5.123483995787324</v>
      </c>
      <c r="H181" s="78">
        <f t="shared" si="49"/>
        <v>3.0324638022214665</v>
      </c>
      <c r="I181" s="78">
        <f t="shared" si="49"/>
        <v>2.039362619889954</v>
      </c>
      <c r="J181" s="78">
        <f t="shared" si="49"/>
        <v>1.616980307980553</v>
      </c>
      <c r="K181" s="78">
        <f t="shared" si="42"/>
        <v>1.3714920166096265</v>
      </c>
      <c r="L181" s="78">
        <f t="shared" si="42"/>
        <v>0.8117522956691315</v>
      </c>
      <c r="M181" s="78">
        <f t="shared" si="42"/>
        <v>0.5459116402922134</v>
      </c>
      <c r="N181" s="78">
        <f t="shared" si="42"/>
        <v>0.43284522509170276</v>
      </c>
      <c r="O181" s="78">
        <f t="shared" si="42"/>
        <v>0.3671311071080822</v>
      </c>
      <c r="P181" s="78">
        <f t="shared" si="42"/>
        <v>0.21729584671097762</v>
      </c>
    </row>
    <row r="182" spans="2:16" ht="12.75" customHeight="1">
      <c r="B182" s="83" t="s">
        <v>44</v>
      </c>
      <c r="C182" s="82">
        <f aca="true" t="shared" si="50" ref="C182:J182">100*SQRT(EXP($M45+$N45*LN(C$143*1000)))</f>
        <v>14.427240503272559</v>
      </c>
      <c r="D182" s="78">
        <f t="shared" si="50"/>
        <v>8.792923755844177</v>
      </c>
      <c r="E182" s="78">
        <f t="shared" si="50"/>
        <v>6.045807144406095</v>
      </c>
      <c r="F182" s="78">
        <f t="shared" si="50"/>
        <v>4.856161978959198</v>
      </c>
      <c r="G182" s="78">
        <f t="shared" si="50"/>
        <v>4.156954505952339</v>
      </c>
      <c r="H182" s="78">
        <f t="shared" si="50"/>
        <v>2.5335256606459655</v>
      </c>
      <c r="I182" s="78">
        <f t="shared" si="50"/>
        <v>1.7419925345638374</v>
      </c>
      <c r="J182" s="78">
        <f t="shared" si="50"/>
        <v>1.3992172942212946</v>
      </c>
      <c r="K182" s="78">
        <f t="shared" si="42"/>
        <v>1.1977530117861241</v>
      </c>
      <c r="L182" s="78">
        <f t="shared" si="42"/>
        <v>0.729990666515831</v>
      </c>
      <c r="M182" s="78">
        <f t="shared" si="42"/>
        <v>0.5019243780020097</v>
      </c>
      <c r="N182" s="78">
        <f t="shared" si="42"/>
        <v>0.40315974733354487</v>
      </c>
      <c r="O182" s="78">
        <f t="shared" si="42"/>
        <v>0.34511137304690565</v>
      </c>
      <c r="P182" s="78">
        <f t="shared" si="42"/>
        <v>0.2103339158855642</v>
      </c>
    </row>
    <row r="183" spans="2:16" ht="12.75" customHeight="1">
      <c r="B183" s="83" t="s">
        <v>45</v>
      </c>
      <c r="C183" s="82">
        <f aca="true" t="shared" si="51" ref="C183:J183">100*SQRT(EXP($M46+$N46*LN(C$143*1000)))</f>
        <v>30.191886247164863</v>
      </c>
      <c r="D183" s="78">
        <f t="shared" si="51"/>
        <v>17.908956901895827</v>
      </c>
      <c r="E183" s="78">
        <f t="shared" si="51"/>
        <v>12.063896954036608</v>
      </c>
      <c r="F183" s="78">
        <f t="shared" si="51"/>
        <v>9.57454599556901</v>
      </c>
      <c r="G183" s="78">
        <f t="shared" si="51"/>
        <v>8.126526325059581</v>
      </c>
      <c r="H183" s="78">
        <f t="shared" si="51"/>
        <v>4.820421239208945</v>
      </c>
      <c r="I183" s="78">
        <f t="shared" si="51"/>
        <v>3.2471497599455468</v>
      </c>
      <c r="J183" s="78">
        <f t="shared" si="51"/>
        <v>2.577109606419239</v>
      </c>
      <c r="K183" s="78">
        <f t="shared" si="42"/>
        <v>2.1873568802971977</v>
      </c>
      <c r="L183" s="78">
        <f t="shared" si="42"/>
        <v>1.2974770697536784</v>
      </c>
      <c r="M183" s="78">
        <f t="shared" si="42"/>
        <v>0.8740112422782575</v>
      </c>
      <c r="N183" s="78">
        <f t="shared" si="42"/>
        <v>0.693661498578827</v>
      </c>
      <c r="O183" s="78">
        <f t="shared" si="42"/>
        <v>0.5887546450233653</v>
      </c>
      <c r="P183" s="78">
        <f t="shared" si="42"/>
        <v>0.3492322896687036</v>
      </c>
    </row>
    <row r="184" spans="2:16" ht="12.75" customHeight="1">
      <c r="B184" s="81" t="s">
        <v>46</v>
      </c>
      <c r="C184" s="82">
        <f aca="true" t="shared" si="52" ref="C184:J184">100*SQRT(EXP($M47+$N47*LN(C$143*1000)))</f>
        <v>39.01886333740393</v>
      </c>
      <c r="D184" s="78">
        <f t="shared" si="52"/>
        <v>23.439360206012676</v>
      </c>
      <c r="E184" s="78">
        <f t="shared" si="52"/>
        <v>15.941050347798408</v>
      </c>
      <c r="F184" s="78">
        <f t="shared" si="52"/>
        <v>12.7226433350218</v>
      </c>
      <c r="G184" s="78">
        <f t="shared" si="52"/>
        <v>10.84146853657967</v>
      </c>
      <c r="H184" s="78">
        <f t="shared" si="52"/>
        <v>6.5126727038059204</v>
      </c>
      <c r="I184" s="78">
        <f t="shared" si="52"/>
        <v>4.429252443651211</v>
      </c>
      <c r="J184" s="78">
        <f t="shared" si="52"/>
        <v>3.535011674380085</v>
      </c>
      <c r="K184" s="78">
        <f aca="true" t="shared" si="53" ref="K184:P193">100*SQRT(EXP($M47+$N47*LN(K$143*1000)))</f>
        <v>3.0123235270406843</v>
      </c>
      <c r="L184" s="78">
        <f t="shared" si="53"/>
        <v>1.8095590226911766</v>
      </c>
      <c r="M184" s="78">
        <f t="shared" si="53"/>
        <v>1.2306765728457583</v>
      </c>
      <c r="N184" s="78">
        <f t="shared" si="53"/>
        <v>0.9822100021938612</v>
      </c>
      <c r="O184" s="78">
        <f t="shared" si="53"/>
        <v>0.836980064181007</v>
      </c>
      <c r="P184" s="78">
        <f t="shared" si="53"/>
        <v>0.5027895620625104</v>
      </c>
    </row>
    <row r="185" spans="2:16" ht="12.75" customHeight="1">
      <c r="B185" s="83" t="s">
        <v>47</v>
      </c>
      <c r="C185" s="82">
        <f aca="true" t="shared" si="54" ref="C185:J185">100*SQRT(EXP($M48+$N48*LN(C$143*1000)))</f>
        <v>30.22454576254132</v>
      </c>
      <c r="D185" s="78">
        <f t="shared" si="54"/>
        <v>18.25187798097338</v>
      </c>
      <c r="E185" s="78">
        <f t="shared" si="54"/>
        <v>12.462378713674044</v>
      </c>
      <c r="F185" s="78">
        <f t="shared" si="54"/>
        <v>9.969394699500288</v>
      </c>
      <c r="G185" s="78">
        <f t="shared" si="54"/>
        <v>8.509309746916966</v>
      </c>
      <c r="H185" s="78">
        <f t="shared" si="54"/>
        <v>5.138567984552473</v>
      </c>
      <c r="I185" s="78">
        <f t="shared" si="54"/>
        <v>3.50861321427914</v>
      </c>
      <c r="J185" s="78">
        <f t="shared" si="54"/>
        <v>2.806747474513156</v>
      </c>
      <c r="K185" s="78">
        <f t="shared" si="53"/>
        <v>2.395680416104555</v>
      </c>
      <c r="L185" s="78">
        <f t="shared" si="53"/>
        <v>1.4466939215456829</v>
      </c>
      <c r="M185" s="78">
        <f t="shared" si="53"/>
        <v>0.9878023265259108</v>
      </c>
      <c r="N185" s="78">
        <f t="shared" si="53"/>
        <v>0.7902015742320698</v>
      </c>
      <c r="O185" s="78">
        <f t="shared" si="53"/>
        <v>0.6744712352475244</v>
      </c>
      <c r="P185" s="78">
        <f t="shared" si="53"/>
        <v>0.4072969957639866</v>
      </c>
    </row>
    <row r="186" spans="2:16" ht="12.75" customHeight="1">
      <c r="B186" s="83" t="s">
        <v>48</v>
      </c>
      <c r="C186" s="82">
        <f aca="true" t="shared" si="55" ref="C186:J186">100*SQRT(EXP($M49+$N49*LN(C$143*1000)))</f>
        <v>29.888381278571007</v>
      </c>
      <c r="D186" s="78">
        <f t="shared" si="55"/>
        <v>17.787817459598433</v>
      </c>
      <c r="E186" s="78">
        <f t="shared" si="55"/>
        <v>12.012391538698742</v>
      </c>
      <c r="F186" s="78">
        <f t="shared" si="55"/>
        <v>9.547669117666528</v>
      </c>
      <c r="G186" s="78">
        <f t="shared" si="55"/>
        <v>8.112156019519809</v>
      </c>
      <c r="H186" s="78">
        <f t="shared" si="55"/>
        <v>4.827881079744447</v>
      </c>
      <c r="I186" s="78">
        <f t="shared" si="55"/>
        <v>3.260343657331145</v>
      </c>
      <c r="J186" s="78">
        <f t="shared" si="55"/>
        <v>2.5913809377422745</v>
      </c>
      <c r="K186" s="78">
        <f t="shared" si="53"/>
        <v>2.2017611014689864</v>
      </c>
      <c r="L186" s="78">
        <f t="shared" si="53"/>
        <v>1.3103595071792802</v>
      </c>
      <c r="M186" s="78">
        <f t="shared" si="53"/>
        <v>0.8849062844525728</v>
      </c>
      <c r="N186" s="78">
        <f t="shared" si="53"/>
        <v>0.7033397452021516</v>
      </c>
      <c r="O186" s="78">
        <f t="shared" si="53"/>
        <v>0.5975910641113241</v>
      </c>
      <c r="P186" s="78">
        <f t="shared" si="53"/>
        <v>0.3556512701315369</v>
      </c>
    </row>
    <row r="187" spans="2:16" ht="12.75" customHeight="1">
      <c r="B187" s="83" t="s">
        <v>49</v>
      </c>
      <c r="C187" s="82">
        <f aca="true" t="shared" si="56" ref="C187:J187">100*SQRT(EXP($M50+$N50*LN(C$143*1000)))</f>
        <v>44.64944177849658</v>
      </c>
      <c r="D187" s="78">
        <f t="shared" si="56"/>
        <v>26.23819206125468</v>
      </c>
      <c r="E187" s="78">
        <f t="shared" si="56"/>
        <v>17.550048466338172</v>
      </c>
      <c r="F187" s="78">
        <f t="shared" si="56"/>
        <v>13.871114334040302</v>
      </c>
      <c r="G187" s="78">
        <f t="shared" si="56"/>
        <v>11.738773786386048</v>
      </c>
      <c r="H187" s="78">
        <f t="shared" si="56"/>
        <v>6.898276639130474</v>
      </c>
      <c r="I187" s="78">
        <f t="shared" si="56"/>
        <v>4.614078937615611</v>
      </c>
      <c r="J187" s="78">
        <f t="shared" si="56"/>
        <v>3.646851267260772</v>
      </c>
      <c r="K187" s="78">
        <f t="shared" si="53"/>
        <v>3.0862381368966885</v>
      </c>
      <c r="L187" s="78">
        <f t="shared" si="53"/>
        <v>1.8136242191870644</v>
      </c>
      <c r="M187" s="78">
        <f t="shared" si="53"/>
        <v>1.2130863617489545</v>
      </c>
      <c r="N187" s="78">
        <f t="shared" si="53"/>
        <v>0.9587927721772064</v>
      </c>
      <c r="O187" s="78">
        <f t="shared" si="53"/>
        <v>0.8114021115801667</v>
      </c>
      <c r="P187" s="78">
        <f t="shared" si="53"/>
        <v>0.4768194986213974</v>
      </c>
    </row>
    <row r="188" spans="2:16" ht="12.75" customHeight="1">
      <c r="B188" s="83" t="s">
        <v>50</v>
      </c>
      <c r="C188" s="82">
        <f aca="true" t="shared" si="57" ref="C188:J188">100*SQRT(EXP($M51+$N51*LN(C$143*1000)))</f>
        <v>27.02257095840117</v>
      </c>
      <c r="D188" s="78">
        <f t="shared" si="57"/>
        <v>15.83453281608155</v>
      </c>
      <c r="E188" s="78">
        <f t="shared" si="57"/>
        <v>10.568471611817484</v>
      </c>
      <c r="F188" s="78">
        <f t="shared" si="57"/>
        <v>8.342511697544301</v>
      </c>
      <c r="G188" s="78">
        <f t="shared" si="57"/>
        <v>7.053734613272394</v>
      </c>
      <c r="H188" s="78">
        <f t="shared" si="57"/>
        <v>4.13330738891325</v>
      </c>
      <c r="I188" s="78">
        <f t="shared" si="57"/>
        <v>2.7587010182126104</v>
      </c>
      <c r="J188" s="78">
        <f t="shared" si="57"/>
        <v>2.177655990363986</v>
      </c>
      <c r="K188" s="78">
        <f t="shared" si="53"/>
        <v>1.8412449382063163</v>
      </c>
      <c r="L188" s="78">
        <f t="shared" si="53"/>
        <v>1.0789222624802755</v>
      </c>
      <c r="M188" s="78">
        <f t="shared" si="53"/>
        <v>0.7201070871380724</v>
      </c>
      <c r="N188" s="78">
        <f t="shared" si="53"/>
        <v>0.5684361957519412</v>
      </c>
      <c r="O188" s="78">
        <f t="shared" si="53"/>
        <v>0.48062240902732173</v>
      </c>
      <c r="P188" s="78">
        <f t="shared" si="53"/>
        <v>0.28163239240273874</v>
      </c>
    </row>
    <row r="189" spans="2:16" ht="12.75" customHeight="1">
      <c r="B189" s="81" t="s">
        <v>51</v>
      </c>
      <c r="C189" s="82">
        <f aca="true" t="shared" si="58" ref="C189:J189">100*SQRT(EXP($M52+$N52*LN(C$143*1000)))</f>
        <v>44.21498370108005</v>
      </c>
      <c r="D189" s="78">
        <f t="shared" si="58"/>
        <v>26.480425499506154</v>
      </c>
      <c r="E189" s="78">
        <f t="shared" si="58"/>
        <v>17.968047593064917</v>
      </c>
      <c r="F189" s="78">
        <f t="shared" si="58"/>
        <v>14.321190577203982</v>
      </c>
      <c r="G189" s="78">
        <f t="shared" si="58"/>
        <v>12.192052363836336</v>
      </c>
      <c r="H189" s="78">
        <f t="shared" si="58"/>
        <v>7.301839948405542</v>
      </c>
      <c r="I189" s="78">
        <f t="shared" si="58"/>
        <v>4.954595903768247</v>
      </c>
      <c r="J189" s="78">
        <f t="shared" si="58"/>
        <v>3.9489940019017955</v>
      </c>
      <c r="K189" s="78">
        <f t="shared" si="53"/>
        <v>3.3618951857466453</v>
      </c>
      <c r="L189" s="78">
        <f t="shared" si="53"/>
        <v>2.0134444831003706</v>
      </c>
      <c r="M189" s="78">
        <f t="shared" si="53"/>
        <v>1.3662041155273792</v>
      </c>
      <c r="N189" s="78">
        <f t="shared" si="53"/>
        <v>1.0889146082504646</v>
      </c>
      <c r="O189" s="78">
        <f t="shared" si="53"/>
        <v>0.9270251556227795</v>
      </c>
      <c r="P189" s="78">
        <f t="shared" si="53"/>
        <v>0.5551968702645359</v>
      </c>
    </row>
    <row r="190" spans="2:16" ht="12.75" customHeight="1">
      <c r="B190" s="83" t="s">
        <v>52</v>
      </c>
      <c r="C190" s="82">
        <f aca="true" t="shared" si="59" ref="C190:J190">100*SQRT(EXP($M53+$N53*LN(C$143*1000)))</f>
        <v>25.265096895035867</v>
      </c>
      <c r="D190" s="78">
        <f t="shared" si="59"/>
        <v>14.902520590754046</v>
      </c>
      <c r="E190" s="78">
        <f t="shared" si="59"/>
        <v>9.996093261689055</v>
      </c>
      <c r="F190" s="78">
        <f t="shared" si="59"/>
        <v>7.9137182764043885</v>
      </c>
      <c r="G190" s="78">
        <f t="shared" si="59"/>
        <v>6.705032204980131</v>
      </c>
      <c r="H190" s="78">
        <f t="shared" si="59"/>
        <v>3.9549375532384476</v>
      </c>
      <c r="I190" s="78">
        <f t="shared" si="59"/>
        <v>2.65283475943364</v>
      </c>
      <c r="J190" s="78">
        <f t="shared" si="59"/>
        <v>2.100199184862696</v>
      </c>
      <c r="K190" s="78">
        <f t="shared" si="53"/>
        <v>1.7794294261604084</v>
      </c>
      <c r="L190" s="78">
        <f t="shared" si="53"/>
        <v>1.0495896284632675</v>
      </c>
      <c r="M190" s="78">
        <f t="shared" si="53"/>
        <v>0.7040282715079629</v>
      </c>
      <c r="N190" s="78">
        <f t="shared" si="53"/>
        <v>0.55736588820066</v>
      </c>
      <c r="O190" s="78">
        <f t="shared" si="53"/>
        <v>0.4722377142847657</v>
      </c>
      <c r="P190" s="78">
        <f t="shared" si="53"/>
        <v>0.2785476062133007</v>
      </c>
    </row>
    <row r="191" spans="2:16" ht="12.75" customHeight="1">
      <c r="B191" s="83" t="s">
        <v>53</v>
      </c>
      <c r="C191" s="82">
        <f aca="true" t="shared" si="60" ref="C191:J191">100*SQRT(EXP($M54+$N54*LN(C$143*1000)))</f>
        <v>36.36532699167402</v>
      </c>
      <c r="D191" s="78">
        <f t="shared" si="60"/>
        <v>21.119539256685172</v>
      </c>
      <c r="E191" s="78">
        <f t="shared" si="60"/>
        <v>14.000869841483535</v>
      </c>
      <c r="F191" s="78">
        <f t="shared" si="60"/>
        <v>11.008344232481514</v>
      </c>
      <c r="G191" s="78">
        <f t="shared" si="60"/>
        <v>9.281658749071141</v>
      </c>
      <c r="H191" s="78">
        <f t="shared" si="60"/>
        <v>5.39041918591971</v>
      </c>
      <c r="I191" s="78">
        <f t="shared" si="60"/>
        <v>3.573494501742415</v>
      </c>
      <c r="J191" s="78">
        <f t="shared" si="60"/>
        <v>2.8097009709714027</v>
      </c>
      <c r="K191" s="78">
        <f t="shared" si="53"/>
        <v>2.3689925613465044</v>
      </c>
      <c r="L191" s="78">
        <f t="shared" si="53"/>
        <v>1.3758168985970527</v>
      </c>
      <c r="M191" s="78">
        <f t="shared" si="53"/>
        <v>0.9120763994353482</v>
      </c>
      <c r="N191" s="78">
        <f t="shared" si="53"/>
        <v>0.7171305129598099</v>
      </c>
      <c r="O191" s="78">
        <f t="shared" si="53"/>
        <v>0.604646853266039</v>
      </c>
      <c r="P191" s="78">
        <f t="shared" si="53"/>
        <v>0.3511549052455094</v>
      </c>
    </row>
    <row r="192" spans="2:16" ht="12.75" customHeight="1">
      <c r="B192" s="83" t="s">
        <v>54</v>
      </c>
      <c r="C192" s="82">
        <f aca="true" t="shared" si="61" ref="C192:J192">100*SQRT(EXP($M55+$N55*LN(C$143*1000)))</f>
        <v>35.0832351585637</v>
      </c>
      <c r="D192" s="78">
        <f t="shared" si="61"/>
        <v>20.515248852315978</v>
      </c>
      <c r="E192" s="78">
        <f t="shared" si="61"/>
        <v>13.671048119266299</v>
      </c>
      <c r="F192" s="78">
        <f t="shared" si="61"/>
        <v>10.781707866345567</v>
      </c>
      <c r="G192" s="78">
        <f t="shared" si="61"/>
        <v>9.110177411189218</v>
      </c>
      <c r="H192" s="78">
        <f t="shared" si="61"/>
        <v>5.32726117858243</v>
      </c>
      <c r="I192" s="78">
        <f t="shared" si="61"/>
        <v>3.550005385778099</v>
      </c>
      <c r="J192" s="78">
        <f t="shared" si="61"/>
        <v>2.7997210352491293</v>
      </c>
      <c r="K192" s="78">
        <f t="shared" si="53"/>
        <v>2.365669302965736</v>
      </c>
      <c r="L192" s="78">
        <f t="shared" si="53"/>
        <v>1.3833471808765163</v>
      </c>
      <c r="M192" s="78">
        <f t="shared" si="53"/>
        <v>0.9218414074114072</v>
      </c>
      <c r="N192" s="78">
        <f t="shared" si="53"/>
        <v>0.7270126377365168</v>
      </c>
      <c r="O192" s="78">
        <f t="shared" si="53"/>
        <v>0.614301017247023</v>
      </c>
      <c r="P192" s="78">
        <f t="shared" si="53"/>
        <v>0.35921824717972994</v>
      </c>
    </row>
    <row r="193" spans="2:16" ht="12.75" customHeight="1">
      <c r="B193" s="83" t="s">
        <v>55</v>
      </c>
      <c r="C193" s="82">
        <f aca="true" t="shared" si="62" ref="C193:J193">100*SQRT(EXP($M56+$N56*LN(C$143*1000)))</f>
        <v>46.093681630658736</v>
      </c>
      <c r="D193" s="78">
        <f t="shared" si="62"/>
        <v>27.165813236549326</v>
      </c>
      <c r="E193" s="78">
        <f t="shared" si="62"/>
        <v>18.2105423074535</v>
      </c>
      <c r="F193" s="78">
        <f t="shared" si="62"/>
        <v>14.411692645714275</v>
      </c>
      <c r="G193" s="78">
        <f t="shared" si="62"/>
        <v>12.20739641563103</v>
      </c>
      <c r="H193" s="78">
        <f t="shared" si="62"/>
        <v>7.1945620180397585</v>
      </c>
      <c r="I193" s="78">
        <f t="shared" si="62"/>
        <v>4.822858600707708</v>
      </c>
      <c r="J193" s="78">
        <f t="shared" si="62"/>
        <v>3.816775725492303</v>
      </c>
      <c r="K193" s="78">
        <f t="shared" si="53"/>
        <v>3.2329925051862647</v>
      </c>
      <c r="L193" s="78">
        <f t="shared" si="53"/>
        <v>1.9053993407338647</v>
      </c>
      <c r="M193" s="78">
        <f t="shared" si="53"/>
        <v>1.2772801979049282</v>
      </c>
      <c r="N193" s="78">
        <f t="shared" si="53"/>
        <v>1.0108303928504472</v>
      </c>
      <c r="O193" s="78">
        <f t="shared" si="53"/>
        <v>0.8562219315829636</v>
      </c>
      <c r="P193" s="78">
        <f t="shared" si="53"/>
        <v>0.5046237197713705</v>
      </c>
    </row>
    <row r="194" spans="2:16" ht="12.75" customHeight="1">
      <c r="B194" s="83" t="s">
        <v>56</v>
      </c>
      <c r="C194" s="82">
        <f aca="true" t="shared" si="63" ref="C194:J194">100*SQRT(EXP($M57+$N57*LN(C$143*1000)))</f>
        <v>50.80035296209059</v>
      </c>
      <c r="D194" s="78">
        <f t="shared" si="63"/>
        <v>29.726667097931337</v>
      </c>
      <c r="E194" s="78">
        <f t="shared" si="63"/>
        <v>19.819831121929717</v>
      </c>
      <c r="F194" s="78">
        <f t="shared" si="63"/>
        <v>15.635777560792594</v>
      </c>
      <c r="G194" s="78">
        <f t="shared" si="63"/>
        <v>13.214589594174525</v>
      </c>
      <c r="H194" s="78">
        <f t="shared" si="63"/>
        <v>7.732735754709373</v>
      </c>
      <c r="I194" s="78">
        <f t="shared" si="63"/>
        <v>5.155691227137704</v>
      </c>
      <c r="J194" s="78">
        <f t="shared" si="63"/>
        <v>4.067302122996405</v>
      </c>
      <c r="K194" s="78">
        <f aca="true" t="shared" si="64" ref="K194:P203">100*SQRT(EXP($M57+$N57*LN(K$143*1000)))</f>
        <v>3.437483559863825</v>
      </c>
      <c r="L194" s="78">
        <f t="shared" si="64"/>
        <v>2.011500382978417</v>
      </c>
      <c r="M194" s="78">
        <f t="shared" si="64"/>
        <v>1.3411391785358793</v>
      </c>
      <c r="N194" s="78">
        <f t="shared" si="64"/>
        <v>1.058018796661141</v>
      </c>
      <c r="O194" s="78">
        <f t="shared" si="64"/>
        <v>0.8941854107632028</v>
      </c>
      <c r="P194" s="78">
        <f t="shared" si="64"/>
        <v>0.5232473886435534</v>
      </c>
    </row>
    <row r="195" spans="2:16" ht="12.75" customHeight="1">
      <c r="B195" s="83" t="s">
        <v>57</v>
      </c>
      <c r="C195" s="82">
        <f aca="true" t="shared" si="65" ref="C195:J195">100*SQRT(EXP($M58+$N58*LN(C$143*1000)))</f>
        <v>32.70311018516061</v>
      </c>
      <c r="D195" s="78">
        <f t="shared" si="65"/>
        <v>19.081684362826916</v>
      </c>
      <c r="E195" s="78">
        <f t="shared" si="65"/>
        <v>12.694729685431355</v>
      </c>
      <c r="F195" s="78">
        <f t="shared" si="65"/>
        <v>10.002050512828635</v>
      </c>
      <c r="G195" s="78">
        <f t="shared" si="65"/>
        <v>8.445594147868887</v>
      </c>
      <c r="H195" s="78">
        <f t="shared" si="65"/>
        <v>4.927854288895701</v>
      </c>
      <c r="I195" s="78">
        <f t="shared" si="65"/>
        <v>3.2784201298598945</v>
      </c>
      <c r="J195" s="78">
        <f t="shared" si="65"/>
        <v>2.5830344208718485</v>
      </c>
      <c r="K195" s="78">
        <f t="shared" si="64"/>
        <v>2.1810788058587502</v>
      </c>
      <c r="L195" s="78">
        <f t="shared" si="64"/>
        <v>1.2726207724038756</v>
      </c>
      <c r="M195" s="78">
        <f t="shared" si="64"/>
        <v>0.8466535967445734</v>
      </c>
      <c r="N195" s="78">
        <f t="shared" si="64"/>
        <v>0.6670698984024492</v>
      </c>
      <c r="O195" s="78">
        <f t="shared" si="64"/>
        <v>0.563264664874598</v>
      </c>
      <c r="P195" s="78">
        <f t="shared" si="64"/>
        <v>0.32865493486755865</v>
      </c>
    </row>
    <row r="196" spans="2:16" ht="12.75" customHeight="1">
      <c r="B196" s="83" t="s">
        <v>58</v>
      </c>
      <c r="C196" s="82">
        <f aca="true" t="shared" si="66" ref="C196:J196">100*SQRT(EXP($M59+$N59*LN(C$143*1000)))</f>
        <v>36.20863717158823</v>
      </c>
      <c r="D196" s="78">
        <f t="shared" si="66"/>
        <v>20.89971752521825</v>
      </c>
      <c r="E196" s="78">
        <f t="shared" si="66"/>
        <v>13.790886928439559</v>
      </c>
      <c r="F196" s="78">
        <f t="shared" si="66"/>
        <v>10.81379818568893</v>
      </c>
      <c r="G196" s="78">
        <f t="shared" si="66"/>
        <v>9.100054201379402</v>
      </c>
      <c r="H196" s="78">
        <f t="shared" si="66"/>
        <v>5.252574444371526</v>
      </c>
      <c r="I196" s="78">
        <f t="shared" si="66"/>
        <v>3.4659636025287655</v>
      </c>
      <c r="J196" s="78">
        <f t="shared" si="66"/>
        <v>2.717753478160837</v>
      </c>
      <c r="K196" s="78">
        <f t="shared" si="64"/>
        <v>2.2870506303678897</v>
      </c>
      <c r="L196" s="78">
        <f t="shared" si="64"/>
        <v>1.320091444316148</v>
      </c>
      <c r="M196" s="78">
        <f t="shared" si="64"/>
        <v>0.8710754976375866</v>
      </c>
      <c r="N196" s="78">
        <f t="shared" si="64"/>
        <v>0.6830332729743619</v>
      </c>
      <c r="O196" s="78">
        <f t="shared" si="64"/>
        <v>0.5747878496232806</v>
      </c>
      <c r="P196" s="78">
        <f t="shared" si="64"/>
        <v>0.3317690096185203</v>
      </c>
    </row>
    <row r="197" spans="2:16" ht="12.75" customHeight="1">
      <c r="B197" s="83" t="s">
        <v>59</v>
      </c>
      <c r="C197" s="82">
        <f aca="true" t="shared" si="67" ref="C197:J197">100*SQRT(EXP($M60+$N60*LN(C$143*1000)))</f>
        <v>35.691053988109545</v>
      </c>
      <c r="D197" s="78">
        <f t="shared" si="67"/>
        <v>21.135909335711762</v>
      </c>
      <c r="E197" s="78">
        <f t="shared" si="67"/>
        <v>14.21984148966967</v>
      </c>
      <c r="F197" s="78">
        <f t="shared" si="67"/>
        <v>11.277358676623358</v>
      </c>
      <c r="G197" s="78">
        <f t="shared" si="67"/>
        <v>9.566841377848007</v>
      </c>
      <c r="H197" s="78">
        <f t="shared" si="67"/>
        <v>5.665394248617464</v>
      </c>
      <c r="I197" s="78">
        <f t="shared" si="67"/>
        <v>3.8115704847251966</v>
      </c>
      <c r="J197" s="78">
        <f t="shared" si="67"/>
        <v>3.022849974010204</v>
      </c>
      <c r="K197" s="78">
        <f t="shared" si="64"/>
        <v>2.564352792142147</v>
      </c>
      <c r="L197" s="78">
        <f t="shared" si="64"/>
        <v>1.5185858096976468</v>
      </c>
      <c r="M197" s="78">
        <f t="shared" si="64"/>
        <v>1.0216759146424033</v>
      </c>
      <c r="N197" s="78">
        <f t="shared" si="64"/>
        <v>0.8102626002589326</v>
      </c>
      <c r="O197" s="78">
        <f t="shared" si="64"/>
        <v>0.6873643016381262</v>
      </c>
      <c r="P197" s="78">
        <f t="shared" si="64"/>
        <v>0.4070507294311977</v>
      </c>
    </row>
    <row r="198" spans="2:16" ht="12.75" customHeight="1">
      <c r="B198" s="83" t="s">
        <v>60</v>
      </c>
      <c r="C198" s="82">
        <f aca="true" t="shared" si="68" ref="C198:J198">100*SQRT(EXP($M61+$N61*LN(C$143*1000)))</f>
        <v>37.2547422401533</v>
      </c>
      <c r="D198" s="78">
        <f t="shared" si="68"/>
        <v>22.029407756871937</v>
      </c>
      <c r="E198" s="78">
        <f t="shared" si="68"/>
        <v>14.804449649980262</v>
      </c>
      <c r="F198" s="78">
        <f t="shared" si="68"/>
        <v>11.733337574976366</v>
      </c>
      <c r="G198" s="78">
        <f t="shared" si="68"/>
        <v>9.949052278558476</v>
      </c>
      <c r="H198" s="78">
        <f t="shared" si="68"/>
        <v>5.883055854365208</v>
      </c>
      <c r="I198" s="78">
        <f t="shared" si="68"/>
        <v>3.9535971708909177</v>
      </c>
      <c r="J198" s="78">
        <f t="shared" si="68"/>
        <v>3.133442399974424</v>
      </c>
      <c r="K198" s="78">
        <f t="shared" si="64"/>
        <v>2.656940708471866</v>
      </c>
      <c r="L198" s="78">
        <f t="shared" si="64"/>
        <v>1.5710974424532262</v>
      </c>
      <c r="M198" s="78">
        <f t="shared" si="64"/>
        <v>1.0558265223792036</v>
      </c>
      <c r="N198" s="78">
        <f t="shared" si="64"/>
        <v>0.8368003742513347</v>
      </c>
      <c r="O198" s="78">
        <f t="shared" si="64"/>
        <v>0.7095483801556435</v>
      </c>
      <c r="P198" s="78">
        <f t="shared" si="64"/>
        <v>0.4195688830408702</v>
      </c>
    </row>
    <row r="199" spans="2:16" ht="12.75" customHeight="1">
      <c r="B199" s="81" t="s">
        <v>61</v>
      </c>
      <c r="C199" s="82">
        <f aca="true" t="shared" si="69" ref="C199:J199">100*SQRT(EXP($M62+$N62*LN(C$143*1000)))</f>
        <v>43.41179528268554</v>
      </c>
      <c r="D199" s="78">
        <f t="shared" si="69"/>
        <v>26.090096589976714</v>
      </c>
      <c r="E199" s="78">
        <f t="shared" si="69"/>
        <v>17.749893092104852</v>
      </c>
      <c r="F199" s="78">
        <f t="shared" si="69"/>
        <v>14.169132009781757</v>
      </c>
      <c r="G199" s="78">
        <f t="shared" si="69"/>
        <v>12.075796794949035</v>
      </c>
      <c r="H199" s="78">
        <f t="shared" si="69"/>
        <v>7.257444727396713</v>
      </c>
      <c r="I199" s="78">
        <f t="shared" si="69"/>
        <v>4.937462289144659</v>
      </c>
      <c r="J199" s="78">
        <f t="shared" si="69"/>
        <v>3.9414071175069725</v>
      </c>
      <c r="K199" s="78">
        <f t="shared" si="64"/>
        <v>3.3591070648732813</v>
      </c>
      <c r="L199" s="78">
        <f t="shared" si="64"/>
        <v>2.0187929849003834</v>
      </c>
      <c r="M199" s="78">
        <f t="shared" si="64"/>
        <v>1.3734467993820876</v>
      </c>
      <c r="N199" s="78">
        <f t="shared" si="64"/>
        <v>1.0963755616935558</v>
      </c>
      <c r="O199" s="78">
        <f t="shared" si="64"/>
        <v>0.9343979916920429</v>
      </c>
      <c r="P199" s="78">
        <f t="shared" si="64"/>
        <v>0.5615647475065109</v>
      </c>
    </row>
    <row r="200" spans="2:16" ht="12.75" customHeight="1">
      <c r="B200" s="83" t="s">
        <v>179</v>
      </c>
      <c r="C200" s="82">
        <f aca="true" t="shared" si="70" ref="C200:J200">100*SQRT(EXP($M63+$N63*LN(C$143*1000)))</f>
        <v>32.895209549269</v>
      </c>
      <c r="D200" s="78">
        <f t="shared" si="70"/>
        <v>19.769643912701802</v>
      </c>
      <c r="E200" s="78">
        <f t="shared" si="70"/>
        <v>13.44985421927152</v>
      </c>
      <c r="F200" s="78">
        <f t="shared" si="70"/>
        <v>10.73653902961181</v>
      </c>
      <c r="G200" s="78">
        <f t="shared" si="70"/>
        <v>9.150320527697033</v>
      </c>
      <c r="H200" s="78">
        <f t="shared" si="70"/>
        <v>5.499237761313369</v>
      </c>
      <c r="I200" s="78">
        <f t="shared" si="70"/>
        <v>3.741288742143546</v>
      </c>
      <c r="J200" s="78">
        <f t="shared" si="70"/>
        <v>2.986537396332248</v>
      </c>
      <c r="K200" s="78">
        <f t="shared" si="64"/>
        <v>2.545305742290201</v>
      </c>
      <c r="L200" s="78">
        <f t="shared" si="64"/>
        <v>1.5296995782521379</v>
      </c>
      <c r="M200" s="78">
        <f t="shared" si="64"/>
        <v>1.0406983766436801</v>
      </c>
      <c r="N200" s="78">
        <f t="shared" si="64"/>
        <v>0.830752404950134</v>
      </c>
      <c r="O200" s="78">
        <f t="shared" si="64"/>
        <v>0.7080168724281853</v>
      </c>
      <c r="P200" s="78">
        <f t="shared" si="64"/>
        <v>0.4255100254377645</v>
      </c>
    </row>
    <row r="201" spans="2:16" ht="12.75" customHeight="1">
      <c r="B201" s="83" t="s">
        <v>62</v>
      </c>
      <c r="C201" s="82">
        <f aca="true" t="shared" si="71" ref="C201:J201">100*SQRT(EXP($M64+$N64*LN(C$143*1000)))</f>
        <v>36.699931483127216</v>
      </c>
      <c r="D201" s="78">
        <f t="shared" si="71"/>
        <v>22.24380633164872</v>
      </c>
      <c r="E201" s="78">
        <f t="shared" si="71"/>
        <v>15.230349845386984</v>
      </c>
      <c r="F201" s="78">
        <f t="shared" si="71"/>
        <v>12.203488628093224</v>
      </c>
      <c r="G201" s="78">
        <f t="shared" si="71"/>
        <v>10.428231254775813</v>
      </c>
      <c r="H201" s="78">
        <f t="shared" si="71"/>
        <v>6.3205446723933205</v>
      </c>
      <c r="I201" s="78">
        <f t="shared" si="71"/>
        <v>4.327681384142495</v>
      </c>
      <c r="J201" s="78">
        <f t="shared" si="71"/>
        <v>3.467603245725162</v>
      </c>
      <c r="K201" s="78">
        <f t="shared" si="64"/>
        <v>2.963166488555439</v>
      </c>
      <c r="L201" s="78">
        <f t="shared" si="64"/>
        <v>1.7959734210992184</v>
      </c>
      <c r="M201" s="78">
        <f t="shared" si="64"/>
        <v>1.2297042650222603</v>
      </c>
      <c r="N201" s="78">
        <f t="shared" si="64"/>
        <v>0.9853143339752071</v>
      </c>
      <c r="O201" s="78">
        <f t="shared" si="64"/>
        <v>0.8419793754455568</v>
      </c>
      <c r="P201" s="78">
        <f t="shared" si="64"/>
        <v>0.5103231915096097</v>
      </c>
    </row>
    <row r="202" spans="2:16" ht="12.75" customHeight="1">
      <c r="B202" s="83" t="s">
        <v>63</v>
      </c>
      <c r="C202" s="82">
        <f aca="true" t="shared" si="72" ref="C202:J202">100*SQRT(EXP($M65+$N65*LN(C$143*1000)))</f>
        <v>34.722898448124546</v>
      </c>
      <c r="D202" s="78">
        <f t="shared" si="72"/>
        <v>20.542927037261936</v>
      </c>
      <c r="E202" s="78">
        <f t="shared" si="72"/>
        <v>13.810902105795867</v>
      </c>
      <c r="F202" s="78">
        <f t="shared" si="72"/>
        <v>10.948407447564069</v>
      </c>
      <c r="G202" s="78">
        <f t="shared" si="72"/>
        <v>9.284997051778458</v>
      </c>
      <c r="H202" s="78">
        <f t="shared" si="72"/>
        <v>5.4932343064862845</v>
      </c>
      <c r="I202" s="78">
        <f t="shared" si="72"/>
        <v>3.693072613920624</v>
      </c>
      <c r="J202" s="78">
        <f t="shared" si="72"/>
        <v>2.9276337925583644</v>
      </c>
      <c r="K202" s="78">
        <f t="shared" si="64"/>
        <v>2.482833349305007</v>
      </c>
      <c r="L202" s="78">
        <f t="shared" si="64"/>
        <v>1.4689057256165878</v>
      </c>
      <c r="M202" s="78">
        <f t="shared" si="64"/>
        <v>0.9875376153717625</v>
      </c>
      <c r="N202" s="78">
        <f t="shared" si="64"/>
        <v>0.782857202235074</v>
      </c>
      <c r="O202" s="78">
        <f t="shared" si="64"/>
        <v>0.6639163594823516</v>
      </c>
      <c r="P202" s="78">
        <f t="shared" si="64"/>
        <v>0.39278936785955954</v>
      </c>
    </row>
    <row r="203" spans="2:16" ht="12.75" customHeight="1">
      <c r="B203" s="83" t="s">
        <v>64</v>
      </c>
      <c r="C203" s="82">
        <f aca="true" t="shared" si="73" ref="C203:J203">100*SQRT(EXP($M66+$N66*LN(C$143*1000)))</f>
        <v>54.40896496926521</v>
      </c>
      <c r="D203" s="78">
        <f t="shared" si="73"/>
        <v>31.580753986470178</v>
      </c>
      <c r="E203" s="78">
        <f t="shared" si="73"/>
        <v>20.927040000147183</v>
      </c>
      <c r="F203" s="78">
        <f t="shared" si="73"/>
        <v>16.450019321516066</v>
      </c>
      <c r="G203" s="78">
        <f t="shared" si="73"/>
        <v>13.867338422489315</v>
      </c>
      <c r="H203" s="78">
        <f t="shared" si="73"/>
        <v>8.049059624919288</v>
      </c>
      <c r="I203" s="78">
        <f t="shared" si="73"/>
        <v>5.333722963245908</v>
      </c>
      <c r="J203" s="78">
        <f t="shared" si="73"/>
        <v>4.192654374454865</v>
      </c>
      <c r="K203" s="78">
        <f t="shared" si="64"/>
        <v>3.5344005355087615</v>
      </c>
      <c r="L203" s="78">
        <f t="shared" si="64"/>
        <v>2.0514823956787755</v>
      </c>
      <c r="M203" s="78">
        <f t="shared" si="64"/>
        <v>1.3594182764718088</v>
      </c>
      <c r="N203" s="78">
        <f t="shared" si="64"/>
        <v>1.06859149281628</v>
      </c>
      <c r="O203" s="78">
        <f t="shared" si="64"/>
        <v>0.9008208183010649</v>
      </c>
      <c r="P203" s="78">
        <f t="shared" si="64"/>
        <v>0.522866050929784</v>
      </c>
    </row>
    <row r="204" spans="2:16" ht="12.75" customHeight="1">
      <c r="B204" s="83" t="s">
        <v>65</v>
      </c>
      <c r="C204" s="82">
        <f aca="true" t="shared" si="74" ref="C204:J204">100*SQRT(EXP($M67+$N67*LN(C$143*1000)))</f>
        <v>34.51847348484107</v>
      </c>
      <c r="D204" s="78">
        <f t="shared" si="74"/>
        <v>20.417465601321638</v>
      </c>
      <c r="E204" s="78">
        <f t="shared" si="74"/>
        <v>13.72425747543945</v>
      </c>
      <c r="F204" s="78">
        <f t="shared" si="74"/>
        <v>10.878655790495467</v>
      </c>
      <c r="G204" s="78">
        <f t="shared" si="74"/>
        <v>9.225201938871551</v>
      </c>
      <c r="H204" s="78">
        <f t="shared" si="74"/>
        <v>5.456650431974425</v>
      </c>
      <c r="I204" s="78">
        <f t="shared" si="74"/>
        <v>3.6678634334046487</v>
      </c>
      <c r="J204" s="78">
        <f t="shared" si="74"/>
        <v>2.9073648501538645</v>
      </c>
      <c r="K204" s="78">
        <f aca="true" t="shared" si="75" ref="K204:P213">100*SQRT(EXP($M67+$N67*LN(K$143*1000)))</f>
        <v>2.4654726070181936</v>
      </c>
      <c r="L204" s="78">
        <f t="shared" si="75"/>
        <v>1.4583119432237133</v>
      </c>
      <c r="M204" s="78">
        <f t="shared" si="75"/>
        <v>0.9802513680745535</v>
      </c>
      <c r="N204" s="78">
        <f t="shared" si="75"/>
        <v>0.7770050394732836</v>
      </c>
      <c r="O204" s="78">
        <f t="shared" si="75"/>
        <v>0.6589075465485833</v>
      </c>
      <c r="P204" s="78">
        <f t="shared" si="75"/>
        <v>0.3897397772243597</v>
      </c>
    </row>
    <row r="205" spans="2:16" ht="12.75" customHeight="1">
      <c r="B205" s="83" t="s">
        <v>66</v>
      </c>
      <c r="C205" s="82">
        <f aca="true" t="shared" si="76" ref="C205:J205">100*SQRT(EXP($M68+$N68*LN(C$143*1000)))</f>
        <v>36.274343123194974</v>
      </c>
      <c r="D205" s="78">
        <f t="shared" si="76"/>
        <v>21.44841322695971</v>
      </c>
      <c r="E205" s="78">
        <f t="shared" si="76"/>
        <v>14.413359283192865</v>
      </c>
      <c r="F205" s="78">
        <f t="shared" si="76"/>
        <v>11.423078514664873</v>
      </c>
      <c r="G205" s="78">
        <f t="shared" si="76"/>
        <v>9.685794637958368</v>
      </c>
      <c r="H205" s="78">
        <f t="shared" si="76"/>
        <v>5.72704859522496</v>
      </c>
      <c r="I205" s="78">
        <f t="shared" si="76"/>
        <v>3.8485834901542066</v>
      </c>
      <c r="J205" s="78">
        <f t="shared" si="76"/>
        <v>3.050133595818882</v>
      </c>
      <c r="K205" s="78">
        <f t="shared" si="75"/>
        <v>2.586252697949343</v>
      </c>
      <c r="L205" s="78">
        <f t="shared" si="75"/>
        <v>1.5292080241554258</v>
      </c>
      <c r="M205" s="78">
        <f t="shared" si="75"/>
        <v>1.0276296170566608</v>
      </c>
      <c r="N205" s="78">
        <f t="shared" si="75"/>
        <v>0.8144314985141241</v>
      </c>
      <c r="O205" s="78">
        <f t="shared" si="75"/>
        <v>0.6905683289461253</v>
      </c>
      <c r="P205" s="78">
        <f t="shared" si="75"/>
        <v>0.40832151888689944</v>
      </c>
    </row>
    <row r="206" spans="2:16" ht="12.75" customHeight="1">
      <c r="B206" s="83" t="s">
        <v>67</v>
      </c>
      <c r="C206" s="82">
        <f aca="true" t="shared" si="77" ref="C206:J206">100*SQRT(EXP($M69+$N69*LN(C$143*1000)))</f>
        <v>38.52628087586703</v>
      </c>
      <c r="D206" s="78">
        <f t="shared" si="77"/>
        <v>22.00004030769852</v>
      </c>
      <c r="E206" s="78">
        <f t="shared" si="77"/>
        <v>14.399542916124023</v>
      </c>
      <c r="F206" s="78">
        <f t="shared" si="77"/>
        <v>11.237555994618898</v>
      </c>
      <c r="G206" s="78">
        <f t="shared" si="77"/>
        <v>9.42483892271508</v>
      </c>
      <c r="H206" s="78">
        <f t="shared" si="77"/>
        <v>5.381958275738478</v>
      </c>
      <c r="I206" s="78">
        <f t="shared" si="77"/>
        <v>3.5226180534390283</v>
      </c>
      <c r="J206" s="78">
        <f t="shared" si="77"/>
        <v>2.7490884852219963</v>
      </c>
      <c r="K206" s="78">
        <f t="shared" si="75"/>
        <v>2.305636222850854</v>
      </c>
      <c r="L206" s="78">
        <f t="shared" si="75"/>
        <v>1.3166100823758025</v>
      </c>
      <c r="M206" s="78">
        <f t="shared" si="75"/>
        <v>0.8617522113510742</v>
      </c>
      <c r="N206" s="78">
        <f t="shared" si="75"/>
        <v>0.6725205643646232</v>
      </c>
      <c r="O206" s="78">
        <f t="shared" si="75"/>
        <v>0.5640370552444998</v>
      </c>
      <c r="P206" s="78">
        <f t="shared" si="75"/>
        <v>0.32208761573421146</v>
      </c>
    </row>
    <row r="207" spans="2:16" ht="12.75" customHeight="1">
      <c r="B207" s="83" t="s">
        <v>68</v>
      </c>
      <c r="C207" s="82">
        <f aca="true" t="shared" si="78" ref="C207:J207">100*SQRT(EXP($M70+$N70*LN(C$143*1000)))</f>
        <v>26.625570557853255</v>
      </c>
      <c r="D207" s="78">
        <f t="shared" si="78"/>
        <v>15.45563692847782</v>
      </c>
      <c r="E207" s="78">
        <f t="shared" si="78"/>
        <v>10.242345345931941</v>
      </c>
      <c r="F207" s="78">
        <f t="shared" si="78"/>
        <v>8.051446896284547</v>
      </c>
      <c r="G207" s="78">
        <f t="shared" si="78"/>
        <v>6.7875325145636465</v>
      </c>
      <c r="H207" s="78">
        <f t="shared" si="78"/>
        <v>3.9400334335517857</v>
      </c>
      <c r="I207" s="78">
        <f t="shared" si="78"/>
        <v>2.6110333263974956</v>
      </c>
      <c r="J207" s="78">
        <f t="shared" si="78"/>
        <v>2.052517803480272</v>
      </c>
      <c r="K207" s="78">
        <f t="shared" si="75"/>
        <v>1.7303140053338728</v>
      </c>
      <c r="L207" s="78">
        <f t="shared" si="75"/>
        <v>1.004414345998406</v>
      </c>
      <c r="M207" s="78">
        <f t="shared" si="75"/>
        <v>0.6656185474419823</v>
      </c>
      <c r="N207" s="78">
        <f t="shared" si="75"/>
        <v>0.5232387902288156</v>
      </c>
      <c r="O207" s="78">
        <f t="shared" si="75"/>
        <v>0.44110087879955145</v>
      </c>
      <c r="P207" s="78">
        <f t="shared" si="75"/>
        <v>0.25605066440717195</v>
      </c>
    </row>
    <row r="208" spans="2:16" ht="12.75" customHeight="1">
      <c r="B208" s="83" t="s">
        <v>69</v>
      </c>
      <c r="C208" s="82">
        <f aca="true" t="shared" si="79" ref="C208:J208">100*SQRT(EXP($M71+$N71*LN(C$143*1000)))</f>
        <v>27.740224769291256</v>
      </c>
      <c r="D208" s="78">
        <f t="shared" si="79"/>
        <v>16.37708451840574</v>
      </c>
      <c r="E208" s="78">
        <f t="shared" si="79"/>
        <v>10.992603364076302</v>
      </c>
      <c r="F208" s="78">
        <f t="shared" si="79"/>
        <v>8.706076351796261</v>
      </c>
      <c r="G208" s="78">
        <f t="shared" si="79"/>
        <v>7.378439586368138</v>
      </c>
      <c r="H208" s="78">
        <f t="shared" si="79"/>
        <v>4.356032790825474</v>
      </c>
      <c r="I208" s="78">
        <f t="shared" si="79"/>
        <v>2.9238501307506337</v>
      </c>
      <c r="J208" s="78">
        <f t="shared" si="79"/>
        <v>2.3156718783024584</v>
      </c>
      <c r="K208" s="78">
        <f t="shared" si="75"/>
        <v>1.9625425238065</v>
      </c>
      <c r="L208" s="78">
        <f t="shared" si="75"/>
        <v>1.1586324570421123</v>
      </c>
      <c r="M208" s="78">
        <f t="shared" si="75"/>
        <v>0.7776956289561218</v>
      </c>
      <c r="N208" s="78">
        <f t="shared" si="75"/>
        <v>0.6159303033052836</v>
      </c>
      <c r="O208" s="78">
        <f t="shared" si="75"/>
        <v>0.5220037533226769</v>
      </c>
      <c r="P208" s="78">
        <f t="shared" si="75"/>
        <v>0.30817701219761634</v>
      </c>
    </row>
    <row r="209" spans="2:16" ht="12.75" customHeight="1">
      <c r="B209" s="83" t="s">
        <v>70</v>
      </c>
      <c r="C209" s="82">
        <f aca="true" t="shared" si="80" ref="C209:J209">100*SQRT(EXP($M72+$N72*LN(C$143*1000)))</f>
        <v>21.74133906277845</v>
      </c>
      <c r="D209" s="78">
        <f t="shared" si="80"/>
        <v>12.811052484633231</v>
      </c>
      <c r="E209" s="78">
        <f t="shared" si="80"/>
        <v>8.586622097125222</v>
      </c>
      <c r="F209" s="78">
        <f t="shared" si="80"/>
        <v>6.794817962488489</v>
      </c>
      <c r="G209" s="78">
        <f t="shared" si="80"/>
        <v>5.755192957587041</v>
      </c>
      <c r="H209" s="78">
        <f t="shared" si="80"/>
        <v>3.3912390964485852</v>
      </c>
      <c r="I209" s="78">
        <f t="shared" si="80"/>
        <v>2.2729817551781015</v>
      </c>
      <c r="J209" s="78">
        <f t="shared" si="80"/>
        <v>1.7986697310999116</v>
      </c>
      <c r="K209" s="78">
        <f t="shared" si="75"/>
        <v>1.5234685353748685</v>
      </c>
      <c r="L209" s="78">
        <f t="shared" si="75"/>
        <v>0.8977016231161493</v>
      </c>
      <c r="M209" s="78">
        <f t="shared" si="75"/>
        <v>0.6016855057709173</v>
      </c>
      <c r="N209" s="78">
        <f t="shared" si="75"/>
        <v>0.47612942972650024</v>
      </c>
      <c r="O209" s="78">
        <f t="shared" si="75"/>
        <v>0.4032803757200777</v>
      </c>
      <c r="P209" s="78">
        <f t="shared" si="75"/>
        <v>0.2376323760212897</v>
      </c>
    </row>
    <row r="210" spans="2:16" ht="12.75" customHeight="1">
      <c r="B210" s="81" t="s">
        <v>71</v>
      </c>
      <c r="C210" s="82">
        <f aca="true" t="shared" si="81" ref="C210:J210">100*SQRT(EXP($M73+$N73*LN(C$143*1000)))</f>
        <v>31.994940611211153</v>
      </c>
      <c r="D210" s="78">
        <f t="shared" si="81"/>
        <v>19.180168881658563</v>
      </c>
      <c r="E210" s="78">
        <f t="shared" si="81"/>
        <v>13.02395141964921</v>
      </c>
      <c r="F210" s="78">
        <f t="shared" si="81"/>
        <v>10.384962220223343</v>
      </c>
      <c r="G210" s="78">
        <f t="shared" si="81"/>
        <v>8.843681806346781</v>
      </c>
      <c r="H210" s="78">
        <f t="shared" si="81"/>
        <v>5.301566664635284</v>
      </c>
      <c r="I210" s="78">
        <f t="shared" si="81"/>
        <v>3.5999342401134746</v>
      </c>
      <c r="J210" s="78">
        <f t="shared" si="81"/>
        <v>2.870494512323189</v>
      </c>
      <c r="K210" s="78">
        <f t="shared" si="75"/>
        <v>2.444471106925696</v>
      </c>
      <c r="L210" s="78">
        <f t="shared" si="75"/>
        <v>1.4653994588363424</v>
      </c>
      <c r="M210" s="78">
        <f t="shared" si="75"/>
        <v>0.9950533532848848</v>
      </c>
      <c r="N210" s="78">
        <f t="shared" si="75"/>
        <v>0.7934298238689528</v>
      </c>
      <c r="O210" s="78">
        <f t="shared" si="75"/>
        <v>0.6756732233747014</v>
      </c>
      <c r="P210" s="78">
        <f t="shared" si="75"/>
        <v>0.4050492448359258</v>
      </c>
    </row>
    <row r="211" spans="2:16" ht="12.75" customHeight="1">
      <c r="B211" s="83" t="s">
        <v>72</v>
      </c>
      <c r="C211" s="82">
        <f aca="true" t="shared" si="82" ref="C211:J211">100*SQRT(EXP($M74+$N74*LN(C$143*1000)))</f>
        <v>31.419845823732466</v>
      </c>
      <c r="D211" s="78">
        <f t="shared" si="82"/>
        <v>18.724197878062455</v>
      </c>
      <c r="E211" s="78">
        <f t="shared" si="82"/>
        <v>12.657500723406626</v>
      </c>
      <c r="F211" s="78">
        <f t="shared" si="82"/>
        <v>10.066349618996364</v>
      </c>
      <c r="G211" s="78">
        <f t="shared" si="82"/>
        <v>8.556431928694073</v>
      </c>
      <c r="H211" s="78">
        <f t="shared" si="82"/>
        <v>5.099080544883695</v>
      </c>
      <c r="I211" s="78">
        <f t="shared" si="82"/>
        <v>3.446962914293487</v>
      </c>
      <c r="J211" s="78">
        <f t="shared" si="82"/>
        <v>2.7413258412719386</v>
      </c>
      <c r="K211" s="78">
        <f t="shared" si="75"/>
        <v>2.3301364290933466</v>
      </c>
      <c r="L211" s="78">
        <f t="shared" si="75"/>
        <v>1.3886107470416198</v>
      </c>
      <c r="M211" s="78">
        <f t="shared" si="75"/>
        <v>0.9386966346794612</v>
      </c>
      <c r="N211" s="78">
        <f t="shared" si="75"/>
        <v>0.7465335153712395</v>
      </c>
      <c r="O211" s="78">
        <f t="shared" si="75"/>
        <v>0.6345560653594275</v>
      </c>
      <c r="P211" s="78">
        <f t="shared" si="75"/>
        <v>0.3781544123154202</v>
      </c>
    </row>
    <row r="212" spans="2:16" ht="12.75" customHeight="1">
      <c r="B212" s="83" t="s">
        <v>73</v>
      </c>
      <c r="C212" s="82">
        <f aca="true" t="shared" si="83" ref="C212:J212">100*SQRT(EXP($M75+$N75*LN(C$143*1000)))</f>
        <v>30.320144711921728</v>
      </c>
      <c r="D212" s="78">
        <f t="shared" si="83"/>
        <v>18.042176338400974</v>
      </c>
      <c r="E212" s="78">
        <f t="shared" si="83"/>
        <v>12.182835256474242</v>
      </c>
      <c r="F212" s="78">
        <f t="shared" si="83"/>
        <v>9.682523146659948</v>
      </c>
      <c r="G212" s="78">
        <f t="shared" si="83"/>
        <v>8.226362058688645</v>
      </c>
      <c r="H212" s="78">
        <f t="shared" si="83"/>
        <v>4.895144013875148</v>
      </c>
      <c r="I212" s="78">
        <f t="shared" si="83"/>
        <v>3.30540684001775</v>
      </c>
      <c r="J212" s="78">
        <f t="shared" si="83"/>
        <v>2.627030372145267</v>
      </c>
      <c r="K212" s="78">
        <f t="shared" si="75"/>
        <v>2.231949529384121</v>
      </c>
      <c r="L212" s="78">
        <f t="shared" si="75"/>
        <v>1.328134392832425</v>
      </c>
      <c r="M212" s="78">
        <f t="shared" si="75"/>
        <v>0.8968121252587703</v>
      </c>
      <c r="N212" s="78">
        <f t="shared" si="75"/>
        <v>0.712757250526619</v>
      </c>
      <c r="O212" s="78">
        <f t="shared" si="75"/>
        <v>0.6055652141466906</v>
      </c>
      <c r="P212" s="78">
        <f t="shared" si="75"/>
        <v>0.36034506041589537</v>
      </c>
    </row>
    <row r="213" spans="2:16" ht="12.75" customHeight="1">
      <c r="B213" s="81" t="s">
        <v>74</v>
      </c>
      <c r="C213" s="82">
        <f aca="true" t="shared" si="84" ref="C213:J213">100*SQRT(EXP($M76+$N76*LN(C$143*1000)))</f>
        <v>37.33002847017195</v>
      </c>
      <c r="D213" s="78">
        <f t="shared" si="84"/>
        <v>22.36002928571109</v>
      </c>
      <c r="E213" s="78">
        <f t="shared" si="84"/>
        <v>15.173738475676343</v>
      </c>
      <c r="F213" s="78">
        <f t="shared" si="84"/>
        <v>12.094745693801912</v>
      </c>
      <c r="G213" s="78">
        <f t="shared" si="84"/>
        <v>10.297049989793809</v>
      </c>
      <c r="H213" s="78">
        <f t="shared" si="84"/>
        <v>6.167751506329357</v>
      </c>
      <c r="I213" s="78">
        <f t="shared" si="84"/>
        <v>4.185497574451151</v>
      </c>
      <c r="J213" s="78">
        <f t="shared" si="84"/>
        <v>3.336193571950636</v>
      </c>
      <c r="K213" s="78">
        <f t="shared" si="75"/>
        <v>2.8403203222047924</v>
      </c>
      <c r="L213" s="78">
        <f t="shared" si="75"/>
        <v>1.7013018255811425</v>
      </c>
      <c r="M213" s="78">
        <f t="shared" si="75"/>
        <v>1.154520355930653</v>
      </c>
      <c r="N213" s="78">
        <f t="shared" si="75"/>
        <v>0.9202498201535989</v>
      </c>
      <c r="O213" s="78">
        <f t="shared" si="75"/>
        <v>0.7834690072133049</v>
      </c>
      <c r="P213" s="78">
        <f t="shared" si="75"/>
        <v>0.4692841303277951</v>
      </c>
    </row>
    <row r="214" spans="2:16" ht="12.75" customHeight="1">
      <c r="B214" s="83" t="s">
        <v>75</v>
      </c>
      <c r="C214" s="82">
        <f aca="true" t="shared" si="85" ref="C214:J214">100*SQRT(EXP($M77+$N77*LN(C$143*1000)))</f>
        <v>32.4881791942563</v>
      </c>
      <c r="D214" s="78">
        <f t="shared" si="85"/>
        <v>19.45541106784425</v>
      </c>
      <c r="E214" s="78">
        <f t="shared" si="85"/>
        <v>13.200358972022697</v>
      </c>
      <c r="F214" s="78">
        <f t="shared" si="85"/>
        <v>10.520734883613397</v>
      </c>
      <c r="G214" s="78">
        <f t="shared" si="85"/>
        <v>8.956350312138008</v>
      </c>
      <c r="H214" s="78">
        <f t="shared" si="85"/>
        <v>5.363473155832209</v>
      </c>
      <c r="I214" s="78">
        <f t="shared" si="85"/>
        <v>3.6390786474211225</v>
      </c>
      <c r="J214" s="78">
        <f t="shared" si="85"/>
        <v>2.900359130481249</v>
      </c>
      <c r="K214" s="78">
        <f aca="true" t="shared" si="86" ref="K214:P223">100*SQRT(EXP($M77+$N77*LN(K$143*1000)))</f>
        <v>2.469089154984604</v>
      </c>
      <c r="L214" s="78">
        <f t="shared" si="86"/>
        <v>1.4786037772739924</v>
      </c>
      <c r="M214" s="78">
        <f t="shared" si="86"/>
        <v>1.0032222176823988</v>
      </c>
      <c r="N214" s="78">
        <f t="shared" si="86"/>
        <v>0.7995718149754154</v>
      </c>
      <c r="O214" s="78">
        <f t="shared" si="86"/>
        <v>0.6806791877044491</v>
      </c>
      <c r="P214" s="78">
        <f t="shared" si="86"/>
        <v>0.40762190219812655</v>
      </c>
    </row>
    <row r="215" spans="2:16" ht="12.75" customHeight="1">
      <c r="B215" s="83" t="s">
        <v>76</v>
      </c>
      <c r="C215" s="82">
        <f aca="true" t="shared" si="87" ref="C215:J215">100*SQRT(EXP($M78+$N78*LN(C$143*1000)))</f>
        <v>42.64853516055081</v>
      </c>
      <c r="D215" s="78">
        <f t="shared" si="87"/>
        <v>24.938251080562488</v>
      </c>
      <c r="E215" s="78">
        <f t="shared" si="87"/>
        <v>16.61802684288114</v>
      </c>
      <c r="F215" s="78">
        <f t="shared" si="87"/>
        <v>13.105646292133516</v>
      </c>
      <c r="G215" s="78">
        <f t="shared" si="87"/>
        <v>11.073704216811072</v>
      </c>
      <c r="H215" s="78">
        <f t="shared" si="87"/>
        <v>6.475223946405566</v>
      </c>
      <c r="I215" s="78">
        <f t="shared" si="87"/>
        <v>4.314875369865246</v>
      </c>
      <c r="J215" s="78">
        <f t="shared" si="87"/>
        <v>3.4028847664497186</v>
      </c>
      <c r="K215" s="78">
        <f t="shared" si="86"/>
        <v>2.875290431893834</v>
      </c>
      <c r="L215" s="78">
        <f t="shared" si="86"/>
        <v>1.6812937290852876</v>
      </c>
      <c r="M215" s="78">
        <f t="shared" si="86"/>
        <v>1.1203586101707035</v>
      </c>
      <c r="N215" s="78">
        <f t="shared" si="86"/>
        <v>0.8835599920536575</v>
      </c>
      <c r="O215" s="78">
        <f t="shared" si="86"/>
        <v>0.7465699738656187</v>
      </c>
      <c r="P215" s="78">
        <f t="shared" si="86"/>
        <v>0.43654839228080344</v>
      </c>
    </row>
    <row r="216" spans="2:16" ht="12.75" customHeight="1">
      <c r="B216" s="83" t="s">
        <v>77</v>
      </c>
      <c r="C216" s="82">
        <f aca="true" t="shared" si="88" ref="C216:J216">100*SQRT(EXP($M79+$N79*LN(C$143*1000)))</f>
        <v>32.17743213794217</v>
      </c>
      <c r="D216" s="78">
        <f t="shared" si="88"/>
        <v>18.707857053509024</v>
      </c>
      <c r="E216" s="78">
        <f t="shared" si="88"/>
        <v>12.412363568124261</v>
      </c>
      <c r="F216" s="78">
        <f t="shared" si="88"/>
        <v>9.764094624894296</v>
      </c>
      <c r="G216" s="78">
        <f t="shared" si="88"/>
        <v>8.235404456353827</v>
      </c>
      <c r="H216" s="78">
        <f t="shared" si="88"/>
        <v>4.788038047499447</v>
      </c>
      <c r="I216" s="78">
        <f t="shared" si="88"/>
        <v>3.1767865690649795</v>
      </c>
      <c r="J216" s="78">
        <f t="shared" si="88"/>
        <v>2.4989958192250428</v>
      </c>
      <c r="K216" s="78">
        <f t="shared" si="86"/>
        <v>2.107747015640815</v>
      </c>
      <c r="L216" s="78">
        <f t="shared" si="86"/>
        <v>1.225437434054065</v>
      </c>
      <c r="M216" s="78">
        <f t="shared" si="86"/>
        <v>0.81305811338853</v>
      </c>
      <c r="N216" s="78">
        <f t="shared" si="86"/>
        <v>0.6395861925162204</v>
      </c>
      <c r="O216" s="78">
        <f t="shared" si="86"/>
        <v>0.5394510379529914</v>
      </c>
      <c r="P216" s="78">
        <f t="shared" si="86"/>
        <v>0.3136351235899784</v>
      </c>
    </row>
    <row r="217" spans="2:16" ht="12.75" customHeight="1">
      <c r="B217" s="83" t="s">
        <v>78</v>
      </c>
      <c r="C217" s="82">
        <f aca="true" t="shared" si="89" ref="C217:J217">100*SQRT(EXP($M80+$N80*LN(C$143*1000)))</f>
        <v>31.42933170740366</v>
      </c>
      <c r="D217" s="78">
        <f t="shared" si="89"/>
        <v>18.344842776181586</v>
      </c>
      <c r="E217" s="78">
        <f t="shared" si="89"/>
        <v>12.20773576004232</v>
      </c>
      <c r="F217" s="78">
        <f t="shared" si="89"/>
        <v>9.619834754831803</v>
      </c>
      <c r="G217" s="78">
        <f t="shared" si="89"/>
        <v>8.123744324509065</v>
      </c>
      <c r="H217" s="78">
        <f t="shared" si="89"/>
        <v>4.7417111434129</v>
      </c>
      <c r="I217" s="78">
        <f t="shared" si="89"/>
        <v>3.155413071426799</v>
      </c>
      <c r="J217" s="78">
        <f t="shared" si="89"/>
        <v>2.4865014222962554</v>
      </c>
      <c r="K217" s="78">
        <f t="shared" si="86"/>
        <v>2.0997971724116273</v>
      </c>
      <c r="L217" s="78">
        <f t="shared" si="86"/>
        <v>1.2256210010564075</v>
      </c>
      <c r="M217" s="78">
        <f t="shared" si="86"/>
        <v>0.8156001937657105</v>
      </c>
      <c r="N217" s="78">
        <f t="shared" si="86"/>
        <v>0.6427022376840602</v>
      </c>
      <c r="O217" s="78">
        <f t="shared" si="86"/>
        <v>0.5427482684266189</v>
      </c>
      <c r="P217" s="78">
        <f t="shared" si="86"/>
        <v>0.3167942527071195</v>
      </c>
    </row>
    <row r="218" spans="2:16" ht="12.75" customHeight="1">
      <c r="B218" s="83" t="s">
        <v>148</v>
      </c>
      <c r="C218" s="82">
        <f aca="true" t="shared" si="90" ref="C218:J218">100*SQRT(EXP($M81+$N81*LN(C$143*1000)))</f>
        <v>25.10697352718163</v>
      </c>
      <c r="D218" s="78">
        <f t="shared" si="90"/>
        <v>14.558199483261708</v>
      </c>
      <c r="E218" s="78">
        <f t="shared" si="90"/>
        <v>9.639646108157168</v>
      </c>
      <c r="F218" s="78">
        <f t="shared" si="90"/>
        <v>7.574004480144339</v>
      </c>
      <c r="G218" s="78">
        <f t="shared" si="90"/>
        <v>6.382848181009453</v>
      </c>
      <c r="H218" s="78">
        <f t="shared" si="90"/>
        <v>3.701074404284873</v>
      </c>
      <c r="I218" s="78">
        <f t="shared" si="90"/>
        <v>2.4506497193066</v>
      </c>
      <c r="J218" s="78">
        <f t="shared" si="90"/>
        <v>1.9255096862514431</v>
      </c>
      <c r="K218" s="78">
        <f t="shared" si="86"/>
        <v>1.622686655470778</v>
      </c>
      <c r="L218" s="78">
        <f t="shared" si="86"/>
        <v>0.9409097438046408</v>
      </c>
      <c r="M218" s="78">
        <f t="shared" si="86"/>
        <v>0.6230191419221759</v>
      </c>
      <c r="N218" s="78">
        <f t="shared" si="86"/>
        <v>0.48951483479680635</v>
      </c>
      <c r="O218" s="78">
        <f t="shared" si="86"/>
        <v>0.41252931405717846</v>
      </c>
      <c r="P218" s="78">
        <f t="shared" si="86"/>
        <v>0.23920382280387428</v>
      </c>
    </row>
    <row r="219" spans="2:16" ht="12.75" customHeight="1">
      <c r="B219" s="81" t="s">
        <v>79</v>
      </c>
      <c r="C219" s="82">
        <f aca="true" t="shared" si="91" ref="C219:J219">100*SQRT(EXP($M82+$N82*LN(C$143*1000)))</f>
        <v>51.25018615279075</v>
      </c>
      <c r="D219" s="78">
        <f t="shared" si="91"/>
        <v>31.224729366860444</v>
      </c>
      <c r="E219" s="78">
        <f t="shared" si="91"/>
        <v>21.463898950078075</v>
      </c>
      <c r="F219" s="78">
        <f t="shared" si="91"/>
        <v>17.237827479284284</v>
      </c>
      <c r="G219" s="78">
        <f t="shared" si="91"/>
        <v>14.75429787481566</v>
      </c>
      <c r="H219" s="78">
        <f t="shared" si="91"/>
        <v>8.989215312617487</v>
      </c>
      <c r="I219" s="78">
        <f t="shared" si="91"/>
        <v>6.179192358838887</v>
      </c>
      <c r="J219" s="78">
        <f t="shared" si="91"/>
        <v>4.962558391218526</v>
      </c>
      <c r="K219" s="78">
        <f t="shared" si="86"/>
        <v>4.24758078204436</v>
      </c>
      <c r="L219" s="78">
        <f t="shared" si="86"/>
        <v>2.58788446129362</v>
      </c>
      <c r="M219" s="78">
        <f t="shared" si="86"/>
        <v>1.7789134348954831</v>
      </c>
      <c r="N219" s="78">
        <f t="shared" si="86"/>
        <v>1.4286594883171382</v>
      </c>
      <c r="O219" s="78">
        <f t="shared" si="86"/>
        <v>1.2228262336216391</v>
      </c>
      <c r="P219" s="78">
        <f t="shared" si="86"/>
        <v>0.7450200881944262</v>
      </c>
    </row>
    <row r="220" spans="2:16" ht="12.75" customHeight="1">
      <c r="B220" s="83" t="s">
        <v>80</v>
      </c>
      <c r="C220" s="82">
        <f aca="true" t="shared" si="92" ref="C220:J220">100*SQRT(EXP($M83+$N83*LN(C$143*1000)))</f>
        <v>34.677037255157394</v>
      </c>
      <c r="D220" s="78">
        <f t="shared" si="92"/>
        <v>20.633584819126526</v>
      </c>
      <c r="E220" s="78">
        <f t="shared" si="92"/>
        <v>13.932057599933378</v>
      </c>
      <c r="F220" s="78">
        <f t="shared" si="92"/>
        <v>11.07246695394937</v>
      </c>
      <c r="G220" s="78">
        <f t="shared" si="92"/>
        <v>9.407101609795717</v>
      </c>
      <c r="H220" s="78">
        <f t="shared" si="92"/>
        <v>5.597428279112674</v>
      </c>
      <c r="I220" s="78">
        <f t="shared" si="92"/>
        <v>3.7794544127788203</v>
      </c>
      <c r="J220" s="78">
        <f t="shared" si="92"/>
        <v>3.0037116764182543</v>
      </c>
      <c r="K220" s="78">
        <f t="shared" si="86"/>
        <v>2.551935450709818</v>
      </c>
      <c r="L220" s="78">
        <f t="shared" si="86"/>
        <v>1.5184566140328395</v>
      </c>
      <c r="M220" s="78">
        <f t="shared" si="86"/>
        <v>1.0252811227497076</v>
      </c>
      <c r="N220" s="78">
        <f t="shared" si="86"/>
        <v>0.8148395359927667</v>
      </c>
      <c r="O220" s="78">
        <f t="shared" si="86"/>
        <v>0.6922827896116397</v>
      </c>
      <c r="P220" s="78">
        <f t="shared" si="86"/>
        <v>0.4119231857430046</v>
      </c>
    </row>
    <row r="221" spans="2:16" ht="12.75" customHeight="1">
      <c r="B221" s="83" t="s">
        <v>81</v>
      </c>
      <c r="C221" s="82">
        <f aca="true" t="shared" si="93" ref="C221:J221">100*SQRT(EXP($M84+$N84*LN(C$143*1000)))</f>
        <v>22.880570889637536</v>
      </c>
      <c r="D221" s="78">
        <f t="shared" si="93"/>
        <v>13.795202009245772</v>
      </c>
      <c r="E221" s="78">
        <f t="shared" si="93"/>
        <v>9.408103475104257</v>
      </c>
      <c r="F221" s="78">
        <f t="shared" si="93"/>
        <v>7.520836041999533</v>
      </c>
      <c r="G221" s="78">
        <f t="shared" si="93"/>
        <v>6.41617360434058</v>
      </c>
      <c r="H221" s="78">
        <f t="shared" si="93"/>
        <v>3.868452908155174</v>
      </c>
      <c r="I221" s="78">
        <f t="shared" si="93"/>
        <v>2.63822198646308</v>
      </c>
      <c r="J221" s="78">
        <f t="shared" si="93"/>
        <v>2.1089941299106787</v>
      </c>
      <c r="K221" s="78">
        <f t="shared" si="86"/>
        <v>1.7992245001055118</v>
      </c>
      <c r="L221" s="78">
        <f t="shared" si="86"/>
        <v>1.084792226499074</v>
      </c>
      <c r="M221" s="78">
        <f t="shared" si="86"/>
        <v>0.7398106609132588</v>
      </c>
      <c r="N221" s="78">
        <f t="shared" si="86"/>
        <v>0.5914044948140054</v>
      </c>
      <c r="O221" s="78">
        <f t="shared" si="86"/>
        <v>0.5045388422142969</v>
      </c>
      <c r="P221" s="78">
        <f t="shared" si="86"/>
        <v>0.30419762179139664</v>
      </c>
    </row>
    <row r="222" spans="2:16" ht="12.75" customHeight="1">
      <c r="B222" s="83" t="s">
        <v>82</v>
      </c>
      <c r="C222" s="82">
        <f aca="true" t="shared" si="94" ref="C222:J222">100*SQRT(EXP($M85+$N85*LN(C$143*1000)))</f>
        <v>56.11977932976029</v>
      </c>
      <c r="D222" s="78">
        <f t="shared" si="94"/>
        <v>33.7239665199684</v>
      </c>
      <c r="E222" s="78">
        <f t="shared" si="94"/>
        <v>22.941640873293142</v>
      </c>
      <c r="F222" s="78">
        <f t="shared" si="94"/>
        <v>18.312682271001776</v>
      </c>
      <c r="G222" s="78">
        <f t="shared" si="94"/>
        <v>15.60667205761559</v>
      </c>
      <c r="H222" s="78">
        <f t="shared" si="94"/>
        <v>9.378491723328077</v>
      </c>
      <c r="I222" s="78">
        <f t="shared" si="94"/>
        <v>6.379972798346452</v>
      </c>
      <c r="J222" s="78">
        <f t="shared" si="94"/>
        <v>5.092679089478822</v>
      </c>
      <c r="K222" s="78">
        <f t="shared" si="86"/>
        <v>4.340149152810292</v>
      </c>
      <c r="L222" s="78">
        <f t="shared" si="86"/>
        <v>2.608118678817134</v>
      </c>
      <c r="M222" s="78">
        <f t="shared" si="86"/>
        <v>1.7742433129543551</v>
      </c>
      <c r="N222" s="78">
        <f t="shared" si="86"/>
        <v>1.4162524050058805</v>
      </c>
      <c r="O222" s="78">
        <f t="shared" si="86"/>
        <v>1.2069770287412442</v>
      </c>
      <c r="P222" s="78">
        <f t="shared" si="86"/>
        <v>0.7253067170571588</v>
      </c>
    </row>
    <row r="223" spans="2:16" ht="12.75" customHeight="1">
      <c r="B223" s="83" t="s">
        <v>83</v>
      </c>
      <c r="C223" s="82">
        <f aca="true" t="shared" si="95" ref="C223:J223">100*SQRT(EXP($M86+$N86*LN(C$143*1000)))</f>
        <v>44.86008789693771</v>
      </c>
      <c r="D223" s="78">
        <f t="shared" si="95"/>
        <v>26.8712208641731</v>
      </c>
      <c r="E223" s="78">
        <f t="shared" si="95"/>
        <v>18.23549826271446</v>
      </c>
      <c r="F223" s="78">
        <f t="shared" si="95"/>
        <v>14.535421702646142</v>
      </c>
      <c r="G223" s="78">
        <f t="shared" si="95"/>
        <v>12.375075869099147</v>
      </c>
      <c r="H223" s="78">
        <f t="shared" si="95"/>
        <v>7.412678228661296</v>
      </c>
      <c r="I223" s="78">
        <f t="shared" si="95"/>
        <v>5.030433177713904</v>
      </c>
      <c r="J223" s="78">
        <f t="shared" si="95"/>
        <v>4.009732365501577</v>
      </c>
      <c r="K223" s="78">
        <f t="shared" si="86"/>
        <v>3.4137807112146636</v>
      </c>
      <c r="L223" s="78">
        <f t="shared" si="86"/>
        <v>2.04485679305067</v>
      </c>
      <c r="M223" s="78">
        <f t="shared" si="86"/>
        <v>1.3876921590448492</v>
      </c>
      <c r="N223" s="78">
        <f t="shared" si="86"/>
        <v>1.1061222695743251</v>
      </c>
      <c r="O223" s="78">
        <f t="shared" si="86"/>
        <v>0.941723417903347</v>
      </c>
      <c r="P223" s="78">
        <f t="shared" si="86"/>
        <v>0.5640929196033125</v>
      </c>
    </row>
    <row r="224" spans="2:16" ht="12.75" customHeight="1">
      <c r="B224" s="83" t="s">
        <v>84</v>
      </c>
      <c r="C224" s="82">
        <f aca="true" t="shared" si="96" ref="C224:J224">100*SQRT(EXP($M87+$N87*LN(C$143*1000)))</f>
        <v>42.12709509377977</v>
      </c>
      <c r="D224" s="78">
        <f t="shared" si="96"/>
        <v>25.451837441004344</v>
      </c>
      <c r="E224" s="78">
        <f t="shared" si="96"/>
        <v>17.384863172033015</v>
      </c>
      <c r="F224" s="78">
        <f t="shared" si="96"/>
        <v>13.910155484944154</v>
      </c>
      <c r="G224" s="78">
        <f t="shared" si="96"/>
        <v>11.87472095917897</v>
      </c>
      <c r="H224" s="78">
        <f t="shared" si="96"/>
        <v>7.174324905087895</v>
      </c>
      <c r="I224" s="78">
        <f t="shared" si="96"/>
        <v>4.900418569612718</v>
      </c>
      <c r="J224" s="78">
        <f t="shared" si="96"/>
        <v>3.920973295566587</v>
      </c>
      <c r="K224" s="78">
        <f aca="true" t="shared" si="97" ref="K224:P233">100*SQRT(EXP($M87+$N87*LN(K$143*1000)))</f>
        <v>3.347228132973851</v>
      </c>
      <c r="L224" s="78">
        <f t="shared" si="97"/>
        <v>2.022287701745333</v>
      </c>
      <c r="M224" s="78">
        <f t="shared" si="97"/>
        <v>1.381322471150453</v>
      </c>
      <c r="N224" s="78">
        <f t="shared" si="97"/>
        <v>1.105237939373617</v>
      </c>
      <c r="O224" s="78">
        <f t="shared" si="97"/>
        <v>0.9435115328340538</v>
      </c>
      <c r="P224" s="78">
        <f t="shared" si="97"/>
        <v>0.570039355999909</v>
      </c>
    </row>
    <row r="225" spans="2:16" ht="12.75" customHeight="1">
      <c r="B225" s="81" t="s">
        <v>85</v>
      </c>
      <c r="C225" s="82">
        <f aca="true" t="shared" si="98" ref="C225:J225">100*SQRT(EXP($M88+$N88*LN(C$143*1000)))</f>
        <v>37.534833746607006</v>
      </c>
      <c r="D225" s="78">
        <f t="shared" si="98"/>
        <v>22.84852123116218</v>
      </c>
      <c r="E225" s="78">
        <f t="shared" si="98"/>
        <v>15.695705704411687</v>
      </c>
      <c r="F225" s="78">
        <f t="shared" si="98"/>
        <v>12.600470757858067</v>
      </c>
      <c r="G225" s="78">
        <f t="shared" si="98"/>
        <v>10.78210598695148</v>
      </c>
      <c r="H225" s="78">
        <f t="shared" si="98"/>
        <v>6.563374683437127</v>
      </c>
      <c r="I225" s="78">
        <f t="shared" si="98"/>
        <v>4.508685547601872</v>
      </c>
      <c r="J225" s="78">
        <f t="shared" si="98"/>
        <v>3.6195607555871963</v>
      </c>
      <c r="K225" s="78">
        <f t="shared" si="97"/>
        <v>3.0972245754082772</v>
      </c>
      <c r="L225" s="78">
        <f t="shared" si="97"/>
        <v>1.8853687203367548</v>
      </c>
      <c r="M225" s="78">
        <f t="shared" si="97"/>
        <v>1.2951469497443617</v>
      </c>
      <c r="N225" s="78">
        <f t="shared" si="97"/>
        <v>1.0397405236004065</v>
      </c>
      <c r="O225" s="78">
        <f t="shared" si="97"/>
        <v>0.8896963248295087</v>
      </c>
      <c r="P225" s="78">
        <f t="shared" si="97"/>
        <v>0.5415834662912709</v>
      </c>
    </row>
    <row r="226" spans="2:16" ht="12.75" customHeight="1">
      <c r="B226" s="83" t="s">
        <v>86</v>
      </c>
      <c r="C226" s="82">
        <f aca="true" t="shared" si="99" ref="C226:J226">100*SQRT(EXP($M89+$N89*LN(C$143*1000)))</f>
        <v>34.547196322999326</v>
      </c>
      <c r="D226" s="78">
        <f t="shared" si="99"/>
        <v>20.895378956053058</v>
      </c>
      <c r="E226" s="78">
        <f t="shared" si="99"/>
        <v>14.284510246820986</v>
      </c>
      <c r="F226" s="78">
        <f t="shared" si="99"/>
        <v>11.435058336582525</v>
      </c>
      <c r="G226" s="78">
        <f t="shared" si="99"/>
        <v>9.765184609510264</v>
      </c>
      <c r="H226" s="78">
        <f t="shared" si="99"/>
        <v>5.906332632141625</v>
      </c>
      <c r="I226" s="78">
        <f t="shared" si="99"/>
        <v>4.037690303794175</v>
      </c>
      <c r="J226" s="78">
        <f t="shared" si="99"/>
        <v>3.232258115339681</v>
      </c>
      <c r="K226" s="78">
        <f t="shared" si="97"/>
        <v>2.760248026099079</v>
      </c>
      <c r="L226" s="78">
        <f t="shared" si="97"/>
        <v>1.6694966497075894</v>
      </c>
      <c r="M226" s="78">
        <f t="shared" si="97"/>
        <v>1.141302201311502</v>
      </c>
      <c r="N226" s="78">
        <f t="shared" si="97"/>
        <v>0.9136370114314223</v>
      </c>
      <c r="O226" s="78">
        <f t="shared" si="97"/>
        <v>0.7802176272390982</v>
      </c>
      <c r="P226" s="78">
        <f t="shared" si="97"/>
        <v>0.4719035037439502</v>
      </c>
    </row>
    <row r="227" spans="2:16" ht="12.75" customHeight="1">
      <c r="B227" s="83" t="s">
        <v>87</v>
      </c>
      <c r="C227" s="82">
        <f aca="true" t="shared" si="100" ref="C227:J227">100*SQRT(EXP($M90+$N90*LN(C$143*1000)))</f>
        <v>32.89962371923739</v>
      </c>
      <c r="D227" s="78">
        <f t="shared" si="100"/>
        <v>19.55611204749336</v>
      </c>
      <c r="E227" s="78">
        <f t="shared" si="100"/>
        <v>13.194392493086013</v>
      </c>
      <c r="F227" s="78">
        <f t="shared" si="100"/>
        <v>10.481497454549075</v>
      </c>
      <c r="G227" s="78">
        <f t="shared" si="100"/>
        <v>8.902178144551959</v>
      </c>
      <c r="H227" s="78">
        <f t="shared" si="100"/>
        <v>5.291610467867087</v>
      </c>
      <c r="I227" s="78">
        <f t="shared" si="100"/>
        <v>3.570218112066409</v>
      </c>
      <c r="J227" s="78">
        <f t="shared" si="100"/>
        <v>2.836146648920604</v>
      </c>
      <c r="K227" s="78">
        <f t="shared" si="97"/>
        <v>2.408804927182179</v>
      </c>
      <c r="L227" s="78">
        <f t="shared" si="97"/>
        <v>1.4318358002673468</v>
      </c>
      <c r="M227" s="78">
        <f t="shared" si="97"/>
        <v>0.9660510989351192</v>
      </c>
      <c r="N227" s="78">
        <f t="shared" si="97"/>
        <v>0.7674216254942176</v>
      </c>
      <c r="O227" s="78">
        <f t="shared" si="97"/>
        <v>0.6517889310907712</v>
      </c>
      <c r="P227" s="78">
        <f t="shared" si="97"/>
        <v>0.38743474626045094</v>
      </c>
    </row>
    <row r="228" spans="2:16" ht="12.75" customHeight="1">
      <c r="B228" s="83" t="s">
        <v>88</v>
      </c>
      <c r="C228" s="82">
        <f aca="true" t="shared" si="101" ref="C228:J228">100*SQRT(EXP($M91+$N91*LN(C$143*1000)))</f>
        <v>35.74152141099141</v>
      </c>
      <c r="D228" s="78">
        <f t="shared" si="101"/>
        <v>21.628375169001217</v>
      </c>
      <c r="E228" s="78">
        <f t="shared" si="101"/>
        <v>14.791098858605487</v>
      </c>
      <c r="F228" s="78">
        <f t="shared" si="101"/>
        <v>11.843168467277971</v>
      </c>
      <c r="G228" s="78">
        <f t="shared" si="101"/>
        <v>10.11525848500174</v>
      </c>
      <c r="H228" s="78">
        <f t="shared" si="101"/>
        <v>6.121077022137101</v>
      </c>
      <c r="I228" s="78">
        <f t="shared" si="101"/>
        <v>4.186049790986188</v>
      </c>
      <c r="J228" s="78">
        <f t="shared" si="101"/>
        <v>3.3517518448752517</v>
      </c>
      <c r="K228" s="78">
        <f t="shared" si="97"/>
        <v>2.8627335988818428</v>
      </c>
      <c r="L228" s="78">
        <f t="shared" si="97"/>
        <v>1.7323346584368051</v>
      </c>
      <c r="M228" s="78">
        <f t="shared" si="97"/>
        <v>1.1846998671380378</v>
      </c>
      <c r="N228" s="78">
        <f t="shared" si="97"/>
        <v>0.9485840263662736</v>
      </c>
      <c r="O228" s="78">
        <f t="shared" si="97"/>
        <v>0.8101862814794476</v>
      </c>
      <c r="P228" s="78">
        <f t="shared" si="97"/>
        <v>0.49027047984663397</v>
      </c>
    </row>
    <row r="229" spans="2:16" ht="12.75" customHeight="1">
      <c r="B229" s="83" t="s">
        <v>89</v>
      </c>
      <c r="C229" s="82">
        <f aca="true" t="shared" si="102" ref="C229:J229">100*SQRT(EXP($M92+$N92*LN(C$143*1000)))</f>
        <v>37.276491484998395</v>
      </c>
      <c r="D229" s="78">
        <f t="shared" si="102"/>
        <v>22.423497738453772</v>
      </c>
      <c r="E229" s="78">
        <f t="shared" si="102"/>
        <v>15.26603638619627</v>
      </c>
      <c r="F229" s="78">
        <f t="shared" si="102"/>
        <v>12.191326776902196</v>
      </c>
      <c r="G229" s="78">
        <f t="shared" si="102"/>
        <v>10.393198673238697</v>
      </c>
      <c r="H229" s="78">
        <f t="shared" si="102"/>
        <v>6.251979670309332</v>
      </c>
      <c r="I229" s="78">
        <f t="shared" si="102"/>
        <v>4.256380973474436</v>
      </c>
      <c r="J229" s="78">
        <f t="shared" si="102"/>
        <v>3.3991096327751635</v>
      </c>
      <c r="K229" s="78">
        <f t="shared" si="97"/>
        <v>2.8977667789599204</v>
      </c>
      <c r="L229" s="78">
        <f t="shared" si="97"/>
        <v>1.7431379463575363</v>
      </c>
      <c r="M229" s="78">
        <f t="shared" si="97"/>
        <v>1.1867375743802482</v>
      </c>
      <c r="N229" s="78">
        <f t="shared" si="97"/>
        <v>0.9477185303173983</v>
      </c>
      <c r="O229" s="78">
        <f t="shared" si="97"/>
        <v>0.8079372452356953</v>
      </c>
      <c r="P229" s="78">
        <f t="shared" si="97"/>
        <v>0.48601084140781137</v>
      </c>
    </row>
    <row r="230" spans="2:16" ht="12.75" customHeight="1">
      <c r="B230" s="81" t="s">
        <v>90</v>
      </c>
      <c r="C230" s="82">
        <f aca="true" t="shared" si="103" ref="C230:J230">100*SQRT(EXP($M93+$N93*LN(C$143*1000)))</f>
        <v>22.851847562945636</v>
      </c>
      <c r="D230" s="78">
        <f t="shared" si="103"/>
        <v>13.866737506256289</v>
      </c>
      <c r="E230" s="78">
        <f t="shared" si="103"/>
        <v>9.50298856019976</v>
      </c>
      <c r="F230" s="78">
        <f t="shared" si="103"/>
        <v>7.618327161705854</v>
      </c>
      <c r="G230" s="78">
        <f t="shared" si="103"/>
        <v>6.512475738041755</v>
      </c>
      <c r="H230" s="78">
        <f t="shared" si="103"/>
        <v>3.9518376501740926</v>
      </c>
      <c r="I230" s="78">
        <f t="shared" si="103"/>
        <v>2.7082266441134912</v>
      </c>
      <c r="J230" s="78">
        <f t="shared" si="103"/>
        <v>2.1711229548687974</v>
      </c>
      <c r="K230" s="78">
        <f t="shared" si="97"/>
        <v>1.8559698563434435</v>
      </c>
      <c r="L230" s="78">
        <f t="shared" si="97"/>
        <v>1.1262217090564772</v>
      </c>
      <c r="M230" s="78">
        <f t="shared" si="97"/>
        <v>0.7718089429891983</v>
      </c>
      <c r="N230" s="78">
        <f t="shared" si="97"/>
        <v>0.6187414618858053</v>
      </c>
      <c r="O230" s="78">
        <f t="shared" si="97"/>
        <v>0.5289269774218419</v>
      </c>
      <c r="P230" s="78">
        <f t="shared" si="97"/>
        <v>0.3209583617115992</v>
      </c>
    </row>
    <row r="231" spans="2:16" ht="12.75" customHeight="1">
      <c r="B231" s="83" t="s">
        <v>91</v>
      </c>
      <c r="C231" s="82">
        <f aca="true" t="shared" si="104" ref="C231:J231">100*SQRT(EXP($M94+$N94*LN(C$143*1000)))</f>
        <v>23.093678507398522</v>
      </c>
      <c r="D231" s="78">
        <f t="shared" si="104"/>
        <v>13.94898039379528</v>
      </c>
      <c r="E231" s="78">
        <f t="shared" si="104"/>
        <v>9.526046337640794</v>
      </c>
      <c r="F231" s="78">
        <f t="shared" si="104"/>
        <v>7.621237274315806</v>
      </c>
      <c r="G231" s="78">
        <f t="shared" si="104"/>
        <v>6.505533470191463</v>
      </c>
      <c r="H231" s="78">
        <f t="shared" si="104"/>
        <v>3.929454495428592</v>
      </c>
      <c r="I231" s="78">
        <f t="shared" si="104"/>
        <v>2.683505499925581</v>
      </c>
      <c r="J231" s="78">
        <f t="shared" si="104"/>
        <v>2.146917138231067</v>
      </c>
      <c r="K231" s="78">
        <f t="shared" si="97"/>
        <v>1.832621239540629</v>
      </c>
      <c r="L231" s="78">
        <f t="shared" si="97"/>
        <v>1.106934858013865</v>
      </c>
      <c r="M231" s="78">
        <f t="shared" si="97"/>
        <v>0.7559486394346335</v>
      </c>
      <c r="N231" s="78">
        <f t="shared" si="97"/>
        <v>0.6047906701401128</v>
      </c>
      <c r="O231" s="78">
        <f t="shared" si="97"/>
        <v>0.5162529134626961</v>
      </c>
      <c r="P231" s="78">
        <f t="shared" si="97"/>
        <v>0.3118256697746868</v>
      </c>
    </row>
    <row r="232" spans="2:16" ht="12.75" customHeight="1">
      <c r="B232" s="83" t="s">
        <v>92</v>
      </c>
      <c r="C232" s="82">
        <f aca="true" t="shared" si="105" ref="C232:J232">100*SQRT(EXP($M95+$N95*LN(C$143*1000)))</f>
        <v>19.648664345369554</v>
      </c>
      <c r="D232" s="78">
        <f t="shared" si="105"/>
        <v>11.812044973032366</v>
      </c>
      <c r="E232" s="78">
        <f t="shared" si="105"/>
        <v>8.037834092992785</v>
      </c>
      <c r="F232" s="78">
        <f t="shared" si="105"/>
        <v>6.417139280551752</v>
      </c>
      <c r="G232" s="78">
        <f t="shared" si="105"/>
        <v>5.469567467274167</v>
      </c>
      <c r="H232" s="78">
        <f t="shared" si="105"/>
        <v>3.288100186906732</v>
      </c>
      <c r="I232" s="78">
        <f t="shared" si="105"/>
        <v>2.237479102376804</v>
      </c>
      <c r="J232" s="78">
        <f t="shared" si="105"/>
        <v>1.7863288631191143</v>
      </c>
      <c r="K232" s="78">
        <f t="shared" si="97"/>
        <v>1.5225548033810312</v>
      </c>
      <c r="L232" s="78">
        <f t="shared" si="97"/>
        <v>0.9153032234316463</v>
      </c>
      <c r="M232" s="78">
        <f t="shared" si="97"/>
        <v>0.6228435018256105</v>
      </c>
      <c r="N232" s="78">
        <f t="shared" si="97"/>
        <v>0.4972575267118185</v>
      </c>
      <c r="O232" s="78">
        <f t="shared" si="97"/>
        <v>0.4238311609041989</v>
      </c>
      <c r="P232" s="78">
        <f t="shared" si="97"/>
        <v>0.25479150366537306</v>
      </c>
    </row>
    <row r="233" spans="2:16" ht="12.75" customHeight="1">
      <c r="B233" s="81" t="s">
        <v>93</v>
      </c>
      <c r="C233" s="82">
        <f aca="true" t="shared" si="106" ref="C233:J233">100*SQRT(EXP($M96+$N96*LN(C$143*1000)))</f>
        <v>44.88274520696007</v>
      </c>
      <c r="D233" s="78">
        <f t="shared" si="106"/>
        <v>27.7147050172937</v>
      </c>
      <c r="E233" s="78">
        <f t="shared" si="106"/>
        <v>19.245473978032805</v>
      </c>
      <c r="F233" s="78">
        <f t="shared" si="106"/>
        <v>15.548241794371096</v>
      </c>
      <c r="G233" s="78">
        <f t="shared" si="106"/>
        <v>13.364322961691972</v>
      </c>
      <c r="H233" s="78">
        <f t="shared" si="106"/>
        <v>8.252353258055638</v>
      </c>
      <c r="I233" s="78">
        <f t="shared" si="106"/>
        <v>5.730548089411079</v>
      </c>
      <c r="J233" s="78">
        <f t="shared" si="106"/>
        <v>4.6296572072028646</v>
      </c>
      <c r="K233" s="78">
        <f t="shared" si="97"/>
        <v>3.9793717474462955</v>
      </c>
      <c r="L233" s="78">
        <f t="shared" si="97"/>
        <v>2.4572274629387914</v>
      </c>
      <c r="M233" s="78">
        <f t="shared" si="97"/>
        <v>1.7063326911322816</v>
      </c>
      <c r="N233" s="78">
        <f t="shared" si="97"/>
        <v>1.3785305206640814</v>
      </c>
      <c r="O233" s="78">
        <f t="shared" si="97"/>
        <v>1.1849009897295195</v>
      </c>
      <c r="P233" s="78">
        <f t="shared" si="97"/>
        <v>0.7316660612809514</v>
      </c>
    </row>
    <row r="234" spans="2:16" ht="12.75" customHeight="1">
      <c r="B234" s="83" t="s">
        <v>94</v>
      </c>
      <c r="C234" s="82">
        <f aca="true" t="shared" si="107" ref="C234:J234">100*SQRT(EXP($M97+$N97*LN(C$143*1000)))</f>
        <v>45.358422558824415</v>
      </c>
      <c r="D234" s="78">
        <f t="shared" si="107"/>
        <v>28.074165816293984</v>
      </c>
      <c r="E234" s="78">
        <f t="shared" si="107"/>
        <v>19.52969008826384</v>
      </c>
      <c r="F234" s="78">
        <f t="shared" si="107"/>
        <v>15.794232586236346</v>
      </c>
      <c r="G234" s="78">
        <f t="shared" si="107"/>
        <v>13.585757006616554</v>
      </c>
      <c r="H234" s="78">
        <f t="shared" si="107"/>
        <v>8.408775557593295</v>
      </c>
      <c r="I234" s="78">
        <f t="shared" si="107"/>
        <v>5.849533757695944</v>
      </c>
      <c r="J234" s="78">
        <f t="shared" si="107"/>
        <v>4.730689338773014</v>
      </c>
      <c r="K234" s="78">
        <f aca="true" t="shared" si="108" ref="K234:P243">100*SQRT(EXP($M97+$N97*LN(K$143*1000)))</f>
        <v>4.069206622065887</v>
      </c>
      <c r="L234" s="78">
        <f t="shared" si="108"/>
        <v>2.518596878021591</v>
      </c>
      <c r="M234" s="78">
        <f t="shared" si="108"/>
        <v>1.7520526453713055</v>
      </c>
      <c r="N234" s="78">
        <f t="shared" si="108"/>
        <v>1.4169363087310027</v>
      </c>
      <c r="O234" s="78">
        <f t="shared" si="108"/>
        <v>1.2188089721463833</v>
      </c>
      <c r="P234" s="78">
        <f t="shared" si="108"/>
        <v>0.7543702636053755</v>
      </c>
    </row>
    <row r="235" spans="2:16" ht="12.75" customHeight="1">
      <c r="B235" s="83" t="s">
        <v>95</v>
      </c>
      <c r="C235" s="82">
        <f aca="true" t="shared" si="109" ref="C235:J235">100*SQRT(EXP($M98+$N98*LN(C$143*1000)))</f>
        <v>39.359155446724806</v>
      </c>
      <c r="D235" s="78">
        <f t="shared" si="109"/>
        <v>23.475375108645117</v>
      </c>
      <c r="E235" s="78">
        <f t="shared" si="109"/>
        <v>15.87944632813834</v>
      </c>
      <c r="F235" s="78">
        <f t="shared" si="109"/>
        <v>12.633453004400472</v>
      </c>
      <c r="G235" s="78">
        <f t="shared" si="109"/>
        <v>10.741332759167129</v>
      </c>
      <c r="H235" s="78">
        <f t="shared" si="109"/>
        <v>6.406560629318818</v>
      </c>
      <c r="I235" s="78">
        <f t="shared" si="109"/>
        <v>4.333589354394088</v>
      </c>
      <c r="J235" s="78">
        <f t="shared" si="109"/>
        <v>3.4477396955644597</v>
      </c>
      <c r="K235" s="78">
        <f t="shared" si="108"/>
        <v>2.931369541181498</v>
      </c>
      <c r="L235" s="78">
        <f t="shared" si="108"/>
        <v>1.748386081465551</v>
      </c>
      <c r="M235" s="78">
        <f t="shared" si="108"/>
        <v>1.182660673706214</v>
      </c>
      <c r="N235" s="78">
        <f t="shared" si="108"/>
        <v>0.9409073674656071</v>
      </c>
      <c r="O235" s="78">
        <f t="shared" si="108"/>
        <v>0.7999870760574892</v>
      </c>
      <c r="P235" s="78">
        <f t="shared" si="108"/>
        <v>0.47714430046492484</v>
      </c>
    </row>
    <row r="236" spans="2:16" ht="12.75" customHeight="1">
      <c r="B236" s="83" t="s">
        <v>96</v>
      </c>
      <c r="C236" s="82">
        <f aca="true" t="shared" si="110" ref="C236:J236">100*SQRT(EXP($M99+$N99*LN(C$143*1000)))</f>
        <v>44.93394267050841</v>
      </c>
      <c r="D236" s="78">
        <f t="shared" si="110"/>
        <v>27.533979607800475</v>
      </c>
      <c r="E236" s="78">
        <f t="shared" si="110"/>
        <v>19.00918321998713</v>
      </c>
      <c r="F236" s="78">
        <f t="shared" si="110"/>
        <v>15.305226307022362</v>
      </c>
      <c r="G236" s="78">
        <f t="shared" si="110"/>
        <v>13.123749339476854</v>
      </c>
      <c r="H236" s="78">
        <f t="shared" si="110"/>
        <v>8.041783676556955</v>
      </c>
      <c r="I236" s="78">
        <f t="shared" si="110"/>
        <v>5.551966751652023</v>
      </c>
      <c r="J236" s="78">
        <f t="shared" si="110"/>
        <v>4.470160900640504</v>
      </c>
      <c r="K236" s="78">
        <f t="shared" si="108"/>
        <v>3.8330221318073026</v>
      </c>
      <c r="L236" s="78">
        <f t="shared" si="108"/>
        <v>2.3487445556986115</v>
      </c>
      <c r="M236" s="78">
        <f t="shared" si="108"/>
        <v>1.6215496717943874</v>
      </c>
      <c r="N236" s="78">
        <f t="shared" si="108"/>
        <v>1.3055892200984172</v>
      </c>
      <c r="O236" s="78">
        <f t="shared" si="108"/>
        <v>1.119501621288224</v>
      </c>
      <c r="P236" s="78">
        <f t="shared" si="108"/>
        <v>0.6859922138922501</v>
      </c>
    </row>
    <row r="237" spans="2:16" ht="12.75" customHeight="1">
      <c r="B237" s="83" t="s">
        <v>97</v>
      </c>
      <c r="C237" s="82">
        <f aca="true" t="shared" si="111" ref="C237:J237">100*SQRT(EXP($M100+$N100*LN(C$143*1000)))</f>
        <v>38.77417417506754</v>
      </c>
      <c r="D237" s="78">
        <f t="shared" si="111"/>
        <v>23.480417717126585</v>
      </c>
      <c r="E237" s="78">
        <f t="shared" si="111"/>
        <v>16.066404163470022</v>
      </c>
      <c r="F237" s="78">
        <f t="shared" si="111"/>
        <v>12.868395365212509</v>
      </c>
      <c r="G237" s="78">
        <f t="shared" si="111"/>
        <v>10.993388016078091</v>
      </c>
      <c r="H237" s="78">
        <f t="shared" si="111"/>
        <v>6.657249270571153</v>
      </c>
      <c r="I237" s="78">
        <f t="shared" si="111"/>
        <v>4.555202496246358</v>
      </c>
      <c r="J237" s="78">
        <f t="shared" si="111"/>
        <v>3.6484919770399165</v>
      </c>
      <c r="K237" s="78">
        <f t="shared" si="108"/>
        <v>3.1168834061141943</v>
      </c>
      <c r="L237" s="78">
        <f t="shared" si="108"/>
        <v>1.8874863464713403</v>
      </c>
      <c r="M237" s="78">
        <f t="shared" si="108"/>
        <v>1.2915067721866331</v>
      </c>
      <c r="N237" s="78">
        <f t="shared" si="108"/>
        <v>1.0344330686722571</v>
      </c>
      <c r="O237" s="78">
        <f t="shared" si="108"/>
        <v>0.8837095673419022</v>
      </c>
      <c r="P237" s="78">
        <f t="shared" si="108"/>
        <v>0.5351466594265103</v>
      </c>
    </row>
    <row r="238" spans="2:16" ht="12.75" customHeight="1">
      <c r="B238" s="83" t="s">
        <v>98</v>
      </c>
      <c r="C238" s="82">
        <f aca="true" t="shared" si="112" ref="C238:J238">100*SQRT(EXP($M101+$N101*LN(C$143*1000)))</f>
        <v>44.72887751421708</v>
      </c>
      <c r="D238" s="78">
        <f t="shared" si="112"/>
        <v>26.96054157875944</v>
      </c>
      <c r="E238" s="78">
        <f t="shared" si="112"/>
        <v>18.382789145031357</v>
      </c>
      <c r="F238" s="78">
        <f t="shared" si="112"/>
        <v>14.693392397798108</v>
      </c>
      <c r="G238" s="78">
        <f t="shared" si="112"/>
        <v>12.534130138428482</v>
      </c>
      <c r="H238" s="78">
        <f t="shared" si="112"/>
        <v>7.555005972221704</v>
      </c>
      <c r="I238" s="78">
        <f t="shared" si="112"/>
        <v>5.151309048117231</v>
      </c>
      <c r="J238" s="78">
        <f t="shared" si="112"/>
        <v>4.117449458248966</v>
      </c>
      <c r="K238" s="78">
        <f t="shared" si="108"/>
        <v>3.5123711360099703</v>
      </c>
      <c r="L238" s="78">
        <f t="shared" si="108"/>
        <v>2.1170982442457316</v>
      </c>
      <c r="M238" s="78">
        <f t="shared" si="108"/>
        <v>1.443523324989385</v>
      </c>
      <c r="N238" s="78">
        <f t="shared" si="108"/>
        <v>1.1538104735959576</v>
      </c>
      <c r="O238" s="78">
        <f t="shared" si="108"/>
        <v>0.9842526653886123</v>
      </c>
      <c r="P238" s="78">
        <f t="shared" si="108"/>
        <v>0.5932629295421052</v>
      </c>
    </row>
    <row r="239" spans="2:16" ht="12.75" customHeight="1">
      <c r="B239" s="81" t="s">
        <v>99</v>
      </c>
      <c r="C239" s="82">
        <f aca="true" t="shared" si="113" ref="C239:J239">100*SQRT(EXP($M102+$N102*LN(C$143*1000)))</f>
        <v>46.74506456258274</v>
      </c>
      <c r="D239" s="78">
        <f t="shared" si="113"/>
        <v>28.914444880342003</v>
      </c>
      <c r="E239" s="78">
        <f t="shared" si="113"/>
        <v>20.10477589229237</v>
      </c>
      <c r="F239" s="78">
        <f t="shared" si="113"/>
        <v>16.25485183620739</v>
      </c>
      <c r="G239" s="78">
        <f t="shared" si="113"/>
        <v>13.979241702617115</v>
      </c>
      <c r="H239" s="78">
        <f t="shared" si="113"/>
        <v>8.64694524355937</v>
      </c>
      <c r="I239" s="78">
        <f t="shared" si="113"/>
        <v>6.01238920526108</v>
      </c>
      <c r="J239" s="78">
        <f t="shared" si="113"/>
        <v>4.8610586975306145</v>
      </c>
      <c r="K239" s="78">
        <f t="shared" si="108"/>
        <v>4.180531151445098</v>
      </c>
      <c r="L239" s="78">
        <f t="shared" si="108"/>
        <v>2.585893049461504</v>
      </c>
      <c r="M239" s="78">
        <f t="shared" si="108"/>
        <v>1.7980217312145452</v>
      </c>
      <c r="N239" s="78">
        <f t="shared" si="108"/>
        <v>1.4537131374032486</v>
      </c>
      <c r="O239" s="78">
        <f t="shared" si="108"/>
        <v>1.2501994800569882</v>
      </c>
      <c r="P239" s="78">
        <f t="shared" si="108"/>
        <v>0.7733185159503543</v>
      </c>
    </row>
    <row r="240" spans="2:16" ht="12.75" customHeight="1">
      <c r="B240" s="83" t="s">
        <v>100</v>
      </c>
      <c r="C240" s="82">
        <f aca="true" t="shared" si="114" ref="C240:J240">100*SQRT(EXP($M103+$N103*LN(C$143*1000)))</f>
        <v>45.37532272576741</v>
      </c>
      <c r="D240" s="78">
        <f t="shared" si="114"/>
        <v>27.859158016340647</v>
      </c>
      <c r="E240" s="78">
        <f t="shared" si="114"/>
        <v>19.262308396378955</v>
      </c>
      <c r="F240" s="78">
        <f t="shared" si="114"/>
        <v>15.522527692508687</v>
      </c>
      <c r="G240" s="78">
        <f t="shared" si="114"/>
        <v>13.318296430192959</v>
      </c>
      <c r="H240" s="78">
        <f t="shared" si="114"/>
        <v>8.17705533467225</v>
      </c>
      <c r="I240" s="78">
        <f t="shared" si="114"/>
        <v>5.653758865875509</v>
      </c>
      <c r="J240" s="78">
        <f t="shared" si="114"/>
        <v>4.556080546338719</v>
      </c>
      <c r="K240" s="78">
        <f t="shared" si="108"/>
        <v>3.9091076194542005</v>
      </c>
      <c r="L240" s="78">
        <f t="shared" si="108"/>
        <v>2.4000809323481014</v>
      </c>
      <c r="M240" s="78">
        <f t="shared" si="108"/>
        <v>1.6594578726335254</v>
      </c>
      <c r="N240" s="78">
        <f t="shared" si="108"/>
        <v>1.3372738226612424</v>
      </c>
      <c r="O240" s="78">
        <f t="shared" si="108"/>
        <v>1.1473781545988222</v>
      </c>
      <c r="P240" s="78">
        <f t="shared" si="108"/>
        <v>0.7044575640078893</v>
      </c>
    </row>
    <row r="241" spans="2:16" ht="12.75" customHeight="1">
      <c r="B241" s="83" t="s">
        <v>101</v>
      </c>
      <c r="C241" s="82">
        <f aca="true" t="shared" si="115" ref="C241:J241">100*SQRT(EXP($M104+$N104*LN(C$143*1000)))</f>
        <v>46.331405828982334</v>
      </c>
      <c r="D241" s="78">
        <f t="shared" si="115"/>
        <v>28.274481383456706</v>
      </c>
      <c r="E241" s="78">
        <f t="shared" si="115"/>
        <v>19.460149078682928</v>
      </c>
      <c r="F241" s="78">
        <f t="shared" si="115"/>
        <v>15.640004855306186</v>
      </c>
      <c r="G241" s="78">
        <f t="shared" si="115"/>
        <v>13.393610904076153</v>
      </c>
      <c r="H241" s="78">
        <f t="shared" si="115"/>
        <v>8.173665257695946</v>
      </c>
      <c r="I241" s="78">
        <f t="shared" si="115"/>
        <v>5.625593703270554</v>
      </c>
      <c r="J241" s="78">
        <f t="shared" si="115"/>
        <v>4.521255848420567</v>
      </c>
      <c r="K241" s="78">
        <f t="shared" si="108"/>
        <v>3.8718620736859313</v>
      </c>
      <c r="L241" s="78">
        <f t="shared" si="108"/>
        <v>2.3628657530021173</v>
      </c>
      <c r="M241" s="78">
        <f t="shared" si="108"/>
        <v>1.6262621825926522</v>
      </c>
      <c r="N241" s="78">
        <f t="shared" si="108"/>
        <v>1.3070171420018386</v>
      </c>
      <c r="O241" s="78">
        <f t="shared" si="108"/>
        <v>1.119288594017997</v>
      </c>
      <c r="P241" s="78">
        <f t="shared" si="108"/>
        <v>0.6830637652371969</v>
      </c>
    </row>
    <row r="242" spans="2:16" ht="12.75" customHeight="1">
      <c r="B242" s="83" t="s">
        <v>102</v>
      </c>
      <c r="C242" s="82">
        <f aca="true" t="shared" si="116" ref="C242:J242">100*SQRT(EXP($M105+$N105*LN(C$143*1000)))</f>
        <v>47.08316637458649</v>
      </c>
      <c r="D242" s="78">
        <f t="shared" si="116"/>
        <v>29.09550136218759</v>
      </c>
      <c r="E242" s="78">
        <f t="shared" si="116"/>
        <v>20.21591153627684</v>
      </c>
      <c r="F242" s="78">
        <f t="shared" si="116"/>
        <v>16.337730808106755</v>
      </c>
      <c r="G242" s="78">
        <f t="shared" si="116"/>
        <v>14.046263515283282</v>
      </c>
      <c r="H242" s="78">
        <f t="shared" si="116"/>
        <v>8.680025382981908</v>
      </c>
      <c r="I242" s="78">
        <f t="shared" si="116"/>
        <v>6.030988196101199</v>
      </c>
      <c r="J242" s="78">
        <f t="shared" si="116"/>
        <v>4.874015276430002</v>
      </c>
      <c r="K242" s="78">
        <f t="shared" si="108"/>
        <v>4.1904046378510245</v>
      </c>
      <c r="L242" s="78">
        <f t="shared" si="108"/>
        <v>2.5895013703776755</v>
      </c>
      <c r="M242" s="78">
        <f t="shared" si="108"/>
        <v>1.7992173420546531</v>
      </c>
      <c r="N242" s="78">
        <f t="shared" si="108"/>
        <v>1.4540590241017624</v>
      </c>
      <c r="O242" s="78">
        <f t="shared" si="108"/>
        <v>1.2501182972836482</v>
      </c>
      <c r="P242" s="78">
        <f t="shared" si="108"/>
        <v>0.7725227809050789</v>
      </c>
    </row>
    <row r="243" spans="2:16" ht="12.75" customHeight="1">
      <c r="B243" s="83" t="s">
        <v>103</v>
      </c>
      <c r="C243" s="82">
        <f aca="true" t="shared" si="117" ref="C243:J243">100*SQRT(EXP($M106+$N106*LN(C$143*1000)))</f>
        <v>41.50748411199882</v>
      </c>
      <c r="D243" s="78">
        <f t="shared" si="117"/>
        <v>25.78392220804153</v>
      </c>
      <c r="E243" s="78">
        <f t="shared" si="117"/>
        <v>17.98572282437435</v>
      </c>
      <c r="F243" s="78">
        <f t="shared" si="117"/>
        <v>14.568922285966046</v>
      </c>
      <c r="G243" s="78">
        <f t="shared" si="117"/>
        <v>12.546044116373087</v>
      </c>
      <c r="H243" s="78">
        <f t="shared" si="117"/>
        <v>7.79344333764881</v>
      </c>
      <c r="I243" s="78">
        <f t="shared" si="117"/>
        <v>5.436361100822038</v>
      </c>
      <c r="J243" s="78">
        <f t="shared" si="117"/>
        <v>4.403599631202488</v>
      </c>
      <c r="K243" s="78">
        <f t="shared" si="108"/>
        <v>3.7921648670698</v>
      </c>
      <c r="L243" s="78">
        <f t="shared" si="108"/>
        <v>2.355644675277512</v>
      </c>
      <c r="M243" s="78">
        <f t="shared" si="108"/>
        <v>1.6431934544481719</v>
      </c>
      <c r="N243" s="78">
        <f t="shared" si="108"/>
        <v>1.3310311724708912</v>
      </c>
      <c r="O243" s="78">
        <f t="shared" si="108"/>
        <v>1.1462190189711978</v>
      </c>
      <c r="P243" s="78">
        <f t="shared" si="108"/>
        <v>0.7120167037536167</v>
      </c>
    </row>
    <row r="244" spans="2:16" ht="12.75" customHeight="1">
      <c r="B244" s="83" t="s">
        <v>104</v>
      </c>
      <c r="C244" s="82">
        <f aca="true" t="shared" si="118" ref="C244:J244">100*SQRT(EXP($M107+$N107*LN(C$143*1000)))</f>
        <v>42.957558172252625</v>
      </c>
      <c r="D244" s="78">
        <f t="shared" si="118"/>
        <v>26.672563676353743</v>
      </c>
      <c r="E244" s="78">
        <f t="shared" si="118"/>
        <v>18.599203608572147</v>
      </c>
      <c r="F244" s="78">
        <f t="shared" si="118"/>
        <v>15.062828419585184</v>
      </c>
      <c r="G244" s="78">
        <f t="shared" si="118"/>
        <v>12.96952100557939</v>
      </c>
      <c r="H244" s="78">
        <f t="shared" si="118"/>
        <v>8.052840747744568</v>
      </c>
      <c r="I244" s="78">
        <f t="shared" si="118"/>
        <v>5.615374154209647</v>
      </c>
      <c r="J244" s="78">
        <f t="shared" si="118"/>
        <v>4.54769027624654</v>
      </c>
      <c r="K244" s="78">
        <f aca="true" t="shared" si="119" ref="K244:P253">100*SQRT(EXP($M107+$N107*LN(K$143*1000)))</f>
        <v>3.915689863927491</v>
      </c>
      <c r="L244" s="78">
        <f t="shared" si="119"/>
        <v>2.431271507883804</v>
      </c>
      <c r="M244" s="78">
        <f t="shared" si="119"/>
        <v>1.6953643583552562</v>
      </c>
      <c r="N244" s="78">
        <f t="shared" si="119"/>
        <v>1.3730148331090704</v>
      </c>
      <c r="O244" s="78">
        <f t="shared" si="119"/>
        <v>1.1822045782468378</v>
      </c>
      <c r="P244" s="78">
        <f t="shared" si="119"/>
        <v>0.734036761710848</v>
      </c>
    </row>
    <row r="245" spans="2:16" ht="12.75" customHeight="1">
      <c r="B245" s="83" t="s">
        <v>149</v>
      </c>
      <c r="C245" s="82">
        <f aca="true" t="shared" si="120" ref="C245:J245">100*SQRT(EXP($M108+$N108*LN(C$143*1000)))</f>
        <v>41.87934032055202</v>
      </c>
      <c r="D245" s="78">
        <f t="shared" si="120"/>
        <v>25.034560008642437</v>
      </c>
      <c r="E245" s="78">
        <f t="shared" si="120"/>
        <v>16.962860772635764</v>
      </c>
      <c r="F245" s="78">
        <f t="shared" si="120"/>
        <v>13.508792479474563</v>
      </c>
      <c r="G245" s="78">
        <f t="shared" si="120"/>
        <v>11.493656988279094</v>
      </c>
      <c r="H245" s="78">
        <f t="shared" si="120"/>
        <v>6.870658501051409</v>
      </c>
      <c r="I245" s="78">
        <f t="shared" si="120"/>
        <v>4.6554053088781</v>
      </c>
      <c r="J245" s="78">
        <f t="shared" si="120"/>
        <v>3.7074468197563633</v>
      </c>
      <c r="K245" s="78">
        <f t="shared" si="119"/>
        <v>3.1543990414621623</v>
      </c>
      <c r="L245" s="78">
        <f t="shared" si="119"/>
        <v>1.8856312322554716</v>
      </c>
      <c r="M245" s="78">
        <f t="shared" si="119"/>
        <v>1.2776617623893156</v>
      </c>
      <c r="N245" s="78">
        <f t="shared" si="119"/>
        <v>1.017497451545439</v>
      </c>
      <c r="O245" s="78">
        <f t="shared" si="119"/>
        <v>0.8657151786349961</v>
      </c>
      <c r="P245" s="78">
        <f t="shared" si="119"/>
        <v>0.5175057301295315</v>
      </c>
    </row>
    <row r="246" spans="2:16" ht="12.75" customHeight="1">
      <c r="B246" s="81" t="s">
        <v>105</v>
      </c>
      <c r="C246" s="82">
        <f aca="true" t="shared" si="121" ref="C246:J246">100*SQRT(EXP($M109+$N109*LN(C$143*1000)))</f>
        <v>22.22318072224798</v>
      </c>
      <c r="D246" s="78">
        <f t="shared" si="121"/>
        <v>13.737965260886897</v>
      </c>
      <c r="E246" s="78">
        <f t="shared" si="121"/>
        <v>9.547901190782571</v>
      </c>
      <c r="F246" s="78">
        <f t="shared" si="121"/>
        <v>7.717477288567872</v>
      </c>
      <c r="G246" s="78">
        <f t="shared" si="121"/>
        <v>6.635801985064996</v>
      </c>
      <c r="H246" s="78">
        <f t="shared" si="121"/>
        <v>4.102131836496432</v>
      </c>
      <c r="I246" s="78">
        <f t="shared" si="121"/>
        <v>2.8509862052091752</v>
      </c>
      <c r="J246" s="78">
        <f t="shared" si="121"/>
        <v>2.304424904392914</v>
      </c>
      <c r="K246" s="78">
        <f t="shared" si="119"/>
        <v>1.9814385949221733</v>
      </c>
      <c r="L246" s="78">
        <f t="shared" si="119"/>
        <v>1.2248892237270996</v>
      </c>
      <c r="M246" s="78">
        <f t="shared" si="119"/>
        <v>0.8512993777250029</v>
      </c>
      <c r="N246" s="78">
        <f t="shared" si="119"/>
        <v>0.6880971516239766</v>
      </c>
      <c r="O246" s="78">
        <f t="shared" si="119"/>
        <v>0.5916540177484967</v>
      </c>
      <c r="P246" s="78">
        <f t="shared" si="119"/>
        <v>0.365749729702545</v>
      </c>
    </row>
    <row r="247" spans="2:16" ht="12.75" customHeight="1">
      <c r="B247" s="83" t="s">
        <v>106</v>
      </c>
      <c r="C247" s="82">
        <f aca="true" t="shared" si="122" ref="C247:J247">100*SQRT(EXP($M110+$N110*LN(C$143*1000)))</f>
        <v>21.95854800452293</v>
      </c>
      <c r="D247" s="78">
        <f t="shared" si="122"/>
        <v>13.425049732534742</v>
      </c>
      <c r="E247" s="78">
        <f t="shared" si="122"/>
        <v>9.25267666999095</v>
      </c>
      <c r="F247" s="78">
        <f t="shared" si="122"/>
        <v>7.442332439764909</v>
      </c>
      <c r="G247" s="78">
        <f t="shared" si="122"/>
        <v>6.37703600843427</v>
      </c>
      <c r="H247" s="78">
        <f t="shared" si="122"/>
        <v>3.898801757828474</v>
      </c>
      <c r="I247" s="78">
        <f t="shared" si="122"/>
        <v>2.6870926204582615</v>
      </c>
      <c r="J247" s="78">
        <f t="shared" si="122"/>
        <v>2.16134609380109</v>
      </c>
      <c r="K247" s="78">
        <f t="shared" si="119"/>
        <v>1.8519707334242224</v>
      </c>
      <c r="L247" s="78">
        <f t="shared" si="119"/>
        <v>1.1322606209799446</v>
      </c>
      <c r="M247" s="78">
        <f t="shared" si="119"/>
        <v>0.7803651860373843</v>
      </c>
      <c r="N247" s="78">
        <f t="shared" si="119"/>
        <v>0.6276818423522059</v>
      </c>
      <c r="O247" s="78">
        <f t="shared" si="119"/>
        <v>0.53783538197426</v>
      </c>
      <c r="P247" s="78">
        <f t="shared" si="119"/>
        <v>0.3288225956212594</v>
      </c>
    </row>
    <row r="248" spans="2:16" ht="12.75" customHeight="1">
      <c r="B248" s="83" t="s">
        <v>107</v>
      </c>
      <c r="C248" s="82">
        <f aca="true" t="shared" si="123" ref="C248:J248">100*SQRT(EXP($M111+$N111*LN(C$143*1000)))</f>
        <v>22.136031270133476</v>
      </c>
      <c r="D248" s="78">
        <f t="shared" si="123"/>
        <v>13.650228009512233</v>
      </c>
      <c r="E248" s="78">
        <f t="shared" si="123"/>
        <v>9.469158971548575</v>
      </c>
      <c r="F248" s="78">
        <f t="shared" si="123"/>
        <v>7.645443659758132</v>
      </c>
      <c r="G248" s="78">
        <f t="shared" si="123"/>
        <v>6.568752665960996</v>
      </c>
      <c r="H248" s="78">
        <f t="shared" si="123"/>
        <v>4.050634485208618</v>
      </c>
      <c r="I248" s="78">
        <f t="shared" si="123"/>
        <v>2.809923896461554</v>
      </c>
      <c r="J248" s="78">
        <f t="shared" si="123"/>
        <v>2.268745820315606</v>
      </c>
      <c r="K248" s="78">
        <f t="shared" si="119"/>
        <v>1.9492433426757425</v>
      </c>
      <c r="L248" s="78">
        <f t="shared" si="119"/>
        <v>1.2020048105663543</v>
      </c>
      <c r="M248" s="78">
        <f t="shared" si="119"/>
        <v>0.8338303673672967</v>
      </c>
      <c r="N248" s="78">
        <f t="shared" si="119"/>
        <v>0.6732385753219143</v>
      </c>
      <c r="O248" s="78">
        <f t="shared" si="119"/>
        <v>0.5784278693662518</v>
      </c>
      <c r="P248" s="78">
        <f t="shared" si="119"/>
        <v>0.3566887039303534</v>
      </c>
    </row>
    <row r="249" spans="2:16" ht="12.75" customHeight="1">
      <c r="B249" s="81" t="s">
        <v>108</v>
      </c>
      <c r="C249" s="82">
        <f aca="true" t="shared" si="124" ref="C249:J249">100*SQRT(EXP($M112+$N112*LN(C$143*1000)))</f>
        <v>43.201193604152394</v>
      </c>
      <c r="D249" s="78">
        <f t="shared" si="124"/>
        <v>26.282708431592184</v>
      </c>
      <c r="E249" s="78">
        <f t="shared" si="124"/>
        <v>18.04697146506907</v>
      </c>
      <c r="F249" s="78">
        <f t="shared" si="124"/>
        <v>14.484381979950905</v>
      </c>
      <c r="G249" s="78">
        <f t="shared" si="124"/>
        <v>12.391918432178377</v>
      </c>
      <c r="H249" s="78">
        <f t="shared" si="124"/>
        <v>7.538985659639566</v>
      </c>
      <c r="I249" s="78">
        <f t="shared" si="124"/>
        <v>5.176630080921915</v>
      </c>
      <c r="J249" s="78">
        <f t="shared" si="124"/>
        <v>4.154729651238478</v>
      </c>
      <c r="K249" s="78">
        <f t="shared" si="119"/>
        <v>3.554523142041207</v>
      </c>
      <c r="L249" s="78">
        <f t="shared" si="119"/>
        <v>2.1624980136344307</v>
      </c>
      <c r="M249" s="78">
        <f t="shared" si="119"/>
        <v>1.4848751241488738</v>
      </c>
      <c r="N249" s="78">
        <f t="shared" si="119"/>
        <v>1.1917511219169545</v>
      </c>
      <c r="O249" s="78">
        <f t="shared" si="119"/>
        <v>1.0195866633932844</v>
      </c>
      <c r="P249" s="78">
        <f t="shared" si="119"/>
        <v>0.6202953381392197</v>
      </c>
    </row>
    <row r="250" spans="2:16" ht="12.75" customHeight="1">
      <c r="B250" s="83" t="s">
        <v>109</v>
      </c>
      <c r="C250" s="82">
        <f aca="true" t="shared" si="125" ref="C250:J250">100*SQRT(EXP($M113+$N113*LN(C$143*1000)))</f>
        <v>45.83337622992066</v>
      </c>
      <c r="D250" s="78">
        <f t="shared" si="125"/>
        <v>27.58133120667665</v>
      </c>
      <c r="E250" s="78">
        <f t="shared" si="125"/>
        <v>18.78291580159102</v>
      </c>
      <c r="F250" s="78">
        <f t="shared" si="125"/>
        <v>15.002399448150397</v>
      </c>
      <c r="G250" s="78">
        <f t="shared" si="125"/>
        <v>12.791185580058432</v>
      </c>
      <c r="H250" s="78">
        <f t="shared" si="125"/>
        <v>7.6974020905609635</v>
      </c>
      <c r="I250" s="78">
        <f t="shared" si="125"/>
        <v>5.241938986722971</v>
      </c>
      <c r="J250" s="78">
        <f t="shared" si="125"/>
        <v>4.1868719102169125</v>
      </c>
      <c r="K250" s="78">
        <f t="shared" si="119"/>
        <v>3.5697660090047036</v>
      </c>
      <c r="L250" s="78">
        <f t="shared" si="119"/>
        <v>2.148192141263637</v>
      </c>
      <c r="M250" s="78">
        <f t="shared" si="119"/>
        <v>1.462921126346035</v>
      </c>
      <c r="N250" s="78">
        <f t="shared" si="119"/>
        <v>1.168472846836817</v>
      </c>
      <c r="O250" s="78">
        <f t="shared" si="119"/>
        <v>0.9962508384611503</v>
      </c>
      <c r="P250" s="78">
        <f t="shared" si="119"/>
        <v>0.5995177881438357</v>
      </c>
    </row>
    <row r="251" spans="2:16" ht="12.75" customHeight="1">
      <c r="B251" s="83" t="s">
        <v>110</v>
      </c>
      <c r="C251" s="82">
        <f aca="true" t="shared" si="126" ref="C251:J251">100*SQRT(EXP($M114+$N114*LN(C$143*1000)))</f>
        <v>36.97448690681174</v>
      </c>
      <c r="D251" s="78">
        <f t="shared" si="126"/>
        <v>22.475958522620566</v>
      </c>
      <c r="E251" s="78">
        <f t="shared" si="126"/>
        <v>15.423444996082331</v>
      </c>
      <c r="F251" s="78">
        <f t="shared" si="126"/>
        <v>12.374238269350911</v>
      </c>
      <c r="G251" s="78">
        <f t="shared" si="126"/>
        <v>10.583871442357573</v>
      </c>
      <c r="H251" s="78">
        <f t="shared" si="126"/>
        <v>6.433697272033065</v>
      </c>
      <c r="I251" s="78">
        <f t="shared" si="126"/>
        <v>4.41492966347926</v>
      </c>
      <c r="J251" s="78">
        <f t="shared" si="126"/>
        <v>3.5421004588919254</v>
      </c>
      <c r="K251" s="78">
        <f t="shared" si="119"/>
        <v>3.029611607340933</v>
      </c>
      <c r="L251" s="78">
        <f t="shared" si="119"/>
        <v>1.8416327182000716</v>
      </c>
      <c r="M251" s="78">
        <f t="shared" si="119"/>
        <v>1.2637646089067713</v>
      </c>
      <c r="N251" s="78">
        <f t="shared" si="119"/>
        <v>1.013919029824896</v>
      </c>
      <c r="O251" s="78">
        <f t="shared" si="119"/>
        <v>0.8672201416394357</v>
      </c>
      <c r="P251" s="78">
        <f t="shared" si="119"/>
        <v>0.5271636083171221</v>
      </c>
    </row>
    <row r="252" spans="2:16" ht="12.75" customHeight="1">
      <c r="B252" s="83" t="s">
        <v>111</v>
      </c>
      <c r="C252" s="82">
        <f aca="true" t="shared" si="127" ref="C252:J252">100*SQRT(EXP($M115+$N115*LN(C$143*1000)))</f>
        <v>43.00980545189824</v>
      </c>
      <c r="D252" s="78">
        <f t="shared" si="127"/>
        <v>25.64221943622317</v>
      </c>
      <c r="E252" s="78">
        <f t="shared" si="127"/>
        <v>17.339768509924866</v>
      </c>
      <c r="F252" s="78">
        <f t="shared" si="127"/>
        <v>13.792753074616787</v>
      </c>
      <c r="G252" s="78">
        <f t="shared" si="127"/>
        <v>11.725489391649448</v>
      </c>
      <c r="H252" s="78">
        <f t="shared" si="127"/>
        <v>6.990675005820386</v>
      </c>
      <c r="I252" s="78">
        <f t="shared" si="127"/>
        <v>4.7272306763668</v>
      </c>
      <c r="J252" s="78">
        <f t="shared" si="127"/>
        <v>3.7602304441700705</v>
      </c>
      <c r="K252" s="78">
        <f t="shared" si="119"/>
        <v>3.196645509765167</v>
      </c>
      <c r="L252" s="78">
        <f t="shared" si="119"/>
        <v>1.9058232131017063</v>
      </c>
      <c r="M252" s="78">
        <f t="shared" si="119"/>
        <v>1.2887547982426992</v>
      </c>
      <c r="N252" s="78">
        <f t="shared" si="119"/>
        <v>1.0251276823975375</v>
      </c>
      <c r="O252" s="78">
        <f t="shared" si="119"/>
        <v>0.8714811104071407</v>
      </c>
      <c r="P252" s="78">
        <f t="shared" si="119"/>
        <v>0.5195724470917608</v>
      </c>
    </row>
    <row r="253" spans="2:16" ht="12.75" customHeight="1">
      <c r="B253" s="83" t="s">
        <v>112</v>
      </c>
      <c r="C253" s="82">
        <f aca="true" t="shared" si="128" ref="C253:J253">100*SQRT(EXP($M116+$N116*LN(C$143*1000)))</f>
        <v>31.01467174048248</v>
      </c>
      <c r="D253" s="78">
        <f t="shared" si="128"/>
        <v>18.564261070047657</v>
      </c>
      <c r="E253" s="78">
        <f t="shared" si="128"/>
        <v>12.591232783214403</v>
      </c>
      <c r="F253" s="78">
        <f t="shared" si="128"/>
        <v>10.03316763561579</v>
      </c>
      <c r="G253" s="78">
        <f t="shared" si="128"/>
        <v>8.540019039965284</v>
      </c>
      <c r="H253" s="78">
        <f t="shared" si="128"/>
        <v>5.111746605854195</v>
      </c>
      <c r="I253" s="78">
        <f t="shared" si="128"/>
        <v>3.4670483893895745</v>
      </c>
      <c r="J253" s="78">
        <f t="shared" si="128"/>
        <v>2.762674496647421</v>
      </c>
      <c r="K253" s="78">
        <f t="shared" si="119"/>
        <v>2.351529811865584</v>
      </c>
      <c r="L253" s="78">
        <f t="shared" si="119"/>
        <v>1.4075407183656246</v>
      </c>
      <c r="M253" s="78">
        <f t="shared" si="119"/>
        <v>0.9546662142878883</v>
      </c>
      <c r="N253" s="78">
        <f t="shared" si="119"/>
        <v>0.7607139292014462</v>
      </c>
      <c r="O253" s="78">
        <f t="shared" si="119"/>
        <v>0.6475035278276229</v>
      </c>
      <c r="P253" s="78">
        <f t="shared" si="119"/>
        <v>0.38757219921431435</v>
      </c>
    </row>
    <row r="254" spans="2:16" ht="12.75" customHeight="1">
      <c r="B254" s="83" t="s">
        <v>113</v>
      </c>
      <c r="C254" s="82">
        <f aca="true" t="shared" si="129" ref="C254:J254">100*SQRT(EXP($M117+$N117*LN(C$143*1000)))</f>
        <v>28.548428653774238</v>
      </c>
      <c r="D254" s="78">
        <f t="shared" si="129"/>
        <v>17.277155631148812</v>
      </c>
      <c r="E254" s="78">
        <f t="shared" si="129"/>
        <v>11.81621616160582</v>
      </c>
      <c r="F254" s="78">
        <f t="shared" si="129"/>
        <v>9.46157052190047</v>
      </c>
      <c r="G254" s="78">
        <f t="shared" si="129"/>
        <v>8.08136289089565</v>
      </c>
      <c r="H254" s="78">
        <f t="shared" si="129"/>
        <v>4.890740785459514</v>
      </c>
      <c r="I254" s="78">
        <f t="shared" si="129"/>
        <v>3.34488219850161</v>
      </c>
      <c r="J254" s="78">
        <f t="shared" si="129"/>
        <v>2.6783395272849817</v>
      </c>
      <c r="K254" s="78">
        <f aca="true" t="shared" si="130" ref="K254:P263">100*SQRT(EXP($M117+$N117*LN(K$143*1000)))</f>
        <v>2.287636456856662</v>
      </c>
      <c r="L254" s="78">
        <f t="shared" si="130"/>
        <v>1.3844492659100216</v>
      </c>
      <c r="M254" s="78">
        <f t="shared" si="130"/>
        <v>0.9468544556764857</v>
      </c>
      <c r="N254" s="78">
        <f t="shared" si="130"/>
        <v>0.7581725049570569</v>
      </c>
      <c r="O254" s="78">
        <f t="shared" si="130"/>
        <v>0.6475740081707559</v>
      </c>
      <c r="P254" s="78">
        <f t="shared" si="130"/>
        <v>0.39190377367315554</v>
      </c>
    </row>
    <row r="255" spans="2:16" ht="12.75" customHeight="1">
      <c r="B255" s="81" t="s">
        <v>114</v>
      </c>
      <c r="C255" s="82">
        <f aca="true" t="shared" si="131" ref="C255:J255">100*SQRT(EXP($M118+$N118*LN(C$143*1000)))</f>
        <v>38.487654325530585</v>
      </c>
      <c r="D255" s="78">
        <f t="shared" si="131"/>
        <v>23.884656255800174</v>
      </c>
      <c r="E255" s="78">
        <f t="shared" si="131"/>
        <v>16.64854921762647</v>
      </c>
      <c r="F255" s="78">
        <f t="shared" si="131"/>
        <v>13.479936627589781</v>
      </c>
      <c r="G255" s="78">
        <f t="shared" si="131"/>
        <v>11.604696675692034</v>
      </c>
      <c r="H255" s="78">
        <f t="shared" si="131"/>
        <v>7.201638964728212</v>
      </c>
      <c r="I255" s="78">
        <f t="shared" si="131"/>
        <v>5.019826932729602</v>
      </c>
      <c r="J255" s="78">
        <f t="shared" si="131"/>
        <v>4.064435167901704</v>
      </c>
      <c r="K255" s="78">
        <f t="shared" si="130"/>
        <v>3.4990177316544293</v>
      </c>
      <c r="L255" s="78">
        <f t="shared" si="130"/>
        <v>2.1714193088165996</v>
      </c>
      <c r="M255" s="78">
        <f t="shared" si="130"/>
        <v>1.513565062346613</v>
      </c>
      <c r="N255" s="78">
        <f t="shared" si="130"/>
        <v>1.2254978410109811</v>
      </c>
      <c r="O255" s="78">
        <f t="shared" si="130"/>
        <v>1.0550146573048635</v>
      </c>
      <c r="P255" s="78">
        <f t="shared" si="130"/>
        <v>0.654720659810179</v>
      </c>
    </row>
    <row r="256" spans="2:16" ht="12.75" customHeight="1">
      <c r="B256" s="83" t="s">
        <v>115</v>
      </c>
      <c r="C256" s="82">
        <f aca="true" t="shared" si="132" ref="C256:J256">100*SQRT(EXP($M119+$N119*LN(C$143*1000)))</f>
        <v>40.034849399547426</v>
      </c>
      <c r="D256" s="78">
        <f t="shared" si="132"/>
        <v>24.026507484008246</v>
      </c>
      <c r="E256" s="78">
        <f t="shared" si="132"/>
        <v>16.328455144552382</v>
      </c>
      <c r="F256" s="78">
        <f t="shared" si="132"/>
        <v>13.026274989911773</v>
      </c>
      <c r="G256" s="78">
        <f t="shared" si="132"/>
        <v>11.0968457477691</v>
      </c>
      <c r="H256" s="78">
        <f t="shared" si="132"/>
        <v>6.659659057208132</v>
      </c>
      <c r="I256" s="78">
        <f t="shared" si="132"/>
        <v>4.525915564965588</v>
      </c>
      <c r="J256" s="78">
        <f t="shared" si="132"/>
        <v>3.6106184086884</v>
      </c>
      <c r="K256" s="78">
        <f t="shared" si="130"/>
        <v>3.075819876848929</v>
      </c>
      <c r="L256" s="78">
        <f t="shared" si="130"/>
        <v>1.8459220004311439</v>
      </c>
      <c r="M256" s="78">
        <f t="shared" si="130"/>
        <v>1.2544917152209445</v>
      </c>
      <c r="N256" s="78">
        <f t="shared" si="130"/>
        <v>1.0007899651478054</v>
      </c>
      <c r="O256" s="78">
        <f t="shared" si="130"/>
        <v>0.8525546925549474</v>
      </c>
      <c r="P256" s="78">
        <f t="shared" si="130"/>
        <v>0.5116520233851393</v>
      </c>
    </row>
    <row r="257" spans="2:16" ht="12.75" customHeight="1">
      <c r="B257" s="83" t="s">
        <v>116</v>
      </c>
      <c r="C257" s="82">
        <f aca="true" t="shared" si="133" ref="C257:J257">100*SQRT(EXP($M120+$N120*LN(C$143*1000)))</f>
        <v>38.665166141981175</v>
      </c>
      <c r="D257" s="78">
        <f t="shared" si="133"/>
        <v>23.529283328582522</v>
      </c>
      <c r="E257" s="78">
        <f t="shared" si="133"/>
        <v>16.15955845829517</v>
      </c>
      <c r="F257" s="78">
        <f t="shared" si="133"/>
        <v>12.971069061285892</v>
      </c>
      <c r="G257" s="78">
        <f t="shared" si="133"/>
        <v>11.098142086199726</v>
      </c>
      <c r="H257" s="78">
        <f t="shared" si="133"/>
        <v>6.753658541338396</v>
      </c>
      <c r="I257" s="78">
        <f t="shared" si="133"/>
        <v>4.6383112686457295</v>
      </c>
      <c r="J257" s="78">
        <f t="shared" si="133"/>
        <v>3.7231126053732293</v>
      </c>
      <c r="K257" s="78">
        <f t="shared" si="130"/>
        <v>3.185522527258606</v>
      </c>
      <c r="L257" s="78">
        <f t="shared" si="130"/>
        <v>1.9385164884127786</v>
      </c>
      <c r="M257" s="78">
        <f t="shared" si="130"/>
        <v>1.3313440141554258</v>
      </c>
      <c r="N257" s="78">
        <f t="shared" si="130"/>
        <v>1.0686526613030656</v>
      </c>
      <c r="O257" s="78">
        <f t="shared" si="130"/>
        <v>0.9143470765516957</v>
      </c>
      <c r="P257" s="78">
        <f t="shared" si="130"/>
        <v>0.556416370896877</v>
      </c>
    </row>
    <row r="258" spans="2:16" ht="12.75" customHeight="1">
      <c r="B258" s="83" t="s">
        <v>117</v>
      </c>
      <c r="C258" s="82">
        <f aca="true" t="shared" si="134" ref="C258:J258">100*SQRT(EXP($M121+$N121*LN(C$143*1000)))</f>
        <v>39.687736483815385</v>
      </c>
      <c r="D258" s="78">
        <f t="shared" si="134"/>
        <v>24.47851109520531</v>
      </c>
      <c r="E258" s="78">
        <f t="shared" si="134"/>
        <v>16.983354088956467</v>
      </c>
      <c r="F258" s="78">
        <f t="shared" si="134"/>
        <v>13.713677132948677</v>
      </c>
      <c r="G258" s="78">
        <f t="shared" si="134"/>
        <v>11.78316422061189</v>
      </c>
      <c r="H258" s="78">
        <f t="shared" si="134"/>
        <v>7.267593006431541</v>
      </c>
      <c r="I258" s="78">
        <f t="shared" si="134"/>
        <v>5.042304449098084</v>
      </c>
      <c r="J258" s="78">
        <f t="shared" si="134"/>
        <v>4.071547637691075</v>
      </c>
      <c r="K258" s="78">
        <f t="shared" si="130"/>
        <v>3.498384421760317</v>
      </c>
      <c r="L258" s="78">
        <f t="shared" si="130"/>
        <v>2.1577255210378494</v>
      </c>
      <c r="M258" s="78">
        <f t="shared" si="130"/>
        <v>1.4970443426088014</v>
      </c>
      <c r="N258" s="78">
        <f t="shared" si="130"/>
        <v>1.2088296964610914</v>
      </c>
      <c r="O258" s="78">
        <f t="shared" si="130"/>
        <v>1.0386593391447891</v>
      </c>
      <c r="P258" s="78">
        <f t="shared" si="130"/>
        <v>0.6406219253084022</v>
      </c>
    </row>
    <row r="259" spans="2:16" ht="12.75" customHeight="1">
      <c r="B259" s="83" t="s">
        <v>118</v>
      </c>
      <c r="C259" s="82">
        <f aca="true" t="shared" si="135" ref="C259:J259">100*SQRT(EXP($M122+$N122*LN(C$143*1000)))</f>
        <v>36.03686390267895</v>
      </c>
      <c r="D259" s="78">
        <f t="shared" si="135"/>
        <v>21.989796580123627</v>
      </c>
      <c r="E259" s="78">
        <f t="shared" si="135"/>
        <v>15.133477163538661</v>
      </c>
      <c r="F259" s="78">
        <f t="shared" si="135"/>
        <v>12.162127636065962</v>
      </c>
      <c r="G259" s="78">
        <f t="shared" si="135"/>
        <v>10.414927224308995</v>
      </c>
      <c r="H259" s="78">
        <f t="shared" si="135"/>
        <v>6.355218136568236</v>
      </c>
      <c r="I259" s="78">
        <f t="shared" si="135"/>
        <v>4.373689778740168</v>
      </c>
      <c r="J259" s="78">
        <f t="shared" si="135"/>
        <v>3.5149472097367456</v>
      </c>
      <c r="K259" s="78">
        <f t="shared" si="130"/>
        <v>3.009993027711525</v>
      </c>
      <c r="L259" s="78">
        <f t="shared" si="130"/>
        <v>1.836706284035066</v>
      </c>
      <c r="M259" s="78">
        <f t="shared" si="130"/>
        <v>1.264029546807949</v>
      </c>
      <c r="N259" s="78">
        <f t="shared" si="130"/>
        <v>1.0158464256367983</v>
      </c>
      <c r="O259" s="78">
        <f t="shared" si="130"/>
        <v>0.8699108339158941</v>
      </c>
      <c r="P259" s="78">
        <f t="shared" si="130"/>
        <v>0.5308220585541623</v>
      </c>
    </row>
    <row r="260" spans="2:16" ht="12.75" customHeight="1">
      <c r="B260" s="83" t="s">
        <v>119</v>
      </c>
      <c r="C260" s="82">
        <f aca="true" t="shared" si="136" ref="C260:J260">100*SQRT(EXP($M123+$N123*LN(C$143*1000)))</f>
        <v>33.28204621399555</v>
      </c>
      <c r="D260" s="78">
        <f t="shared" si="136"/>
        <v>20.340225591864993</v>
      </c>
      <c r="E260" s="78">
        <f t="shared" si="136"/>
        <v>14.014618088414418</v>
      </c>
      <c r="F260" s="78">
        <f t="shared" si="136"/>
        <v>11.270657501202336</v>
      </c>
      <c r="G260" s="78">
        <f t="shared" si="136"/>
        <v>9.656211494658447</v>
      </c>
      <c r="H260" s="78">
        <f t="shared" si="136"/>
        <v>5.901365526063112</v>
      </c>
      <c r="I260" s="78">
        <f t="shared" si="136"/>
        <v>4.066099644489056</v>
      </c>
      <c r="J260" s="78">
        <f t="shared" si="136"/>
        <v>3.2699868215946197</v>
      </c>
      <c r="K260" s="78">
        <f t="shared" si="130"/>
        <v>2.801583166793522</v>
      </c>
      <c r="L260" s="78">
        <f t="shared" si="130"/>
        <v>1.7121793912715881</v>
      </c>
      <c r="M260" s="78">
        <f t="shared" si="130"/>
        <v>1.1797086595304112</v>
      </c>
      <c r="N260" s="78">
        <f t="shared" si="130"/>
        <v>0.9487302592827244</v>
      </c>
      <c r="O260" s="78">
        <f t="shared" si="130"/>
        <v>0.8128310201990294</v>
      </c>
      <c r="P260" s="78">
        <f t="shared" si="130"/>
        <v>0.4967593101881336</v>
      </c>
    </row>
    <row r="261" spans="2:16" ht="12.75" customHeight="1">
      <c r="B261" s="83" t="s">
        <v>120</v>
      </c>
      <c r="C261" s="82">
        <f aca="true" t="shared" si="137" ref="C261:J261">100*SQRT(EXP($M124+$N124*LN(C$143*1000)))</f>
        <v>24.747764201409627</v>
      </c>
      <c r="D261" s="78">
        <f t="shared" si="137"/>
        <v>15.144006983510543</v>
      </c>
      <c r="E261" s="78">
        <f t="shared" si="137"/>
        <v>10.444538023781561</v>
      </c>
      <c r="F261" s="78">
        <f t="shared" si="137"/>
        <v>8.404359471806382</v>
      </c>
      <c r="G261" s="78">
        <f t="shared" si="137"/>
        <v>7.203402286396134</v>
      </c>
      <c r="H261" s="78">
        <f t="shared" si="137"/>
        <v>4.408009290956686</v>
      </c>
      <c r="I261" s="78">
        <f t="shared" si="137"/>
        <v>3.040121461823774</v>
      </c>
      <c r="J261" s="78">
        <f t="shared" si="137"/>
        <v>2.4462808737872503</v>
      </c>
      <c r="K261" s="78">
        <f t="shared" si="130"/>
        <v>2.096714841686648</v>
      </c>
      <c r="L261" s="78">
        <f t="shared" si="130"/>
        <v>1.2830518323398357</v>
      </c>
      <c r="M261" s="78">
        <f t="shared" si="130"/>
        <v>0.8848968218218259</v>
      </c>
      <c r="N261" s="78">
        <f t="shared" si="130"/>
        <v>0.7120459487165504</v>
      </c>
      <c r="O261" s="78">
        <f t="shared" si="130"/>
        <v>0.610296767077893</v>
      </c>
      <c r="P261" s="78">
        <f t="shared" si="130"/>
        <v>0.37346155504888295</v>
      </c>
    </row>
    <row r="262" spans="2:16" ht="12.75" customHeight="1">
      <c r="B262" s="83" t="s">
        <v>121</v>
      </c>
      <c r="C262" s="82">
        <f aca="true" t="shared" si="138" ref="C262:J262">100*SQRT(EXP($M125+$N125*LN(C$143*1000)))</f>
        <v>39.54645541692824</v>
      </c>
      <c r="D262" s="78">
        <f t="shared" si="138"/>
        <v>24.350101645794897</v>
      </c>
      <c r="E262" s="78">
        <f t="shared" si="138"/>
        <v>16.872634388055648</v>
      </c>
      <c r="F262" s="78">
        <f t="shared" si="138"/>
        <v>13.614067794395085</v>
      </c>
      <c r="G262" s="78">
        <f t="shared" si="138"/>
        <v>11.691359458540965</v>
      </c>
      <c r="H262" s="78">
        <f t="shared" si="138"/>
        <v>7.198768845187973</v>
      </c>
      <c r="I262" s="78">
        <f t="shared" si="138"/>
        <v>4.988159660925198</v>
      </c>
      <c r="J262" s="78">
        <f t="shared" si="138"/>
        <v>4.024809773699369</v>
      </c>
      <c r="K262" s="78">
        <f t="shared" si="130"/>
        <v>3.4563877987989002</v>
      </c>
      <c r="L262" s="78">
        <f t="shared" si="130"/>
        <v>2.1282158752465987</v>
      </c>
      <c r="M262" s="78">
        <f t="shared" si="130"/>
        <v>1.4746800191732647</v>
      </c>
      <c r="N262" s="78">
        <f t="shared" si="130"/>
        <v>1.1898790250725153</v>
      </c>
      <c r="O262" s="78">
        <f t="shared" si="130"/>
        <v>1.021832974860633</v>
      </c>
      <c r="P262" s="78">
        <f t="shared" si="130"/>
        <v>0.6291774203417101</v>
      </c>
    </row>
    <row r="263" spans="2:16" ht="12.75" customHeight="1">
      <c r="B263" s="83" t="s">
        <v>122</v>
      </c>
      <c r="C263" s="82">
        <f aca="true" t="shared" si="139" ref="C263:J263">100*SQRT(EXP($M126+$N126*LN(C$143*1000)))</f>
        <v>34.26060436331675</v>
      </c>
      <c r="D263" s="78">
        <f t="shared" si="139"/>
        <v>20.908218720490837</v>
      </c>
      <c r="E263" s="78">
        <f t="shared" si="139"/>
        <v>14.390328304912769</v>
      </c>
      <c r="F263" s="78">
        <f t="shared" si="139"/>
        <v>11.565453899098806</v>
      </c>
      <c r="G263" s="78">
        <f t="shared" si="139"/>
        <v>9.904313298589427</v>
      </c>
      <c r="H263" s="78">
        <f t="shared" si="139"/>
        <v>6.044305188757808</v>
      </c>
      <c r="I263" s="78">
        <f t="shared" si="139"/>
        <v>4.160064384445601</v>
      </c>
      <c r="J263" s="78">
        <f t="shared" si="139"/>
        <v>3.3434284358309565</v>
      </c>
      <c r="K263" s="78">
        <f t="shared" si="130"/>
        <v>2.8632134120099577</v>
      </c>
      <c r="L263" s="78">
        <f t="shared" si="130"/>
        <v>1.7473332235156063</v>
      </c>
      <c r="M263" s="78">
        <f t="shared" si="130"/>
        <v>1.2026227140922507</v>
      </c>
      <c r="N263" s="78">
        <f t="shared" si="130"/>
        <v>0.9665434494009837</v>
      </c>
      <c r="O263" s="78">
        <f t="shared" si="130"/>
        <v>0.8277192770024016</v>
      </c>
      <c r="P263" s="78">
        <f t="shared" si="130"/>
        <v>0.5051322358242644</v>
      </c>
    </row>
    <row r="264" spans="2:16" ht="12.75" customHeight="1">
      <c r="B264" s="83" t="s">
        <v>123</v>
      </c>
      <c r="C264" s="82">
        <f aca="true" t="shared" si="140" ref="C264:J264">100*SQRT(EXP($M127+$N127*LN(C$143*1000)))</f>
        <v>35.53625292457053</v>
      </c>
      <c r="D264" s="78">
        <f t="shared" si="140"/>
        <v>21.664316393811987</v>
      </c>
      <c r="E264" s="78">
        <f t="shared" si="140"/>
        <v>14.899073442805683</v>
      </c>
      <c r="F264" s="78">
        <f t="shared" si="140"/>
        <v>11.968857780094114</v>
      </c>
      <c r="G264" s="78">
        <f t="shared" si="140"/>
        <v>10.24645252676991</v>
      </c>
      <c r="H264" s="78">
        <f t="shared" si="140"/>
        <v>6.246645923116848</v>
      </c>
      <c r="I264" s="78">
        <f t="shared" si="140"/>
        <v>4.295969219056649</v>
      </c>
      <c r="J264" s="78">
        <f t="shared" si="140"/>
        <v>3.4510766597623013</v>
      </c>
      <c r="K264" s="78">
        <f aca="true" t="shared" si="141" ref="K264:P271">100*SQRT(EXP($M127+$N127*LN(K$143*1000)))</f>
        <v>2.954441752938937</v>
      </c>
      <c r="L264" s="78">
        <f t="shared" si="141"/>
        <v>1.801145467942754</v>
      </c>
      <c r="M264" s="78">
        <f t="shared" si="141"/>
        <v>1.238691224788461</v>
      </c>
      <c r="N264" s="78">
        <f t="shared" si="141"/>
        <v>0.9950765837792802</v>
      </c>
      <c r="O264" s="78">
        <f t="shared" si="141"/>
        <v>0.8518778619921584</v>
      </c>
      <c r="P264" s="78">
        <f t="shared" si="141"/>
        <v>0.5193387037810557</v>
      </c>
    </row>
    <row r="265" spans="2:16" ht="12.75" customHeight="1">
      <c r="B265" s="81" t="s">
        <v>124</v>
      </c>
      <c r="C265" s="82">
        <f aca="true" t="shared" si="142" ref="C265:J265">100*SQRT(EXP($M128+$N128*LN(C$143*1000)))</f>
        <v>38.651044617402945</v>
      </c>
      <c r="D265" s="78">
        <f t="shared" si="142"/>
        <v>24.17690868518768</v>
      </c>
      <c r="E265" s="78">
        <f t="shared" si="142"/>
        <v>16.95359983736694</v>
      </c>
      <c r="F265" s="78">
        <f t="shared" si="142"/>
        <v>13.775154724127686</v>
      </c>
      <c r="G265" s="78">
        <f t="shared" si="142"/>
        <v>11.888391158198937</v>
      </c>
      <c r="H265" s="78">
        <f t="shared" si="142"/>
        <v>7.436397910864045</v>
      </c>
      <c r="I265" s="78">
        <f t="shared" si="142"/>
        <v>5.214633353413845</v>
      </c>
      <c r="J265" s="78">
        <f t="shared" si="142"/>
        <v>4.236998747283679</v>
      </c>
      <c r="K265" s="78">
        <f t="shared" si="141"/>
        <v>3.6566629887852002</v>
      </c>
      <c r="L265" s="78">
        <f t="shared" si="141"/>
        <v>2.2873070585150335</v>
      </c>
      <c r="M265" s="78">
        <f t="shared" si="141"/>
        <v>1.6039308035690536</v>
      </c>
      <c r="N265" s="78">
        <f t="shared" si="141"/>
        <v>1.3032273498198612</v>
      </c>
      <c r="O265" s="78">
        <f t="shared" si="141"/>
        <v>1.1247261328821554</v>
      </c>
      <c r="P265" s="78">
        <f t="shared" si="141"/>
        <v>0.7035359918394685</v>
      </c>
    </row>
    <row r="266" spans="2:16" ht="12.75" customHeight="1">
      <c r="B266" s="83" t="s">
        <v>125</v>
      </c>
      <c r="C266" s="82">
        <f aca="true" t="shared" si="143" ref="C266:J266">100*SQRT(EXP($M129+$N129*LN(C$143*1000)))</f>
        <v>42.64411619582429</v>
      </c>
      <c r="D266" s="78">
        <f t="shared" si="143"/>
        <v>26.069126203509573</v>
      </c>
      <c r="E266" s="78">
        <f t="shared" si="143"/>
        <v>17.96569288239633</v>
      </c>
      <c r="F266" s="78">
        <f t="shared" si="143"/>
        <v>14.449930885845605</v>
      </c>
      <c r="G266" s="78">
        <f t="shared" si="143"/>
        <v>12.381163765325342</v>
      </c>
      <c r="H266" s="78">
        <f t="shared" si="143"/>
        <v>7.5688312840727034</v>
      </c>
      <c r="I266" s="78">
        <f t="shared" si="143"/>
        <v>5.216104953683385</v>
      </c>
      <c r="J266" s="78">
        <f t="shared" si="143"/>
        <v>4.1953492452214505</v>
      </c>
      <c r="K266" s="78">
        <f t="shared" si="141"/>
        <v>3.594709654196466</v>
      </c>
      <c r="L266" s="78">
        <f t="shared" si="141"/>
        <v>2.197511591280161</v>
      </c>
      <c r="M266" s="78">
        <f t="shared" si="141"/>
        <v>1.5144281417890588</v>
      </c>
      <c r="N266" s="78">
        <f t="shared" si="141"/>
        <v>1.218065015564963</v>
      </c>
      <c r="O266" s="78">
        <f t="shared" si="141"/>
        <v>1.0436771326910645</v>
      </c>
      <c r="P266" s="78">
        <f t="shared" si="141"/>
        <v>0.6380188714171205</v>
      </c>
    </row>
    <row r="267" spans="2:16" ht="12.75" customHeight="1">
      <c r="B267" s="83" t="s">
        <v>126</v>
      </c>
      <c r="C267" s="82">
        <f aca="true" t="shared" si="144" ref="C267:J267">100*SQRT(EXP($M130+$N130*LN(C$143*1000)))</f>
        <v>27.60734961971769</v>
      </c>
      <c r="D267" s="78">
        <f t="shared" si="144"/>
        <v>17.17851053527382</v>
      </c>
      <c r="E267" s="78">
        <f t="shared" si="144"/>
        <v>11.99838685295323</v>
      </c>
      <c r="F267" s="78">
        <f t="shared" si="144"/>
        <v>9.726331281784018</v>
      </c>
      <c r="G267" s="78">
        <f t="shared" si="144"/>
        <v>8.380312529279847</v>
      </c>
      <c r="H267" s="78">
        <f t="shared" si="144"/>
        <v>5.214600063249144</v>
      </c>
      <c r="I267" s="78">
        <f t="shared" si="144"/>
        <v>3.6421544646624024</v>
      </c>
      <c r="J267" s="78">
        <f t="shared" si="144"/>
        <v>2.9524636383945193</v>
      </c>
      <c r="K267" s="78">
        <f t="shared" si="141"/>
        <v>2.5438746948111777</v>
      </c>
      <c r="L267" s="78">
        <f t="shared" si="141"/>
        <v>1.5829110308371988</v>
      </c>
      <c r="M267" s="78">
        <f t="shared" si="141"/>
        <v>1.1055893852259988</v>
      </c>
      <c r="N267" s="78">
        <f t="shared" si="141"/>
        <v>0.8962311979201778</v>
      </c>
      <c r="O267" s="78">
        <f t="shared" si="141"/>
        <v>0.7722025211220575</v>
      </c>
      <c r="P267" s="78">
        <f t="shared" si="141"/>
        <v>0.48049846606738206</v>
      </c>
    </row>
    <row r="268" spans="2:16" ht="12.75" customHeight="1">
      <c r="B268" s="83" t="s">
        <v>127</v>
      </c>
      <c r="C268" s="82">
        <f aca="true" t="shared" si="145" ref="C268:J268">100*SQRT(EXP($M131+$N131*LN(C$143*1000)))</f>
        <v>42.54186732928669</v>
      </c>
      <c r="D268" s="78">
        <f t="shared" si="145"/>
        <v>26.170295140692712</v>
      </c>
      <c r="E268" s="78">
        <f t="shared" si="145"/>
        <v>18.12121381445037</v>
      </c>
      <c r="F268" s="78">
        <f t="shared" si="145"/>
        <v>14.615537410841464</v>
      </c>
      <c r="G268" s="78">
        <f t="shared" si="145"/>
        <v>12.547752646412654</v>
      </c>
      <c r="H268" s="78">
        <f t="shared" si="145"/>
        <v>7.718946316279</v>
      </c>
      <c r="I268" s="78">
        <f t="shared" si="145"/>
        <v>5.344864315345796</v>
      </c>
      <c r="J268" s="78">
        <f t="shared" si="145"/>
        <v>4.310862680430074</v>
      </c>
      <c r="K268" s="78">
        <f t="shared" si="141"/>
        <v>3.700968160538805</v>
      </c>
      <c r="L268" s="78">
        <f t="shared" si="141"/>
        <v>2.276708455647172</v>
      </c>
      <c r="M268" s="78">
        <f t="shared" si="141"/>
        <v>1.5764713579327836</v>
      </c>
      <c r="N268" s="78">
        <f t="shared" si="141"/>
        <v>1.2714918738287317</v>
      </c>
      <c r="O268" s="78">
        <f t="shared" si="141"/>
        <v>1.0916030711872495</v>
      </c>
      <c r="P268" s="78">
        <f t="shared" si="141"/>
        <v>0.6715167044346066</v>
      </c>
    </row>
    <row r="269" spans="2:16" ht="12.75" customHeight="1">
      <c r="B269" s="83" t="s">
        <v>128</v>
      </c>
      <c r="C269" s="82">
        <f aca="true" t="shared" si="146" ref="C269:J269">100*SQRT(EXP($M132+$N132*LN(C$143*1000)))</f>
        <v>26.92071868037711</v>
      </c>
      <c r="D269" s="78">
        <f t="shared" si="146"/>
        <v>16.297312935761425</v>
      </c>
      <c r="E269" s="78">
        <f t="shared" si="146"/>
        <v>11.148785947803662</v>
      </c>
      <c r="F269" s="78">
        <f t="shared" si="146"/>
        <v>8.928408049551111</v>
      </c>
      <c r="G269" s="78">
        <f t="shared" si="146"/>
        <v>7.6267436601282474</v>
      </c>
      <c r="H269" s="78">
        <f t="shared" si="146"/>
        <v>4.617091749506125</v>
      </c>
      <c r="I269" s="78">
        <f t="shared" si="146"/>
        <v>3.1584941529632107</v>
      </c>
      <c r="J269" s="78">
        <f t="shared" si="146"/>
        <v>2.5294525118524125</v>
      </c>
      <c r="K269" s="78">
        <f t="shared" si="141"/>
        <v>2.160685958941557</v>
      </c>
      <c r="L269" s="78">
        <f t="shared" si="141"/>
        <v>1.3080399393068154</v>
      </c>
      <c r="M269" s="78">
        <f t="shared" si="141"/>
        <v>0.8948136022172086</v>
      </c>
      <c r="N269" s="78">
        <f t="shared" si="141"/>
        <v>0.7166036738249377</v>
      </c>
      <c r="O269" s="78">
        <f t="shared" si="141"/>
        <v>0.6121306839738063</v>
      </c>
      <c r="P269" s="78">
        <f t="shared" si="141"/>
        <v>0.37057277083670526</v>
      </c>
    </row>
    <row r="270" spans="2:16" ht="12.75" customHeight="1">
      <c r="B270" s="83" t="s">
        <v>181</v>
      </c>
      <c r="C270" s="82">
        <f aca="true" t="shared" si="147" ref="C270:J271">100*SQRT(EXP($M133+$N133*LN(C$143*1000)))</f>
        <v>37.18582342987126</v>
      </c>
      <c r="D270" s="78">
        <f t="shared" si="147"/>
        <v>22.36013173473025</v>
      </c>
      <c r="E270" s="78">
        <f t="shared" si="147"/>
        <v>15.218353059421993</v>
      </c>
      <c r="F270" s="78">
        <f t="shared" si="147"/>
        <v>12.15112534145085</v>
      </c>
      <c r="G270" s="78">
        <f t="shared" si="147"/>
        <v>10.357643353303478</v>
      </c>
      <c r="H270" s="78">
        <f t="shared" si="147"/>
        <v>6.228133425040061</v>
      </c>
      <c r="I270" s="78">
        <f t="shared" si="147"/>
        <v>4.238880811968987</v>
      </c>
      <c r="J270" s="78">
        <f t="shared" si="147"/>
        <v>3.3845431140012177</v>
      </c>
      <c r="K270" s="78">
        <f t="shared" si="141"/>
        <v>2.8849912665387842</v>
      </c>
      <c r="L270" s="78">
        <f t="shared" si="141"/>
        <v>1.7347682214167053</v>
      </c>
      <c r="M270" s="78">
        <f t="shared" si="141"/>
        <v>1.180686928994226</v>
      </c>
      <c r="N270" s="78">
        <f t="shared" si="141"/>
        <v>0.9427219099992681</v>
      </c>
      <c r="O270" s="78">
        <f t="shared" si="141"/>
        <v>0.8035780267864159</v>
      </c>
      <c r="P270" s="78">
        <f t="shared" si="141"/>
        <v>0.4831978663042091</v>
      </c>
    </row>
    <row r="271" spans="2:16" ht="12.75" customHeight="1">
      <c r="B271" s="81" t="s">
        <v>129</v>
      </c>
      <c r="C271" s="82">
        <f t="shared" si="147"/>
        <v>49.842071986185566</v>
      </c>
      <c r="D271" s="78">
        <f t="shared" si="147"/>
        <v>30.384140937801746</v>
      </c>
      <c r="E271" s="78">
        <f t="shared" si="147"/>
        <v>20.895088984807668</v>
      </c>
      <c r="F271" s="78">
        <f t="shared" si="147"/>
        <v>16.785246419705025</v>
      </c>
      <c r="G271" s="78">
        <f t="shared" si="147"/>
        <v>14.369494420684404</v>
      </c>
      <c r="H271" s="78">
        <f t="shared" si="147"/>
        <v>8.759763113460492</v>
      </c>
      <c r="I271" s="78">
        <f t="shared" si="147"/>
        <v>6.024064663084573</v>
      </c>
      <c r="J271" s="78">
        <f t="shared" si="147"/>
        <v>4.839194984602871</v>
      </c>
      <c r="K271" s="78">
        <f t="shared" si="141"/>
        <v>4.1427324683313715</v>
      </c>
      <c r="L271" s="78">
        <f t="shared" si="141"/>
        <v>2.525444111157243</v>
      </c>
      <c r="M271" s="78">
        <f t="shared" si="141"/>
        <v>1.736740872049381</v>
      </c>
      <c r="N271" s="78">
        <f t="shared" si="141"/>
        <v>1.3951423478367426</v>
      </c>
      <c r="O271" s="78">
        <f t="shared" si="141"/>
        <v>1.194351854123864</v>
      </c>
      <c r="P271" s="78">
        <f t="shared" si="141"/>
        <v>0.7280868073679282</v>
      </c>
    </row>
    <row r="272" spans="3:16" ht="12.75">
      <c r="C272" s="47"/>
      <c r="D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</row>
    <row r="273" spans="3:16" ht="12.75"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</row>
  </sheetData>
  <sheetProtection/>
  <mergeCells count="135">
    <mergeCell ref="Q3:R4"/>
    <mergeCell ref="Q5:Q6"/>
    <mergeCell ref="R5:R6"/>
    <mergeCell ref="K3:L6"/>
    <mergeCell ref="M3:N5"/>
    <mergeCell ref="O3:O6"/>
    <mergeCell ref="P3:P6"/>
    <mergeCell ref="K17:L17"/>
    <mergeCell ref="K18:L18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29:L29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40:L40"/>
    <mergeCell ref="K41:L41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52:L52"/>
    <mergeCell ref="K51:L51"/>
    <mergeCell ref="K53:L53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64:L64"/>
    <mergeCell ref="K65:L65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76:L76"/>
    <mergeCell ref="K77:L77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88:L88"/>
    <mergeCell ref="K89:L89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100:L100"/>
    <mergeCell ref="K101:L101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12:L112"/>
    <mergeCell ref="K113:L113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24:L124"/>
    <mergeCell ref="K125:L125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23:L123"/>
    <mergeCell ref="K134:L134"/>
    <mergeCell ref="K126:L126"/>
    <mergeCell ref="K127:L127"/>
    <mergeCell ref="K128:L128"/>
    <mergeCell ref="K129:L129"/>
    <mergeCell ref="K130:L130"/>
    <mergeCell ref="K131:L131"/>
    <mergeCell ref="K132:L132"/>
    <mergeCell ref="K133:L133"/>
  </mergeCells>
  <printOptions/>
  <pageMargins left="0.75" right="0.75" top="1" bottom="1" header="0.5" footer="0.5"/>
  <pageSetup orientation="portrait" paperSize="9" r:id="rId3"/>
  <legacyDrawing r:id="rId2"/>
  <oleObjects>
    <oleObject progId="Equation.3" shapeId="17937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Elena Pontecorvo</cp:lastModifiedBy>
  <cp:lastPrinted>2014-02-24T14:20:13Z</cp:lastPrinted>
  <dcterms:created xsi:type="dcterms:W3CDTF">2005-03-07T15:15:08Z</dcterms:created>
  <dcterms:modified xsi:type="dcterms:W3CDTF">2020-03-10T16:48:21Z</dcterms:modified>
  <cp:category/>
  <cp:version/>
  <cp:contentType/>
  <cp:contentStatus/>
  <cp:revision>1</cp:revision>
</cp:coreProperties>
</file>